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691115anka\Desktop\"/>
    </mc:Choice>
  </mc:AlternateContent>
  <xr:revisionPtr revIDLastSave="0" documentId="13_ncr:1_{324CD88A-17A9-4B08-8F72-4081B9D460E2}" xr6:coauthVersionLast="47" xr6:coauthVersionMax="47" xr10:uidLastSave="{00000000-0000-0000-0000-000000000000}"/>
  <bookViews>
    <workbookView xWindow="-120" yWindow="-120" windowWidth="29040" windowHeight="15720" xr2:uid="{8A9C843A-9637-4F16-810B-AAD7D67F9DED}"/>
  </bookViews>
  <sheets>
    <sheet name="Avtal 2026-05-21" sheetId="1" r:id="rId1"/>
    <sheet name="Link" sheetId="3" state="veryHidden" r:id="rId2"/>
  </sheets>
  <definedNames>
    <definedName name="_xlnm._FilterDatabase" localSheetId="0" hidden="1">'Avtal 2026-05-21'!$A$1:$J$541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2" i="1" s="1"/>
  <c r="C2" i="1"/>
  <c r="C3" i="1" s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S1" i="3"/>
  <c r="T1" i="3"/>
  <c r="U1" i="3" s="1"/>
  <c r="V1" i="3" s="1"/>
  <c r="W1" i="3" s="1"/>
  <c r="X1" i="3" s="1"/>
  <c r="AA1" i="3" s="1"/>
  <c r="AC1" i="3"/>
  <c r="AD1" i="3" s="1"/>
  <c r="AE1" i="3" s="1"/>
  <c r="AF1" i="3" s="1"/>
  <c r="AG1" i="3" s="1"/>
  <c r="AH1" i="3" s="1"/>
  <c r="AI1" i="3" s="1"/>
  <c r="AJ1" i="3" s="1"/>
  <c r="K5" i="3"/>
  <c r="I24" i="3" s="1"/>
  <c r="K6" i="3"/>
  <c r="J24" i="3" s="1"/>
  <c r="A10" i="3"/>
  <c r="K38" i="3"/>
  <c r="S1821" i="3"/>
  <c r="S1822" i="3" s="1"/>
  <c r="S1823" i="3" s="1"/>
  <c r="S1824" i="3" s="1"/>
  <c r="S1825" i="3" s="1"/>
  <c r="S1826" i="3" s="1"/>
  <c r="S1827" i="3" s="1"/>
  <c r="S1828" i="3" s="1"/>
  <c r="S1829" i="3" s="1"/>
  <c r="S1830" i="3" s="1"/>
  <c r="S1831" i="3" s="1"/>
  <c r="S1832" i="3" s="1"/>
  <c r="S1833" i="3" s="1"/>
  <c r="S1834" i="3" s="1"/>
  <c r="S1835" i="3" s="1"/>
  <c r="S1836" i="3" s="1"/>
  <c r="S1837" i="3" s="1"/>
  <c r="S1838" i="3" s="1"/>
  <c r="S1839" i="3" s="1"/>
  <c r="S1840" i="3" s="1"/>
  <c r="S1841" i="3" s="1"/>
  <c r="S1842" i="3" s="1"/>
  <c r="S1843" i="3" s="1"/>
  <c r="S1844" i="3" s="1"/>
  <c r="S1845" i="3" s="1"/>
  <c r="S1846" i="3" s="1"/>
  <c r="S1847" i="3" s="1"/>
  <c r="S1848" i="3" s="1"/>
  <c r="S1849" i="3" s="1"/>
  <c r="S1850" i="3" s="1"/>
  <c r="S1851" i="3" s="1"/>
  <c r="S1852" i="3" s="1"/>
  <c r="S1853" i="3" s="1"/>
  <c r="S1854" i="3" s="1"/>
  <c r="S1855" i="3" s="1"/>
  <c r="S1856" i="3" s="1"/>
  <c r="S1857" i="3" s="1"/>
  <c r="S1858" i="3" s="1"/>
  <c r="S1859" i="3" s="1"/>
  <c r="S1860" i="3" s="1"/>
  <c r="S1861" i="3" s="1"/>
  <c r="S1862" i="3" s="1"/>
  <c r="S1863" i="3" s="1"/>
  <c r="S1864" i="3" s="1"/>
  <c r="S1865" i="3" s="1"/>
  <c r="S1866" i="3" s="1"/>
  <c r="S1867" i="3" s="1"/>
  <c r="S1868" i="3" s="1"/>
  <c r="S1869" i="3" s="1"/>
  <c r="S1870" i="3" s="1"/>
  <c r="S1871" i="3" s="1"/>
  <c r="I25" i="3" l="1"/>
  <c r="B3" i="1"/>
  <c r="B4" i="1" s="1"/>
  <c r="B5" i="1" s="1"/>
  <c r="B6" i="1" s="1"/>
  <c r="B1" i="3"/>
  <c r="C1" i="3" s="1"/>
  <c r="D1" i="3" s="1"/>
  <c r="K24" i="3"/>
  <c r="L24" i="3"/>
  <c r="I41" i="3"/>
  <c r="J25" i="3"/>
  <c r="B5" i="3"/>
  <c r="C5" i="3" s="1"/>
  <c r="B3" i="3"/>
  <c r="C3" i="3" s="1"/>
  <c r="B4" i="3"/>
  <c r="C4" i="3" s="1"/>
  <c r="B2" i="3"/>
  <c r="C2" i="3" s="1"/>
  <c r="B7" i="3"/>
  <c r="C7" i="3" s="1"/>
  <c r="B8" i="3"/>
  <c r="C8" i="3" s="1"/>
  <c r="B10" i="3"/>
  <c r="C10" i="3" s="1"/>
  <c r="A11" i="3"/>
  <c r="B9" i="3"/>
  <c r="C9" i="3" s="1"/>
  <c r="B6" i="3"/>
  <c r="C6" i="3" s="1"/>
  <c r="K1" i="3"/>
  <c r="K2" i="3" s="1"/>
  <c r="B7" i="1"/>
  <c r="B8" i="1" s="1"/>
  <c r="B9" i="1"/>
  <c r="B10" i="1" s="1"/>
  <c r="K25" i="3" l="1"/>
  <c r="E1" i="3"/>
  <c r="G1" i="3" s="1"/>
  <c r="I26" i="3"/>
  <c r="L25" i="3"/>
  <c r="J26" i="3"/>
  <c r="J41" i="3"/>
  <c r="I42" i="3"/>
  <c r="I43" i="3" s="1"/>
  <c r="I44" i="3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F6" i="3"/>
  <c r="G6" i="3"/>
  <c r="D6" i="3"/>
  <c r="E6" i="3"/>
  <c r="K4" i="3"/>
  <c r="L2" i="3"/>
  <c r="K3" i="3"/>
  <c r="S11" i="3" s="1"/>
  <c r="B11" i="3"/>
  <c r="C11" i="3" s="1"/>
  <c r="A12" i="3"/>
  <c r="E10" i="3"/>
  <c r="G10" i="3"/>
  <c r="D10" i="3"/>
  <c r="F10" i="3"/>
  <c r="G9" i="3"/>
  <c r="D9" i="3"/>
  <c r="E9" i="3"/>
  <c r="F9" i="3"/>
  <c r="E5" i="3"/>
  <c r="G5" i="3"/>
  <c r="D5" i="3"/>
  <c r="F5" i="3"/>
  <c r="D8" i="3"/>
  <c r="E8" i="3"/>
  <c r="F8" i="3"/>
  <c r="G8" i="3"/>
  <c r="G2" i="3"/>
  <c r="D2" i="3"/>
  <c r="E2" i="3"/>
  <c r="F2" i="3"/>
  <c r="D7" i="3"/>
  <c r="E7" i="3"/>
  <c r="F7" i="3"/>
  <c r="G7" i="3"/>
  <c r="G3" i="3"/>
  <c r="D3" i="3"/>
  <c r="E3" i="3"/>
  <c r="F3" i="3"/>
  <c r="D4" i="3"/>
  <c r="E4" i="3"/>
  <c r="F4" i="3"/>
  <c r="G4" i="3"/>
  <c r="I27" i="3" l="1"/>
  <c r="L26" i="3"/>
  <c r="J27" i="3"/>
  <c r="J28" i="3" s="1"/>
  <c r="K26" i="3"/>
  <c r="A13" i="3"/>
  <c r="B12" i="3"/>
  <c r="C12" i="3" s="1"/>
  <c r="D11" i="3"/>
  <c r="G11" i="3"/>
  <c r="E11" i="3"/>
  <c r="F11" i="3"/>
  <c r="AB11" i="3"/>
  <c r="AE11" i="3"/>
  <c r="S12" i="3"/>
  <c r="X11" i="3"/>
  <c r="AC11" i="3"/>
  <c r="AF11" i="3"/>
  <c r="AG11" i="3"/>
  <c r="AH11" i="3"/>
  <c r="AD11" i="3"/>
  <c r="Y11" i="3"/>
  <c r="Z11" i="3"/>
  <c r="AA11" i="3"/>
  <c r="R12" i="3"/>
  <c r="R13" i="3" s="1"/>
  <c r="I45" i="3"/>
  <c r="I28" i="3" l="1"/>
  <c r="L27" i="3"/>
  <c r="K27" i="3"/>
  <c r="S13" i="3"/>
  <c r="X13" i="3" s="1"/>
  <c r="AD12" i="3"/>
  <c r="I29" i="3"/>
  <c r="J29" i="3"/>
  <c r="L28" i="3"/>
  <c r="AG12" i="3"/>
  <c r="AC12" i="3"/>
  <c r="Y12" i="3"/>
  <c r="Z12" i="3"/>
  <c r="AA12" i="3"/>
  <c r="AB12" i="3"/>
  <c r="AF12" i="3"/>
  <c r="U12" i="3" s="1"/>
  <c r="AH12" i="3"/>
  <c r="X12" i="3"/>
  <c r="R14" i="3"/>
  <c r="R15" i="3" s="1"/>
  <c r="F12" i="3"/>
  <c r="D12" i="3"/>
  <c r="E12" i="3"/>
  <c r="G12" i="3"/>
  <c r="Y13" i="3"/>
  <c r="AC13" i="3"/>
  <c r="AF13" i="3"/>
  <c r="U13" i="3" s="1"/>
  <c r="T11" i="3"/>
  <c r="U11" i="3"/>
  <c r="A14" i="3"/>
  <c r="B13" i="3"/>
  <c r="C13" i="3" s="1"/>
  <c r="I46" i="3"/>
  <c r="K28" i="3"/>
  <c r="K29" i="3" l="1"/>
  <c r="AH13" i="3"/>
  <c r="J30" i="3"/>
  <c r="L29" i="3"/>
  <c r="I30" i="3"/>
  <c r="K30" i="3" s="1"/>
  <c r="V11" i="3"/>
  <c r="AB13" i="3"/>
  <c r="T12" i="3"/>
  <c r="V12" i="3" s="1"/>
  <c r="R16" i="3"/>
  <c r="R17" i="3" s="1"/>
  <c r="AG13" i="3"/>
  <c r="AA13" i="3"/>
  <c r="G13" i="3"/>
  <c r="F13" i="3"/>
  <c r="D13" i="3"/>
  <c r="E13" i="3"/>
  <c r="Z13" i="3"/>
  <c r="B14" i="3"/>
  <c r="C14" i="3" s="1"/>
  <c r="A15" i="3"/>
  <c r="S14" i="3"/>
  <c r="X14" i="3" s="1"/>
  <c r="AD13" i="3"/>
  <c r="T13" i="3"/>
  <c r="V13" i="3" s="1"/>
  <c r="S15" i="3" l="1"/>
  <c r="AD14" i="3"/>
  <c r="Z14" i="3"/>
  <c r="E14" i="3"/>
  <c r="D14" i="3"/>
  <c r="F14" i="3"/>
  <c r="G14" i="3"/>
  <c r="AA14" i="3"/>
  <c r="AH14" i="3"/>
  <c r="AF14" i="3"/>
  <c r="B15" i="3"/>
  <c r="C15" i="3" s="1"/>
  <c r="A16" i="3"/>
  <c r="R18" i="3"/>
  <c r="AG14" i="3"/>
  <c r="AB14" i="3"/>
  <c r="AC14" i="3"/>
  <c r="I31" i="3"/>
  <c r="L30" i="3"/>
  <c r="J31" i="3"/>
  <c r="Y14" i="3"/>
  <c r="K31" i="3" l="1"/>
  <c r="U14" i="3"/>
  <c r="T14" i="3"/>
  <c r="J32" i="3"/>
  <c r="L31" i="3"/>
  <c r="I32" i="3"/>
  <c r="K32" i="3" s="1"/>
  <c r="A17" i="3"/>
  <c r="B16" i="3"/>
  <c r="C16" i="3" s="1"/>
  <c r="S16" i="3"/>
  <c r="AD15" i="3"/>
  <c r="AC15" i="3"/>
  <c r="AH15" i="3"/>
  <c r="X15" i="3"/>
  <c r="Y15" i="3"/>
  <c r="AA15" i="3"/>
  <c r="AB15" i="3"/>
  <c r="AF15" i="3"/>
  <c r="AG15" i="3"/>
  <c r="Z15" i="3"/>
  <c r="E15" i="3"/>
  <c r="D15" i="3"/>
  <c r="G15" i="3"/>
  <c r="F15" i="3"/>
  <c r="R19" i="3"/>
  <c r="U15" i="3" l="1"/>
  <c r="T15" i="3"/>
  <c r="R20" i="3"/>
  <c r="R21" i="3" s="1"/>
  <c r="V14" i="3"/>
  <c r="E16" i="3"/>
  <c r="D16" i="3"/>
  <c r="F16" i="3"/>
  <c r="G16" i="3"/>
  <c r="J33" i="3"/>
  <c r="L32" i="3"/>
  <c r="I33" i="3"/>
  <c r="B17" i="3"/>
  <c r="C17" i="3" s="1"/>
  <c r="A18" i="3"/>
  <c r="AD16" i="3"/>
  <c r="S17" i="3"/>
  <c r="AC16" i="3"/>
  <c r="AB16" i="3"/>
  <c r="AH16" i="3"/>
  <c r="X16" i="3"/>
  <c r="AG16" i="3"/>
  <c r="AF16" i="3"/>
  <c r="Y16" i="3"/>
  <c r="AA16" i="3"/>
  <c r="Z16" i="3"/>
  <c r="V15" i="3" l="1"/>
  <c r="K33" i="3"/>
  <c r="U16" i="3"/>
  <c r="T16" i="3"/>
  <c r="G17" i="3"/>
  <c r="D17" i="3"/>
  <c r="E17" i="3"/>
  <c r="F17" i="3"/>
  <c r="I34" i="3"/>
  <c r="L33" i="3"/>
  <c r="J34" i="3"/>
  <c r="A19" i="3"/>
  <c r="B18" i="3"/>
  <c r="C18" i="3" s="1"/>
  <c r="AD17" i="3"/>
  <c r="S18" i="3"/>
  <c r="AH17" i="3"/>
  <c r="Y17" i="3"/>
  <c r="Z17" i="3"/>
  <c r="AA17" i="3"/>
  <c r="X17" i="3"/>
  <c r="AB17" i="3"/>
  <c r="AC17" i="3"/>
  <c r="AG17" i="3"/>
  <c r="AF17" i="3"/>
  <c r="R22" i="3"/>
  <c r="K34" i="3" l="1"/>
  <c r="D18" i="3"/>
  <c r="G18" i="3"/>
  <c r="F18" i="3"/>
  <c r="E18" i="3"/>
  <c r="J35" i="3"/>
  <c r="L35" i="3" s="1"/>
  <c r="L34" i="3"/>
  <c r="I35" i="3"/>
  <c r="K35" i="3" s="1"/>
  <c r="V16" i="3"/>
  <c r="S19" i="3"/>
  <c r="AD18" i="3"/>
  <c r="AC18" i="3"/>
  <c r="AF18" i="3"/>
  <c r="X18" i="3"/>
  <c r="AG18" i="3"/>
  <c r="AB18" i="3"/>
  <c r="AH18" i="3"/>
  <c r="Y18" i="3"/>
  <c r="Z18" i="3"/>
  <c r="AA18" i="3"/>
  <c r="A20" i="3"/>
  <c r="B19" i="3"/>
  <c r="C19" i="3" s="1"/>
  <c r="R23" i="3"/>
  <c r="U17" i="3"/>
  <c r="T17" i="3"/>
  <c r="V17" i="3" l="1"/>
  <c r="D19" i="3"/>
  <c r="E19" i="3"/>
  <c r="F19" i="3"/>
  <c r="G19" i="3"/>
  <c r="U18" i="3"/>
  <c r="T18" i="3"/>
  <c r="B20" i="3"/>
  <c r="C20" i="3" s="1"/>
  <c r="A21" i="3"/>
  <c r="R24" i="3"/>
  <c r="AD19" i="3"/>
  <c r="S20" i="3"/>
  <c r="AC19" i="3"/>
  <c r="AF19" i="3"/>
  <c r="AH19" i="3"/>
  <c r="AA19" i="3"/>
  <c r="AB19" i="3"/>
  <c r="Y19" i="3"/>
  <c r="Z19" i="3"/>
  <c r="AG19" i="3"/>
  <c r="X19" i="3"/>
  <c r="V18" i="3" l="1"/>
  <c r="U19" i="3"/>
  <c r="T19" i="3"/>
  <c r="R25" i="3"/>
  <c r="S21" i="3"/>
  <c r="AD20" i="3"/>
  <c r="AB20" i="3"/>
  <c r="Y20" i="3"/>
  <c r="Z20" i="3"/>
  <c r="AA20" i="3"/>
  <c r="AF20" i="3"/>
  <c r="AC20" i="3"/>
  <c r="X20" i="3"/>
  <c r="AG20" i="3"/>
  <c r="AH20" i="3"/>
  <c r="A22" i="3"/>
  <c r="B21" i="3"/>
  <c r="C21" i="3" s="1"/>
  <c r="D20" i="3"/>
  <c r="G20" i="3"/>
  <c r="E20" i="3"/>
  <c r="F20" i="3"/>
  <c r="V19" i="3" l="1"/>
  <c r="U20" i="3"/>
  <c r="T20" i="3"/>
  <c r="G21" i="3"/>
  <c r="D21" i="3"/>
  <c r="E21" i="3"/>
  <c r="F21" i="3"/>
  <c r="B22" i="3"/>
  <c r="C22" i="3" s="1"/>
  <c r="A23" i="3"/>
  <c r="AD21" i="3"/>
  <c r="S22" i="3"/>
  <c r="AA21" i="3"/>
  <c r="X21" i="3"/>
  <c r="Z21" i="3"/>
  <c r="Y21" i="3"/>
  <c r="AC21" i="3"/>
  <c r="AF21" i="3"/>
  <c r="AG21" i="3"/>
  <c r="AH21" i="3"/>
  <c r="AB21" i="3"/>
  <c r="R26" i="3"/>
  <c r="A24" i="3" l="1"/>
  <c r="B23" i="3"/>
  <c r="C23" i="3" s="1"/>
  <c r="E22" i="3"/>
  <c r="D22" i="3"/>
  <c r="F22" i="3"/>
  <c r="G22" i="3"/>
  <c r="U21" i="3"/>
  <c r="T21" i="3"/>
  <c r="R27" i="3"/>
  <c r="V20" i="3"/>
  <c r="S23" i="3"/>
  <c r="AD22" i="3"/>
  <c r="AC22" i="3"/>
  <c r="AF22" i="3"/>
  <c r="X22" i="3"/>
  <c r="AH22" i="3"/>
  <c r="AB22" i="3"/>
  <c r="AG22" i="3"/>
  <c r="Y22" i="3"/>
  <c r="Z22" i="3"/>
  <c r="AA22" i="3"/>
  <c r="V21" i="3" l="1"/>
  <c r="G23" i="3"/>
  <c r="D23" i="3"/>
  <c r="E23" i="3"/>
  <c r="F23" i="3"/>
  <c r="A25" i="3"/>
  <c r="B24" i="3"/>
  <c r="C24" i="3" s="1"/>
  <c r="AD23" i="3"/>
  <c r="S24" i="3"/>
  <c r="Y23" i="3"/>
  <c r="Z23" i="3"/>
  <c r="AH23" i="3"/>
  <c r="AA23" i="3"/>
  <c r="X23" i="3"/>
  <c r="AC23" i="3"/>
  <c r="AB23" i="3"/>
  <c r="AF23" i="3"/>
  <c r="AG23" i="3"/>
  <c r="R28" i="3"/>
  <c r="U22" i="3"/>
  <c r="T22" i="3"/>
  <c r="D24" i="3" l="1"/>
  <c r="E24" i="3"/>
  <c r="F24" i="3"/>
  <c r="G24" i="3"/>
  <c r="A26" i="3"/>
  <c r="B25" i="3"/>
  <c r="C25" i="3" s="1"/>
  <c r="U23" i="3"/>
  <c r="T23" i="3"/>
  <c r="AD24" i="3"/>
  <c r="S25" i="3"/>
  <c r="Z24" i="3"/>
  <c r="AB24" i="3"/>
  <c r="AA24" i="3"/>
  <c r="AF24" i="3"/>
  <c r="AG24" i="3"/>
  <c r="X24" i="3"/>
  <c r="AH24" i="3"/>
  <c r="Y24" i="3"/>
  <c r="AC24" i="3"/>
  <c r="R29" i="3"/>
  <c r="V22" i="3"/>
  <c r="V23" i="3" l="1"/>
  <c r="U24" i="3"/>
  <c r="T24" i="3"/>
  <c r="V24" i="3" s="1"/>
  <c r="F25" i="3"/>
  <c r="D25" i="3"/>
  <c r="E25" i="3"/>
  <c r="G25" i="3"/>
  <c r="A27" i="3"/>
  <c r="B26" i="3"/>
  <c r="C26" i="3" s="1"/>
  <c r="AD25" i="3"/>
  <c r="S26" i="3"/>
  <c r="Y25" i="3"/>
  <c r="AF25" i="3"/>
  <c r="Z25" i="3"/>
  <c r="AA25" i="3"/>
  <c r="AG25" i="3"/>
  <c r="AC25" i="3"/>
  <c r="X25" i="3"/>
  <c r="AB25" i="3"/>
  <c r="AH25" i="3"/>
  <c r="R30" i="3"/>
  <c r="G26" i="3" l="1"/>
  <c r="D26" i="3"/>
  <c r="E26" i="3"/>
  <c r="F26" i="3"/>
  <c r="U25" i="3"/>
  <c r="T25" i="3"/>
  <c r="R31" i="3"/>
  <c r="S27" i="3"/>
  <c r="AD26" i="3"/>
  <c r="AA26" i="3"/>
  <c r="AG26" i="3"/>
  <c r="AB26" i="3"/>
  <c r="AC26" i="3"/>
  <c r="AF26" i="3"/>
  <c r="AH26" i="3"/>
  <c r="Y26" i="3"/>
  <c r="Z26" i="3"/>
  <c r="X26" i="3"/>
  <c r="A28" i="3"/>
  <c r="B27" i="3"/>
  <c r="C27" i="3" s="1"/>
  <c r="V25" i="3" l="1"/>
  <c r="D27" i="3"/>
  <c r="E27" i="3"/>
  <c r="F27" i="3"/>
  <c r="G27" i="3"/>
  <c r="AD27" i="3"/>
  <c r="S28" i="3"/>
  <c r="X27" i="3"/>
  <c r="Y27" i="3"/>
  <c r="Z27" i="3"/>
  <c r="AA27" i="3"/>
  <c r="AF27" i="3"/>
  <c r="AG27" i="3"/>
  <c r="AB27" i="3"/>
  <c r="AC27" i="3"/>
  <c r="AH27" i="3"/>
  <c r="R32" i="3"/>
  <c r="B28" i="3"/>
  <c r="C28" i="3" s="1"/>
  <c r="A29" i="3"/>
  <c r="U26" i="3"/>
  <c r="T26" i="3"/>
  <c r="U27" i="3" l="1"/>
  <c r="T27" i="3"/>
  <c r="AD28" i="3"/>
  <c r="S29" i="3"/>
  <c r="AA28" i="3"/>
  <c r="X28" i="3"/>
  <c r="AF28" i="3"/>
  <c r="Z28" i="3"/>
  <c r="AB28" i="3"/>
  <c r="AC28" i="3"/>
  <c r="Y28" i="3"/>
  <c r="AG28" i="3"/>
  <c r="AH28" i="3"/>
  <c r="E28" i="3"/>
  <c r="F28" i="3"/>
  <c r="G28" i="3"/>
  <c r="D28" i="3"/>
  <c r="A30" i="3"/>
  <c r="B29" i="3"/>
  <c r="C29" i="3" s="1"/>
  <c r="R33" i="3"/>
  <c r="V26" i="3"/>
  <c r="V27" i="3" l="1"/>
  <c r="U28" i="3"/>
  <c r="T28" i="3"/>
  <c r="V28" i="3" s="1"/>
  <c r="A31" i="3"/>
  <c r="B30" i="3"/>
  <c r="C30" i="3" s="1"/>
  <c r="R34" i="3"/>
  <c r="AD29" i="3"/>
  <c r="S30" i="3"/>
  <c r="AG29" i="3"/>
  <c r="X29" i="3"/>
  <c r="AB29" i="3"/>
  <c r="AC29" i="3"/>
  <c r="AA29" i="3"/>
  <c r="AF29" i="3"/>
  <c r="Z29" i="3"/>
  <c r="Y29" i="3"/>
  <c r="AH29" i="3"/>
  <c r="F29" i="3"/>
  <c r="D29" i="3"/>
  <c r="G29" i="3"/>
  <c r="E29" i="3"/>
  <c r="R35" i="3" l="1"/>
  <c r="G30" i="3"/>
  <c r="F30" i="3"/>
  <c r="E30" i="3"/>
  <c r="D30" i="3"/>
  <c r="U29" i="3"/>
  <c r="T29" i="3"/>
  <c r="A32" i="3"/>
  <c r="B31" i="3"/>
  <c r="C31" i="3" s="1"/>
  <c r="AD30" i="3"/>
  <c r="S31" i="3"/>
  <c r="AA30" i="3"/>
  <c r="AB30" i="3"/>
  <c r="AH30" i="3"/>
  <c r="AC30" i="3"/>
  <c r="Z30" i="3"/>
  <c r="AF30" i="3"/>
  <c r="AG30" i="3"/>
  <c r="X30" i="3"/>
  <c r="Y30" i="3"/>
  <c r="U30" i="3" l="1"/>
  <c r="T30" i="3"/>
  <c r="R36" i="3"/>
  <c r="V29" i="3"/>
  <c r="AD31" i="3"/>
  <c r="S32" i="3"/>
  <c r="Y31" i="3"/>
  <c r="X31" i="3"/>
  <c r="Z31" i="3"/>
  <c r="AC31" i="3"/>
  <c r="AB31" i="3"/>
  <c r="AF31" i="3"/>
  <c r="AH31" i="3"/>
  <c r="AG31" i="3"/>
  <c r="AA31" i="3"/>
  <c r="D31" i="3"/>
  <c r="G31" i="3"/>
  <c r="E31" i="3"/>
  <c r="F31" i="3"/>
  <c r="B32" i="3"/>
  <c r="C32" i="3" s="1"/>
  <c r="A33" i="3"/>
  <c r="V30" i="3" l="1"/>
  <c r="U31" i="3"/>
  <c r="T31" i="3"/>
  <c r="B33" i="3"/>
  <c r="C33" i="3" s="1"/>
  <c r="A34" i="3"/>
  <c r="S33" i="3"/>
  <c r="AD32" i="3"/>
  <c r="AC32" i="3"/>
  <c r="AF32" i="3"/>
  <c r="AG32" i="3"/>
  <c r="Z32" i="3"/>
  <c r="Y32" i="3"/>
  <c r="X32" i="3"/>
  <c r="AB32" i="3"/>
  <c r="AH32" i="3"/>
  <c r="AA32" i="3"/>
  <c r="F32" i="3"/>
  <c r="G32" i="3"/>
  <c r="E32" i="3"/>
  <c r="D32" i="3"/>
  <c r="R37" i="3"/>
  <c r="V31" i="3" l="1"/>
  <c r="F33" i="3"/>
  <c r="E33" i="3"/>
  <c r="G33" i="3"/>
  <c r="D33" i="3"/>
  <c r="AD33" i="3"/>
  <c r="S34" i="3"/>
  <c r="AH33" i="3"/>
  <c r="X33" i="3"/>
  <c r="AB33" i="3"/>
  <c r="AC33" i="3"/>
  <c r="AG33" i="3"/>
  <c r="Y33" i="3"/>
  <c r="Z33" i="3"/>
  <c r="AA33" i="3"/>
  <c r="AF33" i="3"/>
  <c r="A35" i="3"/>
  <c r="B34" i="3"/>
  <c r="C34" i="3" s="1"/>
  <c r="R38" i="3"/>
  <c r="U32" i="3"/>
  <c r="T32" i="3"/>
  <c r="AD34" i="3" l="1"/>
  <c r="S35" i="3"/>
  <c r="X34" i="3"/>
  <c r="AH34" i="3"/>
  <c r="AA34" i="3"/>
  <c r="Z34" i="3"/>
  <c r="AC34" i="3"/>
  <c r="AG34" i="3"/>
  <c r="AB34" i="3"/>
  <c r="AF34" i="3"/>
  <c r="Y34" i="3"/>
  <c r="D34" i="3"/>
  <c r="E34" i="3"/>
  <c r="F34" i="3"/>
  <c r="G34" i="3"/>
  <c r="B35" i="3"/>
  <c r="C35" i="3" s="1"/>
  <c r="A36" i="3"/>
  <c r="U33" i="3"/>
  <c r="T33" i="3"/>
  <c r="R39" i="3"/>
  <c r="V32" i="3"/>
  <c r="V33" i="3" l="1"/>
  <c r="B36" i="3"/>
  <c r="C36" i="3" s="1"/>
  <c r="A37" i="3"/>
  <c r="U34" i="3"/>
  <c r="T34" i="3"/>
  <c r="V34" i="3" s="1"/>
  <c r="G35" i="3"/>
  <c r="E35" i="3"/>
  <c r="F35" i="3"/>
  <c r="D35" i="3"/>
  <c r="AD35" i="3"/>
  <c r="S36" i="3"/>
  <c r="X35" i="3"/>
  <c r="Y35" i="3"/>
  <c r="Z35" i="3"/>
  <c r="AB35" i="3"/>
  <c r="AC35" i="3"/>
  <c r="AG35" i="3"/>
  <c r="AF35" i="3"/>
  <c r="AH35" i="3"/>
  <c r="AA35" i="3"/>
  <c r="R40" i="3"/>
  <c r="F36" i="3" l="1"/>
  <c r="E36" i="3"/>
  <c r="G36" i="3"/>
  <c r="D36" i="3"/>
  <c r="S37" i="3"/>
  <c r="AD36" i="3"/>
  <c r="AA36" i="3"/>
  <c r="Z36" i="3"/>
  <c r="AB36" i="3"/>
  <c r="AF36" i="3"/>
  <c r="AG36" i="3"/>
  <c r="X36" i="3"/>
  <c r="Y36" i="3"/>
  <c r="AC36" i="3"/>
  <c r="AH36" i="3"/>
  <c r="U35" i="3"/>
  <c r="T35" i="3"/>
  <c r="A38" i="3"/>
  <c r="B37" i="3"/>
  <c r="C37" i="3" s="1"/>
  <c r="R41" i="3"/>
  <c r="V35" i="3" l="1"/>
  <c r="S38" i="3"/>
  <c r="AD37" i="3"/>
  <c r="X37" i="3"/>
  <c r="AB37" i="3"/>
  <c r="AG37" i="3"/>
  <c r="Z37" i="3"/>
  <c r="AC37" i="3"/>
  <c r="AF37" i="3"/>
  <c r="Y37" i="3"/>
  <c r="AA37" i="3"/>
  <c r="AH37" i="3"/>
  <c r="R42" i="3"/>
  <c r="A39" i="3"/>
  <c r="B38" i="3"/>
  <c r="C38" i="3" s="1"/>
  <c r="D37" i="3"/>
  <c r="E37" i="3"/>
  <c r="F37" i="3"/>
  <c r="G37" i="3"/>
  <c r="U36" i="3"/>
  <c r="T36" i="3"/>
  <c r="V36" i="3" l="1"/>
  <c r="U37" i="3"/>
  <c r="T37" i="3"/>
  <c r="A40" i="3"/>
  <c r="B39" i="3"/>
  <c r="C39" i="3" s="1"/>
  <c r="F38" i="3"/>
  <c r="D38" i="3"/>
  <c r="E38" i="3"/>
  <c r="G38" i="3"/>
  <c r="S39" i="3"/>
  <c r="AD38" i="3"/>
  <c r="AH38" i="3"/>
  <c r="AF38" i="3"/>
  <c r="AG38" i="3"/>
  <c r="AA38" i="3"/>
  <c r="Y38" i="3"/>
  <c r="AB38" i="3"/>
  <c r="X38" i="3"/>
  <c r="Z38" i="3"/>
  <c r="AC38" i="3"/>
  <c r="R43" i="3"/>
  <c r="D39" i="3" l="1"/>
  <c r="F39" i="3"/>
  <c r="E39" i="3"/>
  <c r="G39" i="3"/>
  <c r="A41" i="3"/>
  <c r="B40" i="3"/>
  <c r="C40" i="3" s="1"/>
  <c r="S40" i="3"/>
  <c r="AD39" i="3"/>
  <c r="Y39" i="3"/>
  <c r="Z39" i="3"/>
  <c r="AB39" i="3"/>
  <c r="AA39" i="3"/>
  <c r="X39" i="3"/>
  <c r="AH39" i="3"/>
  <c r="AG39" i="3"/>
  <c r="AC39" i="3"/>
  <c r="AF39" i="3"/>
  <c r="R44" i="3"/>
  <c r="U38" i="3"/>
  <c r="T38" i="3"/>
  <c r="V37" i="3"/>
  <c r="V38" i="3" l="1"/>
  <c r="F40" i="3"/>
  <c r="D40" i="3"/>
  <c r="E40" i="3"/>
  <c r="G40" i="3"/>
  <c r="U39" i="3"/>
  <c r="T39" i="3"/>
  <c r="V39" i="3" s="1"/>
  <c r="R45" i="3"/>
  <c r="A42" i="3"/>
  <c r="B41" i="3"/>
  <c r="C41" i="3" s="1"/>
  <c r="AD40" i="3"/>
  <c r="S41" i="3"/>
  <c r="AC40" i="3"/>
  <c r="AF40" i="3"/>
  <c r="X40" i="3"/>
  <c r="AG40" i="3"/>
  <c r="Y40" i="3"/>
  <c r="Z40" i="3"/>
  <c r="AA40" i="3"/>
  <c r="AB40" i="3"/>
  <c r="AH40" i="3"/>
  <c r="AD41" i="3" l="1"/>
  <c r="S42" i="3"/>
  <c r="AC41" i="3"/>
  <c r="AA41" i="3"/>
  <c r="AB41" i="3"/>
  <c r="AH41" i="3"/>
  <c r="AG41" i="3"/>
  <c r="AF41" i="3"/>
  <c r="Y41" i="3"/>
  <c r="Z41" i="3"/>
  <c r="X41" i="3"/>
  <c r="G41" i="3"/>
  <c r="D41" i="3"/>
  <c r="E41" i="3"/>
  <c r="F41" i="3"/>
  <c r="R46" i="3"/>
  <c r="B42" i="3"/>
  <c r="C42" i="3" s="1"/>
  <c r="A43" i="3"/>
  <c r="U40" i="3"/>
  <c r="T40" i="3"/>
  <c r="V40" i="3" s="1"/>
  <c r="R47" i="3" l="1"/>
  <c r="A44" i="3"/>
  <c r="B43" i="3"/>
  <c r="C43" i="3" s="1"/>
  <c r="S43" i="3"/>
  <c r="AD42" i="3"/>
  <c r="X42" i="3"/>
  <c r="AA42" i="3"/>
  <c r="AC42" i="3"/>
  <c r="Y42" i="3"/>
  <c r="AG42" i="3"/>
  <c r="AB42" i="3"/>
  <c r="AH42" i="3"/>
  <c r="Z42" i="3"/>
  <c r="AF42" i="3"/>
  <c r="G42" i="3"/>
  <c r="D42" i="3"/>
  <c r="E42" i="3"/>
  <c r="F42" i="3"/>
  <c r="U41" i="3"/>
  <c r="T41" i="3"/>
  <c r="V41" i="3" l="1"/>
  <c r="S44" i="3"/>
  <c r="AD43" i="3"/>
  <c r="AA43" i="3"/>
  <c r="AG43" i="3"/>
  <c r="Y43" i="3"/>
  <c r="AH43" i="3"/>
  <c r="AF43" i="3"/>
  <c r="Z43" i="3"/>
  <c r="AC43" i="3"/>
  <c r="X43" i="3"/>
  <c r="AB43" i="3"/>
  <c r="F43" i="3"/>
  <c r="D43" i="3"/>
  <c r="E43" i="3"/>
  <c r="G43" i="3"/>
  <c r="U42" i="3"/>
  <c r="T42" i="3"/>
  <c r="B44" i="3"/>
  <c r="C44" i="3" s="1"/>
  <c r="A45" i="3"/>
  <c r="R48" i="3"/>
  <c r="V42" i="3" l="1"/>
  <c r="E44" i="3"/>
  <c r="G44" i="3"/>
  <c r="F44" i="3"/>
  <c r="D44" i="3"/>
  <c r="U43" i="3"/>
  <c r="T43" i="3"/>
  <c r="AD44" i="3"/>
  <c r="S45" i="3"/>
  <c r="AB44" i="3"/>
  <c r="X44" i="3"/>
  <c r="AG44" i="3"/>
  <c r="AC44" i="3"/>
  <c r="AF44" i="3"/>
  <c r="AH44" i="3"/>
  <c r="Y44" i="3"/>
  <c r="Z44" i="3"/>
  <c r="AA44" i="3"/>
  <c r="B45" i="3"/>
  <c r="C45" i="3" s="1"/>
  <c r="A46" i="3"/>
  <c r="R49" i="3"/>
  <c r="D45" i="3" l="1"/>
  <c r="F45" i="3"/>
  <c r="G45" i="3"/>
  <c r="E45" i="3"/>
  <c r="R50" i="3"/>
  <c r="V43" i="3"/>
  <c r="S46" i="3"/>
  <c r="AD45" i="3"/>
  <c r="AC45" i="3"/>
  <c r="AB45" i="3"/>
  <c r="AA45" i="3"/>
  <c r="AF45" i="3"/>
  <c r="AH45" i="3"/>
  <c r="AG45" i="3"/>
  <c r="X45" i="3"/>
  <c r="Y45" i="3"/>
  <c r="Z45" i="3"/>
  <c r="U44" i="3"/>
  <c r="T44" i="3"/>
  <c r="A47" i="3"/>
  <c r="B46" i="3"/>
  <c r="C46" i="3" s="1"/>
  <c r="V44" i="3" l="1"/>
  <c r="S47" i="3"/>
  <c r="AD46" i="3"/>
  <c r="AF46" i="3"/>
  <c r="AG46" i="3"/>
  <c r="AA46" i="3"/>
  <c r="AC46" i="3"/>
  <c r="Y46" i="3"/>
  <c r="X46" i="3"/>
  <c r="Z46" i="3"/>
  <c r="AB46" i="3"/>
  <c r="AH46" i="3"/>
  <c r="E46" i="3"/>
  <c r="D46" i="3"/>
  <c r="F46" i="3"/>
  <c r="G46" i="3"/>
  <c r="B47" i="3"/>
  <c r="C47" i="3" s="1"/>
  <c r="A48" i="3"/>
  <c r="U45" i="3"/>
  <c r="T45" i="3"/>
  <c r="V45" i="3" s="1"/>
  <c r="R51" i="3"/>
  <c r="U46" i="3" l="1"/>
  <c r="T46" i="3"/>
  <c r="AD47" i="3"/>
  <c r="S48" i="3"/>
  <c r="X47" i="3"/>
  <c r="AF47" i="3"/>
  <c r="AA47" i="3"/>
  <c r="AC47" i="3"/>
  <c r="Z47" i="3"/>
  <c r="AB47" i="3"/>
  <c r="AH47" i="3"/>
  <c r="Y47" i="3"/>
  <c r="AG47" i="3"/>
  <c r="B48" i="3"/>
  <c r="C48" i="3" s="1"/>
  <c r="A49" i="3"/>
  <c r="D47" i="3"/>
  <c r="G47" i="3"/>
  <c r="E47" i="3"/>
  <c r="F47" i="3"/>
  <c r="R52" i="3"/>
  <c r="S49" i="3" l="1"/>
  <c r="AD48" i="3"/>
  <c r="AG48" i="3"/>
  <c r="AA48" i="3"/>
  <c r="AC48" i="3"/>
  <c r="Y48" i="3"/>
  <c r="X48" i="3"/>
  <c r="AF48" i="3"/>
  <c r="AB48" i="3"/>
  <c r="AH48" i="3"/>
  <c r="Z48" i="3"/>
  <c r="V46" i="3"/>
  <c r="D48" i="3"/>
  <c r="F48" i="3"/>
  <c r="E48" i="3"/>
  <c r="G48" i="3"/>
  <c r="A50" i="3"/>
  <c r="B49" i="3"/>
  <c r="C49" i="3" s="1"/>
  <c r="R53" i="3"/>
  <c r="U47" i="3"/>
  <c r="T47" i="3"/>
  <c r="V47" i="3" l="1"/>
  <c r="U48" i="3"/>
  <c r="T48" i="3"/>
  <c r="F49" i="3"/>
  <c r="D49" i="3"/>
  <c r="E49" i="3"/>
  <c r="G49" i="3"/>
  <c r="R54" i="3"/>
  <c r="A51" i="3"/>
  <c r="B50" i="3"/>
  <c r="C50" i="3" s="1"/>
  <c r="AD49" i="3"/>
  <c r="S50" i="3"/>
  <c r="AB49" i="3"/>
  <c r="Y49" i="3"/>
  <c r="AC49" i="3"/>
  <c r="X49" i="3"/>
  <c r="Z49" i="3"/>
  <c r="AF49" i="3"/>
  <c r="AG49" i="3"/>
  <c r="AH49" i="3"/>
  <c r="AA49" i="3"/>
  <c r="V48" i="3" l="1"/>
  <c r="U49" i="3"/>
  <c r="T49" i="3"/>
  <c r="V49" i="3" s="1"/>
  <c r="R55" i="3"/>
  <c r="B51" i="3"/>
  <c r="C51" i="3" s="1"/>
  <c r="A52" i="3"/>
  <c r="AD50" i="3"/>
  <c r="S51" i="3"/>
  <c r="Y50" i="3"/>
  <c r="AA50" i="3"/>
  <c r="AB50" i="3"/>
  <c r="AH50" i="3"/>
  <c r="X50" i="3"/>
  <c r="Z50" i="3"/>
  <c r="AG50" i="3"/>
  <c r="AC50" i="3"/>
  <c r="AF50" i="3"/>
  <c r="E50" i="3"/>
  <c r="F50" i="3"/>
  <c r="D50" i="3"/>
  <c r="G50" i="3"/>
  <c r="AD51" i="3" l="1"/>
  <c r="S52" i="3"/>
  <c r="Y51" i="3"/>
  <c r="Z51" i="3"/>
  <c r="AA51" i="3"/>
  <c r="X51" i="3"/>
  <c r="AC51" i="3"/>
  <c r="AB51" i="3"/>
  <c r="AH51" i="3"/>
  <c r="AG51" i="3"/>
  <c r="AF51" i="3"/>
  <c r="U50" i="3"/>
  <c r="T50" i="3"/>
  <c r="B52" i="3"/>
  <c r="C52" i="3" s="1"/>
  <c r="A53" i="3"/>
  <c r="G51" i="3"/>
  <c r="E51" i="3"/>
  <c r="F51" i="3"/>
  <c r="D51" i="3"/>
  <c r="R56" i="3"/>
  <c r="V50" i="3" l="1"/>
  <c r="AD52" i="3"/>
  <c r="S53" i="3"/>
  <c r="Y52" i="3"/>
  <c r="AH52" i="3"/>
  <c r="Z52" i="3"/>
  <c r="AF52" i="3"/>
  <c r="AC52" i="3"/>
  <c r="AB52" i="3"/>
  <c r="AA52" i="3"/>
  <c r="X52" i="3"/>
  <c r="AG52" i="3"/>
  <c r="A54" i="3"/>
  <c r="B53" i="3"/>
  <c r="C53" i="3" s="1"/>
  <c r="E52" i="3"/>
  <c r="F52" i="3"/>
  <c r="G52" i="3"/>
  <c r="D52" i="3"/>
  <c r="R57" i="3"/>
  <c r="U51" i="3"/>
  <c r="T51" i="3"/>
  <c r="V51" i="3" l="1"/>
  <c r="B54" i="3"/>
  <c r="C54" i="3" s="1"/>
  <c r="A55" i="3"/>
  <c r="U52" i="3"/>
  <c r="T52" i="3"/>
  <c r="V52" i="3" s="1"/>
  <c r="R58" i="3"/>
  <c r="AD53" i="3"/>
  <c r="S54" i="3"/>
  <c r="Y53" i="3"/>
  <c r="AA53" i="3"/>
  <c r="AH53" i="3"/>
  <c r="AB53" i="3"/>
  <c r="AC53" i="3"/>
  <c r="AF53" i="3"/>
  <c r="Z53" i="3"/>
  <c r="AG53" i="3"/>
  <c r="X53" i="3"/>
  <c r="D53" i="3"/>
  <c r="E53" i="3"/>
  <c r="F53" i="3"/>
  <c r="G53" i="3"/>
  <c r="U53" i="3" l="1"/>
  <c r="T53" i="3"/>
  <c r="AD54" i="3"/>
  <c r="S55" i="3"/>
  <c r="AG54" i="3"/>
  <c r="AB54" i="3"/>
  <c r="X54" i="3"/>
  <c r="AH54" i="3"/>
  <c r="Y54" i="3"/>
  <c r="AA54" i="3"/>
  <c r="AC54" i="3"/>
  <c r="Z54" i="3"/>
  <c r="AF54" i="3"/>
  <c r="A56" i="3"/>
  <c r="B55" i="3"/>
  <c r="C55" i="3" s="1"/>
  <c r="D54" i="3"/>
  <c r="F54" i="3"/>
  <c r="G54" i="3"/>
  <c r="E54" i="3"/>
  <c r="R59" i="3"/>
  <c r="V53" i="3" l="1"/>
  <c r="A57" i="3"/>
  <c r="B56" i="3"/>
  <c r="C56" i="3" s="1"/>
  <c r="AD55" i="3"/>
  <c r="S56" i="3"/>
  <c r="AB55" i="3"/>
  <c r="AH55" i="3"/>
  <c r="AG55" i="3"/>
  <c r="AC55" i="3"/>
  <c r="AF55" i="3"/>
  <c r="Y55" i="3"/>
  <c r="AA55" i="3"/>
  <c r="Z55" i="3"/>
  <c r="X55" i="3"/>
  <c r="U54" i="3"/>
  <c r="T54" i="3"/>
  <c r="D55" i="3"/>
  <c r="F55" i="3"/>
  <c r="G55" i="3"/>
  <c r="E55" i="3"/>
  <c r="R60" i="3"/>
  <c r="V54" i="3" l="1"/>
  <c r="U55" i="3"/>
  <c r="T55" i="3"/>
  <c r="V55" i="3" s="1"/>
  <c r="AD56" i="3"/>
  <c r="S57" i="3"/>
  <c r="AH56" i="3"/>
  <c r="X56" i="3"/>
  <c r="AA56" i="3"/>
  <c r="AF56" i="3"/>
  <c r="Y56" i="3"/>
  <c r="Z56" i="3"/>
  <c r="AG56" i="3"/>
  <c r="AC56" i="3"/>
  <c r="AB56" i="3"/>
  <c r="E56" i="3"/>
  <c r="F56" i="3"/>
  <c r="D56" i="3"/>
  <c r="G56" i="3"/>
  <c r="B57" i="3"/>
  <c r="C57" i="3" s="1"/>
  <c r="A58" i="3"/>
  <c r="R61" i="3"/>
  <c r="AD57" i="3" l="1"/>
  <c r="S58" i="3"/>
  <c r="AG57" i="3"/>
  <c r="AA57" i="3"/>
  <c r="X57" i="3"/>
  <c r="Y57" i="3"/>
  <c r="AH57" i="3"/>
  <c r="AB57" i="3"/>
  <c r="AF57" i="3"/>
  <c r="AC57" i="3"/>
  <c r="Z57" i="3"/>
  <c r="R62" i="3"/>
  <c r="G57" i="3"/>
  <c r="D57" i="3"/>
  <c r="E57" i="3"/>
  <c r="F57" i="3"/>
  <c r="U56" i="3"/>
  <c r="T56" i="3"/>
  <c r="B58" i="3"/>
  <c r="C58" i="3" s="1"/>
  <c r="A59" i="3"/>
  <c r="V56" i="3" l="1"/>
  <c r="U57" i="3"/>
  <c r="T57" i="3"/>
  <c r="R63" i="3"/>
  <c r="S59" i="3"/>
  <c r="AD58" i="3"/>
  <c r="AB58" i="3"/>
  <c r="AF58" i="3"/>
  <c r="AC58" i="3"/>
  <c r="AA58" i="3"/>
  <c r="Y58" i="3"/>
  <c r="AG58" i="3"/>
  <c r="AH58" i="3"/>
  <c r="Z58" i="3"/>
  <c r="X58" i="3"/>
  <c r="A60" i="3"/>
  <c r="B59" i="3"/>
  <c r="C59" i="3" s="1"/>
  <c r="D58" i="3"/>
  <c r="G58" i="3"/>
  <c r="E58" i="3"/>
  <c r="F58" i="3"/>
  <c r="U58" i="3" l="1"/>
  <c r="T58" i="3"/>
  <c r="D59" i="3"/>
  <c r="E59" i="3"/>
  <c r="F59" i="3"/>
  <c r="G59" i="3"/>
  <c r="B60" i="3"/>
  <c r="C60" i="3" s="1"/>
  <c r="A61" i="3"/>
  <c r="S60" i="3"/>
  <c r="AD59" i="3"/>
  <c r="AC59" i="3"/>
  <c r="AA59" i="3"/>
  <c r="AB59" i="3"/>
  <c r="X59" i="3"/>
  <c r="AG59" i="3"/>
  <c r="Y59" i="3"/>
  <c r="Z59" i="3"/>
  <c r="AH59" i="3"/>
  <c r="AF59" i="3"/>
  <c r="V57" i="3"/>
  <c r="R64" i="3"/>
  <c r="D60" i="3" l="1"/>
  <c r="F60" i="3"/>
  <c r="G60" i="3"/>
  <c r="E60" i="3"/>
  <c r="AD60" i="3"/>
  <c r="S61" i="3"/>
  <c r="X60" i="3"/>
  <c r="Y60" i="3"/>
  <c r="AF60" i="3"/>
  <c r="AA60" i="3"/>
  <c r="AC60" i="3"/>
  <c r="Z60" i="3"/>
  <c r="AB60" i="3"/>
  <c r="AH60" i="3"/>
  <c r="AG60" i="3"/>
  <c r="B61" i="3"/>
  <c r="C61" i="3" s="1"/>
  <c r="A62" i="3"/>
  <c r="U59" i="3"/>
  <c r="T59" i="3"/>
  <c r="V58" i="3"/>
  <c r="R65" i="3"/>
  <c r="AD61" i="3" l="1"/>
  <c r="S62" i="3"/>
  <c r="Z61" i="3"/>
  <c r="AA61" i="3"/>
  <c r="AB61" i="3"/>
  <c r="AH61" i="3"/>
  <c r="AC61" i="3"/>
  <c r="AF61" i="3"/>
  <c r="AG61" i="3"/>
  <c r="X61" i="3"/>
  <c r="Y61" i="3"/>
  <c r="U60" i="3"/>
  <c r="T60" i="3"/>
  <c r="D61" i="3"/>
  <c r="F61" i="3"/>
  <c r="E61" i="3"/>
  <c r="G61" i="3"/>
  <c r="A63" i="3"/>
  <c r="B62" i="3"/>
  <c r="C62" i="3" s="1"/>
  <c r="V59" i="3"/>
  <c r="R66" i="3"/>
  <c r="V60" i="3" l="1"/>
  <c r="R67" i="3"/>
  <c r="A64" i="3"/>
  <c r="B63" i="3"/>
  <c r="C63" i="3" s="1"/>
  <c r="E62" i="3"/>
  <c r="F62" i="3"/>
  <c r="D62" i="3"/>
  <c r="G62" i="3"/>
  <c r="S63" i="3"/>
  <c r="AD62" i="3"/>
  <c r="AG62" i="3"/>
  <c r="Z62" i="3"/>
  <c r="AB62" i="3"/>
  <c r="AC62" i="3"/>
  <c r="AF62" i="3"/>
  <c r="Y62" i="3"/>
  <c r="AA62" i="3"/>
  <c r="AH62" i="3"/>
  <c r="X62" i="3"/>
  <c r="U61" i="3"/>
  <c r="T61" i="3"/>
  <c r="R68" i="3" l="1"/>
  <c r="G63" i="3"/>
  <c r="D63" i="3"/>
  <c r="E63" i="3"/>
  <c r="F63" i="3"/>
  <c r="AD63" i="3"/>
  <c r="S64" i="3"/>
  <c r="Z63" i="3"/>
  <c r="AF63" i="3"/>
  <c r="X63" i="3"/>
  <c r="Y63" i="3"/>
  <c r="AA63" i="3"/>
  <c r="AG63" i="3"/>
  <c r="AB63" i="3"/>
  <c r="AC63" i="3"/>
  <c r="AH63" i="3"/>
  <c r="V61" i="3"/>
  <c r="U62" i="3"/>
  <c r="T62" i="3"/>
  <c r="B64" i="3"/>
  <c r="C64" i="3" s="1"/>
  <c r="A65" i="3"/>
  <c r="V62" i="3" l="1"/>
  <c r="R69" i="3"/>
  <c r="AD64" i="3"/>
  <c r="S65" i="3"/>
  <c r="Z64" i="3"/>
  <c r="AA64" i="3"/>
  <c r="AB64" i="3"/>
  <c r="AC64" i="3"/>
  <c r="AH64" i="3"/>
  <c r="AF64" i="3"/>
  <c r="X64" i="3"/>
  <c r="AG64" i="3"/>
  <c r="Y64" i="3"/>
  <c r="U63" i="3"/>
  <c r="T63" i="3"/>
  <c r="D64" i="3"/>
  <c r="E64" i="3"/>
  <c r="G64" i="3"/>
  <c r="F64" i="3"/>
  <c r="A66" i="3"/>
  <c r="B65" i="3"/>
  <c r="C65" i="3" s="1"/>
  <c r="V63" i="3" l="1"/>
  <c r="AD65" i="3"/>
  <c r="S66" i="3"/>
  <c r="Y65" i="3"/>
  <c r="AA65" i="3"/>
  <c r="AC65" i="3"/>
  <c r="AB65" i="3"/>
  <c r="AH65" i="3"/>
  <c r="AF65" i="3"/>
  <c r="AG65" i="3"/>
  <c r="Z65" i="3"/>
  <c r="X65" i="3"/>
  <c r="B66" i="3"/>
  <c r="C66" i="3" s="1"/>
  <c r="A67" i="3"/>
  <c r="R70" i="3"/>
  <c r="D65" i="3"/>
  <c r="E65" i="3"/>
  <c r="F65" i="3"/>
  <c r="G65" i="3"/>
  <c r="U64" i="3"/>
  <c r="T64" i="3"/>
  <c r="A68" i="3" l="1"/>
  <c r="B67" i="3"/>
  <c r="C67" i="3" s="1"/>
  <c r="S67" i="3"/>
  <c r="AD66" i="3"/>
  <c r="X66" i="3"/>
  <c r="Y66" i="3"/>
  <c r="AA66" i="3"/>
  <c r="AC66" i="3"/>
  <c r="AG66" i="3"/>
  <c r="Z66" i="3"/>
  <c r="AF66" i="3"/>
  <c r="AH66" i="3"/>
  <c r="AB66" i="3"/>
  <c r="D66" i="3"/>
  <c r="F66" i="3"/>
  <c r="G66" i="3"/>
  <c r="E66" i="3"/>
  <c r="V64" i="3"/>
  <c r="R71" i="3"/>
  <c r="U65" i="3"/>
  <c r="T65" i="3"/>
  <c r="U66" i="3" l="1"/>
  <c r="T66" i="3"/>
  <c r="V65" i="3"/>
  <c r="S68" i="3"/>
  <c r="AD67" i="3"/>
  <c r="Z67" i="3"/>
  <c r="AH67" i="3"/>
  <c r="AA67" i="3"/>
  <c r="AC67" i="3"/>
  <c r="AF67" i="3"/>
  <c r="AG67" i="3"/>
  <c r="AB67" i="3"/>
  <c r="X67" i="3"/>
  <c r="Y67" i="3"/>
  <c r="D67" i="3"/>
  <c r="F67" i="3"/>
  <c r="E67" i="3"/>
  <c r="G67" i="3"/>
  <c r="R72" i="3"/>
  <c r="A69" i="3"/>
  <c r="B68" i="3"/>
  <c r="C68" i="3" s="1"/>
  <c r="V66" i="3" l="1"/>
  <c r="S69" i="3"/>
  <c r="AD68" i="3"/>
  <c r="Z68" i="3"/>
  <c r="AG68" i="3"/>
  <c r="AA68" i="3"/>
  <c r="AB68" i="3"/>
  <c r="AH68" i="3"/>
  <c r="AC68" i="3"/>
  <c r="Y68" i="3"/>
  <c r="AF68" i="3"/>
  <c r="X68" i="3"/>
  <c r="E68" i="3"/>
  <c r="F68" i="3"/>
  <c r="D68" i="3"/>
  <c r="G68" i="3"/>
  <c r="B69" i="3"/>
  <c r="C69" i="3" s="1"/>
  <c r="A70" i="3"/>
  <c r="R73" i="3"/>
  <c r="U67" i="3"/>
  <c r="T67" i="3"/>
  <c r="R74" i="3" l="1"/>
  <c r="U68" i="3"/>
  <c r="T68" i="3"/>
  <c r="AD69" i="3"/>
  <c r="S70" i="3"/>
  <c r="AH69" i="3"/>
  <c r="X69" i="3"/>
  <c r="AB69" i="3"/>
  <c r="AC69" i="3"/>
  <c r="AA69" i="3"/>
  <c r="AF69" i="3"/>
  <c r="AG69" i="3"/>
  <c r="Y69" i="3"/>
  <c r="Z69" i="3"/>
  <c r="V67" i="3"/>
  <c r="B70" i="3"/>
  <c r="C70" i="3" s="1"/>
  <c r="A71" i="3"/>
  <c r="G69" i="3"/>
  <c r="E69" i="3"/>
  <c r="F69" i="3"/>
  <c r="D69" i="3"/>
  <c r="A72" i="3" l="1"/>
  <c r="B71" i="3"/>
  <c r="C71" i="3" s="1"/>
  <c r="S71" i="3"/>
  <c r="AD70" i="3"/>
  <c r="X70" i="3"/>
  <c r="AC70" i="3"/>
  <c r="AF70" i="3"/>
  <c r="AG70" i="3"/>
  <c r="AB70" i="3"/>
  <c r="Z70" i="3"/>
  <c r="AH70" i="3"/>
  <c r="AA70" i="3"/>
  <c r="Y70" i="3"/>
  <c r="R75" i="3"/>
  <c r="U69" i="3"/>
  <c r="T69" i="3"/>
  <c r="D70" i="3"/>
  <c r="E70" i="3"/>
  <c r="F70" i="3"/>
  <c r="G70" i="3"/>
  <c r="V68" i="3"/>
  <c r="R76" i="3" l="1"/>
  <c r="U70" i="3"/>
  <c r="T70" i="3"/>
  <c r="V70" i="3" s="1"/>
  <c r="S72" i="3"/>
  <c r="AD71" i="3"/>
  <c r="AF71" i="3"/>
  <c r="AG71" i="3"/>
  <c r="AH71" i="3"/>
  <c r="Y71" i="3"/>
  <c r="X71" i="3"/>
  <c r="AB71" i="3"/>
  <c r="AA71" i="3"/>
  <c r="AC71" i="3"/>
  <c r="Z71" i="3"/>
  <c r="D71" i="3"/>
  <c r="E71" i="3"/>
  <c r="F71" i="3"/>
  <c r="G71" i="3"/>
  <c r="V69" i="3"/>
  <c r="B72" i="3"/>
  <c r="C72" i="3" s="1"/>
  <c r="A73" i="3"/>
  <c r="R77" i="3" l="1"/>
  <c r="U71" i="3"/>
  <c r="T71" i="3"/>
  <c r="A74" i="3"/>
  <c r="B73" i="3"/>
  <c r="C73" i="3" s="1"/>
  <c r="AD72" i="3"/>
  <c r="S73" i="3"/>
  <c r="X72" i="3"/>
  <c r="AF72" i="3"/>
  <c r="Y72" i="3"/>
  <c r="AB72" i="3"/>
  <c r="Z72" i="3"/>
  <c r="AH72" i="3"/>
  <c r="AC72" i="3"/>
  <c r="AG72" i="3"/>
  <c r="AA72" i="3"/>
  <c r="D72" i="3"/>
  <c r="F72" i="3"/>
  <c r="G72" i="3"/>
  <c r="E72" i="3"/>
  <c r="U72" i="3" l="1"/>
  <c r="T72" i="3"/>
  <c r="R78" i="3"/>
  <c r="AD73" i="3"/>
  <c r="S74" i="3"/>
  <c r="AH73" i="3"/>
  <c r="X73" i="3"/>
  <c r="AG73" i="3"/>
  <c r="Y73" i="3"/>
  <c r="Z73" i="3"/>
  <c r="AC73" i="3"/>
  <c r="AA73" i="3"/>
  <c r="AB73" i="3"/>
  <c r="AF73" i="3"/>
  <c r="D73" i="3"/>
  <c r="E73" i="3"/>
  <c r="F73" i="3"/>
  <c r="G73" i="3"/>
  <c r="B74" i="3"/>
  <c r="C74" i="3" s="1"/>
  <c r="A75" i="3"/>
  <c r="V71" i="3"/>
  <c r="V72" i="3" l="1"/>
  <c r="D74" i="3"/>
  <c r="E74" i="3"/>
  <c r="F74" i="3"/>
  <c r="G74" i="3"/>
  <c r="S75" i="3"/>
  <c r="AD74" i="3"/>
  <c r="X74" i="3"/>
  <c r="AA74" i="3"/>
  <c r="Y74" i="3"/>
  <c r="AG74" i="3"/>
  <c r="AB74" i="3"/>
  <c r="AC74" i="3"/>
  <c r="AF74" i="3"/>
  <c r="AH74" i="3"/>
  <c r="Z74" i="3"/>
  <c r="B75" i="3"/>
  <c r="C75" i="3" s="1"/>
  <c r="A76" i="3"/>
  <c r="U73" i="3"/>
  <c r="T73" i="3"/>
  <c r="R79" i="3"/>
  <c r="V73" i="3" l="1"/>
  <c r="B76" i="3"/>
  <c r="C76" i="3" s="1"/>
  <c r="A77" i="3"/>
  <c r="D75" i="3"/>
  <c r="F75" i="3"/>
  <c r="G75" i="3"/>
  <c r="E75" i="3"/>
  <c r="AD75" i="3"/>
  <c r="S76" i="3"/>
  <c r="AB75" i="3"/>
  <c r="Y75" i="3"/>
  <c r="Z75" i="3"/>
  <c r="AA75" i="3"/>
  <c r="AG75" i="3"/>
  <c r="AH75" i="3"/>
  <c r="AC75" i="3"/>
  <c r="AF75" i="3"/>
  <c r="X75" i="3"/>
  <c r="R80" i="3"/>
  <c r="U74" i="3"/>
  <c r="T74" i="3"/>
  <c r="U75" i="3" l="1"/>
  <c r="T75" i="3"/>
  <c r="V75" i="3" s="1"/>
  <c r="V74" i="3"/>
  <c r="S77" i="3"/>
  <c r="AD76" i="3"/>
  <c r="AA76" i="3"/>
  <c r="AB76" i="3"/>
  <c r="AC76" i="3"/>
  <c r="AF76" i="3"/>
  <c r="AG76" i="3"/>
  <c r="AH76" i="3"/>
  <c r="Z76" i="3"/>
  <c r="X76" i="3"/>
  <c r="Y76" i="3"/>
  <c r="R81" i="3"/>
  <c r="A78" i="3"/>
  <c r="B77" i="3"/>
  <c r="C77" i="3" s="1"/>
  <c r="D76" i="3"/>
  <c r="E76" i="3"/>
  <c r="F76" i="3"/>
  <c r="G76" i="3"/>
  <c r="AD77" i="3" l="1"/>
  <c r="S78" i="3"/>
  <c r="AB77" i="3"/>
  <c r="AA77" i="3"/>
  <c r="AG77" i="3"/>
  <c r="AC77" i="3"/>
  <c r="AF77" i="3"/>
  <c r="Y77" i="3"/>
  <c r="Z77" i="3"/>
  <c r="X77" i="3"/>
  <c r="AH77" i="3"/>
  <c r="U76" i="3"/>
  <c r="T76" i="3"/>
  <c r="B78" i="3"/>
  <c r="C78" i="3" s="1"/>
  <c r="A79" i="3"/>
  <c r="F77" i="3"/>
  <c r="G77" i="3"/>
  <c r="D77" i="3"/>
  <c r="E77" i="3"/>
  <c r="R82" i="3"/>
  <c r="V76" i="3" l="1"/>
  <c r="S79" i="3"/>
  <c r="AD78" i="3"/>
  <c r="Z78" i="3"/>
  <c r="AA78" i="3"/>
  <c r="AB78" i="3"/>
  <c r="AC78" i="3"/>
  <c r="AF78" i="3"/>
  <c r="Y78" i="3"/>
  <c r="AG78" i="3"/>
  <c r="AH78" i="3"/>
  <c r="X78" i="3"/>
  <c r="U77" i="3"/>
  <c r="T77" i="3"/>
  <c r="D78" i="3"/>
  <c r="E78" i="3"/>
  <c r="F78" i="3"/>
  <c r="G78" i="3"/>
  <c r="R83" i="3"/>
  <c r="A80" i="3"/>
  <c r="B79" i="3"/>
  <c r="C79" i="3" s="1"/>
  <c r="V77" i="3" l="1"/>
  <c r="S80" i="3"/>
  <c r="AD79" i="3"/>
  <c r="Z79" i="3"/>
  <c r="AA79" i="3"/>
  <c r="AB79" i="3"/>
  <c r="X79" i="3"/>
  <c r="Y79" i="3"/>
  <c r="AC79" i="3"/>
  <c r="AG79" i="3"/>
  <c r="AF79" i="3"/>
  <c r="AH79" i="3"/>
  <c r="D79" i="3"/>
  <c r="F79" i="3"/>
  <c r="G79" i="3"/>
  <c r="E79" i="3"/>
  <c r="B80" i="3"/>
  <c r="C80" i="3" s="1"/>
  <c r="A81" i="3"/>
  <c r="U78" i="3"/>
  <c r="T78" i="3"/>
  <c r="R84" i="3"/>
  <c r="V78" i="3" l="1"/>
  <c r="D80" i="3"/>
  <c r="E80" i="3"/>
  <c r="F80" i="3"/>
  <c r="G80" i="3"/>
  <c r="B81" i="3"/>
  <c r="C81" i="3" s="1"/>
  <c r="A82" i="3"/>
  <c r="R85" i="3"/>
  <c r="U79" i="3"/>
  <c r="T79" i="3"/>
  <c r="AD80" i="3"/>
  <c r="S81" i="3"/>
  <c r="AA80" i="3"/>
  <c r="AC80" i="3"/>
  <c r="AB80" i="3"/>
  <c r="Z80" i="3"/>
  <c r="AF80" i="3"/>
  <c r="AG80" i="3"/>
  <c r="X80" i="3"/>
  <c r="Y80" i="3"/>
  <c r="AH80" i="3"/>
  <c r="R86" i="3" l="1"/>
  <c r="D81" i="3"/>
  <c r="F81" i="3"/>
  <c r="G81" i="3"/>
  <c r="E81" i="3"/>
  <c r="U80" i="3"/>
  <c r="T80" i="3"/>
  <c r="AD81" i="3"/>
  <c r="S82" i="3"/>
  <c r="X81" i="3"/>
  <c r="AF81" i="3"/>
  <c r="AB81" i="3"/>
  <c r="AG81" i="3"/>
  <c r="AH81" i="3"/>
  <c r="Y81" i="3"/>
  <c r="AC81" i="3"/>
  <c r="Z81" i="3"/>
  <c r="AA81" i="3"/>
  <c r="V79" i="3"/>
  <c r="A83" i="3"/>
  <c r="B82" i="3"/>
  <c r="C82" i="3" s="1"/>
  <c r="V80" i="3" l="1"/>
  <c r="R87" i="3"/>
  <c r="A84" i="3"/>
  <c r="B83" i="3"/>
  <c r="C83" i="3" s="1"/>
  <c r="U81" i="3"/>
  <c r="T81" i="3"/>
  <c r="D82" i="3"/>
  <c r="E82" i="3"/>
  <c r="F82" i="3"/>
  <c r="G82" i="3"/>
  <c r="AD82" i="3"/>
  <c r="S83" i="3"/>
  <c r="Y82" i="3"/>
  <c r="Z82" i="3"/>
  <c r="AB82" i="3"/>
  <c r="AH82" i="3"/>
  <c r="AA82" i="3"/>
  <c r="AC82" i="3"/>
  <c r="AF82" i="3"/>
  <c r="X82" i="3"/>
  <c r="AG82" i="3"/>
  <c r="R88" i="3" l="1"/>
  <c r="AD83" i="3"/>
  <c r="S84" i="3"/>
  <c r="AA83" i="3"/>
  <c r="AB83" i="3"/>
  <c r="AG83" i="3"/>
  <c r="Y83" i="3"/>
  <c r="AH83" i="3"/>
  <c r="X83" i="3"/>
  <c r="AF83" i="3"/>
  <c r="AC83" i="3"/>
  <c r="Z83" i="3"/>
  <c r="B84" i="3"/>
  <c r="C84" i="3" s="1"/>
  <c r="A85" i="3"/>
  <c r="F83" i="3"/>
  <c r="G83" i="3"/>
  <c r="E83" i="3"/>
  <c r="D83" i="3"/>
  <c r="V81" i="3"/>
  <c r="U82" i="3"/>
  <c r="T82" i="3"/>
  <c r="AD84" i="3" l="1"/>
  <c r="S85" i="3"/>
  <c r="AC84" i="3"/>
  <c r="Z84" i="3"/>
  <c r="AF84" i="3"/>
  <c r="AG84" i="3"/>
  <c r="X84" i="3"/>
  <c r="AH84" i="3"/>
  <c r="Y84" i="3"/>
  <c r="AA84" i="3"/>
  <c r="AB84" i="3"/>
  <c r="U83" i="3"/>
  <c r="T83" i="3"/>
  <c r="A86" i="3"/>
  <c r="B85" i="3"/>
  <c r="C85" i="3" s="1"/>
  <c r="D84" i="3"/>
  <c r="E84" i="3"/>
  <c r="F84" i="3"/>
  <c r="G84" i="3"/>
  <c r="R89" i="3"/>
  <c r="V82" i="3"/>
  <c r="V83" i="3" l="1"/>
  <c r="R90" i="3"/>
  <c r="D85" i="3"/>
  <c r="E85" i="3"/>
  <c r="F85" i="3"/>
  <c r="G85" i="3"/>
  <c r="B86" i="3"/>
  <c r="C86" i="3" s="1"/>
  <c r="A87" i="3"/>
  <c r="U84" i="3"/>
  <c r="T84" i="3"/>
  <c r="V84" i="3" s="1"/>
  <c r="AD85" i="3"/>
  <c r="S86" i="3"/>
  <c r="AH85" i="3"/>
  <c r="X85" i="3"/>
  <c r="Y85" i="3"/>
  <c r="Z85" i="3"/>
  <c r="AA85" i="3"/>
  <c r="AC85" i="3"/>
  <c r="AF85" i="3"/>
  <c r="AB85" i="3"/>
  <c r="AG85" i="3"/>
  <c r="R91" i="3" l="1"/>
  <c r="S87" i="3"/>
  <c r="AD86" i="3"/>
  <c r="AC86" i="3"/>
  <c r="AA86" i="3"/>
  <c r="AB86" i="3"/>
  <c r="AF86" i="3"/>
  <c r="AG86" i="3"/>
  <c r="Z86" i="3"/>
  <c r="AH86" i="3"/>
  <c r="X86" i="3"/>
  <c r="Y86" i="3"/>
  <c r="B87" i="3"/>
  <c r="C87" i="3" s="1"/>
  <c r="A88" i="3"/>
  <c r="D86" i="3"/>
  <c r="E86" i="3"/>
  <c r="F86" i="3"/>
  <c r="G86" i="3"/>
  <c r="U85" i="3"/>
  <c r="T85" i="3"/>
  <c r="B88" i="3" l="1"/>
  <c r="C88" i="3" s="1"/>
  <c r="A89" i="3"/>
  <c r="AD87" i="3"/>
  <c r="S88" i="3"/>
  <c r="Y87" i="3"/>
  <c r="Z87" i="3"/>
  <c r="AA87" i="3"/>
  <c r="AC87" i="3"/>
  <c r="AF87" i="3"/>
  <c r="AH87" i="3"/>
  <c r="X87" i="3"/>
  <c r="AG87" i="3"/>
  <c r="AB87" i="3"/>
  <c r="D87" i="3"/>
  <c r="F87" i="3"/>
  <c r="G87" i="3"/>
  <c r="E87" i="3"/>
  <c r="V85" i="3"/>
  <c r="R92" i="3"/>
  <c r="U86" i="3"/>
  <c r="T86" i="3"/>
  <c r="V86" i="3" l="1"/>
  <c r="S89" i="3"/>
  <c r="AD88" i="3"/>
  <c r="Z88" i="3"/>
  <c r="AA88" i="3"/>
  <c r="AB88" i="3"/>
  <c r="AH88" i="3"/>
  <c r="AC88" i="3"/>
  <c r="AG88" i="3"/>
  <c r="AF88" i="3"/>
  <c r="X88" i="3"/>
  <c r="Y88" i="3"/>
  <c r="D88" i="3"/>
  <c r="E88" i="3"/>
  <c r="F88" i="3"/>
  <c r="G88" i="3"/>
  <c r="A90" i="3"/>
  <c r="B89" i="3"/>
  <c r="C89" i="3" s="1"/>
  <c r="U87" i="3"/>
  <c r="T87" i="3"/>
  <c r="V87" i="3" s="1"/>
  <c r="R93" i="3"/>
  <c r="U88" i="3" l="1"/>
  <c r="T88" i="3"/>
  <c r="F89" i="3"/>
  <c r="G89" i="3"/>
  <c r="D89" i="3"/>
  <c r="E89" i="3"/>
  <c r="B90" i="3"/>
  <c r="C90" i="3" s="1"/>
  <c r="A91" i="3"/>
  <c r="R94" i="3"/>
  <c r="S90" i="3"/>
  <c r="AD89" i="3"/>
  <c r="AC89" i="3"/>
  <c r="AH89" i="3"/>
  <c r="AG89" i="3"/>
  <c r="X89" i="3"/>
  <c r="Y89" i="3"/>
  <c r="AF89" i="3"/>
  <c r="AB89" i="3"/>
  <c r="Z89" i="3"/>
  <c r="AA89" i="3"/>
  <c r="D90" i="3" l="1"/>
  <c r="E90" i="3"/>
  <c r="F90" i="3"/>
  <c r="G90" i="3"/>
  <c r="R95" i="3"/>
  <c r="B91" i="3"/>
  <c r="C91" i="3" s="1"/>
  <c r="A92" i="3"/>
  <c r="AD90" i="3"/>
  <c r="S91" i="3"/>
  <c r="AF90" i="3"/>
  <c r="X90" i="3"/>
  <c r="Y90" i="3"/>
  <c r="Z90" i="3"/>
  <c r="AC90" i="3"/>
  <c r="AB90" i="3"/>
  <c r="AG90" i="3"/>
  <c r="AA90" i="3"/>
  <c r="AH90" i="3"/>
  <c r="U89" i="3"/>
  <c r="T89" i="3"/>
  <c r="V88" i="3"/>
  <c r="V89" i="3" l="1"/>
  <c r="A93" i="3"/>
  <c r="B92" i="3"/>
  <c r="C92" i="3" s="1"/>
  <c r="S92" i="3"/>
  <c r="AD91" i="3"/>
  <c r="AG91" i="3"/>
  <c r="AB91" i="3"/>
  <c r="AH91" i="3"/>
  <c r="X91" i="3"/>
  <c r="AC91" i="3"/>
  <c r="AF91" i="3"/>
  <c r="Z91" i="3"/>
  <c r="Y91" i="3"/>
  <c r="AA91" i="3"/>
  <c r="D91" i="3"/>
  <c r="E91" i="3"/>
  <c r="F91" i="3"/>
  <c r="G91" i="3"/>
  <c r="R96" i="3"/>
  <c r="U90" i="3"/>
  <c r="T90" i="3"/>
  <c r="S93" i="3" l="1"/>
  <c r="AD92" i="3"/>
  <c r="AH92" i="3"/>
  <c r="AB92" i="3"/>
  <c r="AA92" i="3"/>
  <c r="AF92" i="3"/>
  <c r="AG92" i="3"/>
  <c r="Z92" i="3"/>
  <c r="AC92" i="3"/>
  <c r="Y92" i="3"/>
  <c r="X92" i="3"/>
  <c r="D92" i="3"/>
  <c r="F92" i="3"/>
  <c r="G92" i="3"/>
  <c r="E92" i="3"/>
  <c r="R97" i="3"/>
  <c r="U91" i="3"/>
  <c r="T91" i="3"/>
  <c r="B93" i="3"/>
  <c r="C93" i="3" s="1"/>
  <c r="A94" i="3"/>
  <c r="V90" i="3"/>
  <c r="F93" i="3" l="1"/>
  <c r="D93" i="3"/>
  <c r="E93" i="3"/>
  <c r="G93" i="3"/>
  <c r="U92" i="3"/>
  <c r="T92" i="3"/>
  <c r="V92" i="3" s="1"/>
  <c r="V91" i="3"/>
  <c r="A95" i="3"/>
  <c r="B94" i="3"/>
  <c r="C94" i="3" s="1"/>
  <c r="R98" i="3"/>
  <c r="AD93" i="3"/>
  <c r="S94" i="3"/>
  <c r="AC93" i="3"/>
  <c r="AF93" i="3"/>
  <c r="AB93" i="3"/>
  <c r="AG93" i="3"/>
  <c r="Y93" i="3"/>
  <c r="AH93" i="3"/>
  <c r="Z93" i="3"/>
  <c r="AA93" i="3"/>
  <c r="X93" i="3"/>
  <c r="U93" i="3" l="1"/>
  <c r="T93" i="3"/>
  <c r="D94" i="3"/>
  <c r="G94" i="3"/>
  <c r="E94" i="3"/>
  <c r="F94" i="3"/>
  <c r="B95" i="3"/>
  <c r="C95" i="3" s="1"/>
  <c r="A96" i="3"/>
  <c r="AD94" i="3"/>
  <c r="S95" i="3"/>
  <c r="AC94" i="3"/>
  <c r="AF94" i="3"/>
  <c r="AG94" i="3"/>
  <c r="X94" i="3"/>
  <c r="Y94" i="3"/>
  <c r="AA94" i="3"/>
  <c r="Z94" i="3"/>
  <c r="AB94" i="3"/>
  <c r="AH94" i="3"/>
  <c r="R99" i="3"/>
  <c r="V93" i="3" l="1"/>
  <c r="R100" i="3"/>
  <c r="B96" i="3"/>
  <c r="C96" i="3" s="1"/>
  <c r="A97" i="3"/>
  <c r="U94" i="3"/>
  <c r="T94" i="3"/>
  <c r="AD95" i="3"/>
  <c r="S96" i="3"/>
  <c r="Y95" i="3"/>
  <c r="AG95" i="3"/>
  <c r="X95" i="3"/>
  <c r="Z95" i="3"/>
  <c r="AH95" i="3"/>
  <c r="AA95" i="3"/>
  <c r="AB95" i="3"/>
  <c r="AF95" i="3"/>
  <c r="AC95" i="3"/>
  <c r="D95" i="3"/>
  <c r="E95" i="3"/>
  <c r="F95" i="3"/>
  <c r="G95" i="3"/>
  <c r="V94" i="3" l="1"/>
  <c r="R101" i="3"/>
  <c r="U95" i="3"/>
  <c r="T95" i="3"/>
  <c r="AD96" i="3"/>
  <c r="S97" i="3"/>
  <c r="AH96" i="3"/>
  <c r="AB96" i="3"/>
  <c r="X96" i="3"/>
  <c r="AC96" i="3"/>
  <c r="AF96" i="3"/>
  <c r="Z96" i="3"/>
  <c r="AA96" i="3"/>
  <c r="AG96" i="3"/>
  <c r="Y96" i="3"/>
  <c r="A98" i="3"/>
  <c r="B97" i="3"/>
  <c r="C97" i="3" s="1"/>
  <c r="D96" i="3"/>
  <c r="E96" i="3"/>
  <c r="F96" i="3"/>
  <c r="G96" i="3"/>
  <c r="E97" i="3" l="1"/>
  <c r="F97" i="3"/>
  <c r="G97" i="3"/>
  <c r="D97" i="3"/>
  <c r="U96" i="3"/>
  <c r="T96" i="3"/>
  <c r="A99" i="3"/>
  <c r="B98" i="3"/>
  <c r="C98" i="3" s="1"/>
  <c r="V95" i="3"/>
  <c r="AD97" i="3"/>
  <c r="S98" i="3"/>
  <c r="Y97" i="3"/>
  <c r="Z97" i="3"/>
  <c r="AB97" i="3"/>
  <c r="AC97" i="3"/>
  <c r="X97" i="3"/>
  <c r="AF97" i="3"/>
  <c r="AG97" i="3"/>
  <c r="AH97" i="3"/>
  <c r="AA97" i="3"/>
  <c r="R102" i="3"/>
  <c r="G98" i="3" l="1"/>
  <c r="F98" i="3"/>
  <c r="D98" i="3"/>
  <c r="E98" i="3"/>
  <c r="A100" i="3"/>
  <c r="B100" i="3" s="1"/>
  <c r="C100" i="3" s="1"/>
  <c r="B99" i="3"/>
  <c r="C99" i="3" s="1"/>
  <c r="V96" i="3"/>
  <c r="R103" i="3"/>
  <c r="U97" i="3"/>
  <c r="T97" i="3"/>
  <c r="AD98" i="3"/>
  <c r="S99" i="3"/>
  <c r="AG98" i="3"/>
  <c r="Y98" i="3"/>
  <c r="AA98" i="3"/>
  <c r="AB98" i="3"/>
  <c r="AH98" i="3"/>
  <c r="X98" i="3"/>
  <c r="AC98" i="3"/>
  <c r="Z98" i="3"/>
  <c r="AF98" i="3"/>
  <c r="R104" i="3" l="1"/>
  <c r="F99" i="3"/>
  <c r="G99" i="3"/>
  <c r="D99" i="3"/>
  <c r="E99" i="3"/>
  <c r="D100" i="3"/>
  <c r="E100" i="3"/>
  <c r="K39" i="3" s="1"/>
  <c r="F100" i="3"/>
  <c r="G100" i="3"/>
  <c r="AD99" i="3"/>
  <c r="S100" i="3"/>
  <c r="AG99" i="3"/>
  <c r="AH99" i="3"/>
  <c r="AA99" i="3"/>
  <c r="X99" i="3"/>
  <c r="Y99" i="3"/>
  <c r="Z99" i="3"/>
  <c r="AF99" i="3"/>
  <c r="AB99" i="3"/>
  <c r="AC99" i="3"/>
  <c r="U98" i="3"/>
  <c r="T98" i="3"/>
  <c r="V97" i="3"/>
  <c r="U99" i="3" l="1"/>
  <c r="T99" i="3"/>
  <c r="V98" i="3"/>
  <c r="S101" i="3"/>
  <c r="AD100" i="3"/>
  <c r="AG100" i="3"/>
  <c r="Z100" i="3"/>
  <c r="AH100" i="3"/>
  <c r="AF100" i="3"/>
  <c r="AC100" i="3"/>
  <c r="X100" i="3"/>
  <c r="Y100" i="3"/>
  <c r="AA100" i="3"/>
  <c r="AB100" i="3"/>
  <c r="R105" i="3"/>
  <c r="V99" i="3" l="1"/>
  <c r="U100" i="3"/>
  <c r="T100" i="3"/>
  <c r="R106" i="3"/>
  <c r="S102" i="3"/>
  <c r="AD101" i="3"/>
  <c r="Y101" i="3"/>
  <c r="Z101" i="3"/>
  <c r="AC101" i="3"/>
  <c r="AF101" i="3"/>
  <c r="AG101" i="3"/>
  <c r="AA101" i="3"/>
  <c r="AB101" i="3"/>
  <c r="X101" i="3"/>
  <c r="AH101" i="3"/>
  <c r="V100" i="3" l="1"/>
  <c r="U101" i="3"/>
  <c r="T101" i="3"/>
  <c r="V101" i="3" s="1"/>
  <c r="AD102" i="3"/>
  <c r="S103" i="3"/>
  <c r="AB102" i="3"/>
  <c r="AH102" i="3"/>
  <c r="Z102" i="3"/>
  <c r="AC102" i="3"/>
  <c r="AF102" i="3"/>
  <c r="AG102" i="3"/>
  <c r="X102" i="3"/>
  <c r="AA102" i="3"/>
  <c r="Y102" i="3"/>
  <c r="R107" i="3"/>
  <c r="AD103" i="3" l="1"/>
  <c r="S104" i="3"/>
  <c r="AH103" i="3"/>
  <c r="Y103" i="3"/>
  <c r="Z103" i="3"/>
  <c r="AA103" i="3"/>
  <c r="AB103" i="3"/>
  <c r="AC103" i="3"/>
  <c r="AF103" i="3"/>
  <c r="X103" i="3"/>
  <c r="AG103" i="3"/>
  <c r="U102" i="3"/>
  <c r="T102" i="3"/>
  <c r="R108" i="3"/>
  <c r="U103" i="3" l="1"/>
  <c r="T103" i="3"/>
  <c r="R109" i="3"/>
  <c r="V102" i="3"/>
  <c r="S105" i="3"/>
  <c r="AD104" i="3"/>
  <c r="Y104" i="3"/>
  <c r="AG104" i="3"/>
  <c r="Z104" i="3"/>
  <c r="AA104" i="3"/>
  <c r="AB104" i="3"/>
  <c r="AC104" i="3"/>
  <c r="AH104" i="3"/>
  <c r="AF104" i="3"/>
  <c r="X104" i="3"/>
  <c r="S106" i="3" l="1"/>
  <c r="AD105" i="3"/>
  <c r="X105" i="3"/>
  <c r="AH105" i="3"/>
  <c r="Y105" i="3"/>
  <c r="AB105" i="3"/>
  <c r="AC105" i="3"/>
  <c r="Z105" i="3"/>
  <c r="AG105" i="3"/>
  <c r="AA105" i="3"/>
  <c r="AF105" i="3"/>
  <c r="R110" i="3"/>
  <c r="U104" i="3"/>
  <c r="T104" i="3"/>
  <c r="V103" i="3"/>
  <c r="V104" i="3" l="1"/>
  <c r="AD106" i="3"/>
  <c r="S107" i="3"/>
  <c r="Z106" i="3"/>
  <c r="AG106" i="3"/>
  <c r="AB106" i="3"/>
  <c r="AC106" i="3"/>
  <c r="AH106" i="3"/>
  <c r="AA106" i="3"/>
  <c r="AF106" i="3"/>
  <c r="Y106" i="3"/>
  <c r="X106" i="3"/>
  <c r="U105" i="3"/>
  <c r="T105" i="3"/>
  <c r="R111" i="3"/>
  <c r="V105" i="3" l="1"/>
  <c r="U106" i="3"/>
  <c r="T106" i="3"/>
  <c r="V106" i="3" s="1"/>
  <c r="R112" i="3"/>
  <c r="AD107" i="3"/>
  <c r="S108" i="3"/>
  <c r="AC107" i="3"/>
  <c r="AG107" i="3"/>
  <c r="AH107" i="3"/>
  <c r="X107" i="3"/>
  <c r="AF107" i="3"/>
  <c r="Y107" i="3"/>
  <c r="AB107" i="3"/>
  <c r="Z107" i="3"/>
  <c r="AA107" i="3"/>
  <c r="S109" i="3" l="1"/>
  <c r="AD108" i="3"/>
  <c r="AB108" i="3"/>
  <c r="AH108" i="3"/>
  <c r="AA108" i="3"/>
  <c r="AC108" i="3"/>
  <c r="AF108" i="3"/>
  <c r="AG108" i="3"/>
  <c r="X108" i="3"/>
  <c r="Y108" i="3"/>
  <c r="Z108" i="3"/>
  <c r="R113" i="3"/>
  <c r="U107" i="3"/>
  <c r="T107" i="3"/>
  <c r="V107" i="3" l="1"/>
  <c r="U108" i="3"/>
  <c r="T108" i="3"/>
  <c r="R114" i="3"/>
  <c r="S110" i="3"/>
  <c r="AD109" i="3"/>
  <c r="AB109" i="3"/>
  <c r="AC109" i="3"/>
  <c r="Y109" i="3"/>
  <c r="X109" i="3"/>
  <c r="AF109" i="3"/>
  <c r="AH109" i="3"/>
  <c r="AG109" i="3"/>
  <c r="Z109" i="3"/>
  <c r="AA109" i="3"/>
  <c r="V108" i="3" l="1"/>
  <c r="AD110" i="3"/>
  <c r="S111" i="3"/>
  <c r="AG110" i="3"/>
  <c r="Y110" i="3"/>
  <c r="AH110" i="3"/>
  <c r="AA110" i="3"/>
  <c r="Z110" i="3"/>
  <c r="X110" i="3"/>
  <c r="AC110" i="3"/>
  <c r="AB110" i="3"/>
  <c r="AF110" i="3"/>
  <c r="R115" i="3"/>
  <c r="U109" i="3"/>
  <c r="T109" i="3"/>
  <c r="V109" i="3" l="1"/>
  <c r="U110" i="3"/>
  <c r="T110" i="3"/>
  <c r="AD111" i="3"/>
  <c r="S112" i="3"/>
  <c r="X111" i="3"/>
  <c r="AA111" i="3"/>
  <c r="AG111" i="3"/>
  <c r="AH111" i="3"/>
  <c r="Y111" i="3"/>
  <c r="Z111" i="3"/>
  <c r="AB111" i="3"/>
  <c r="AC111" i="3"/>
  <c r="AF111" i="3"/>
  <c r="R116" i="3"/>
  <c r="V110" i="3" l="1"/>
  <c r="S113" i="3"/>
  <c r="AD112" i="3"/>
  <c r="AG112" i="3"/>
  <c r="AC112" i="3"/>
  <c r="X112" i="3"/>
  <c r="Z112" i="3"/>
  <c r="Y112" i="3"/>
  <c r="AB112" i="3"/>
  <c r="AF112" i="3"/>
  <c r="AA112" i="3"/>
  <c r="AH112" i="3"/>
  <c r="R117" i="3"/>
  <c r="U111" i="3"/>
  <c r="T111" i="3"/>
  <c r="V111" i="3" s="1"/>
  <c r="S114" i="3" l="1"/>
  <c r="AD113" i="3"/>
  <c r="AH113" i="3"/>
  <c r="AB113" i="3"/>
  <c r="AF113" i="3"/>
  <c r="AG113" i="3"/>
  <c r="X113" i="3"/>
  <c r="AC113" i="3"/>
  <c r="Y113" i="3"/>
  <c r="Z113" i="3"/>
  <c r="AA113" i="3"/>
  <c r="R118" i="3"/>
  <c r="U112" i="3"/>
  <c r="T112" i="3"/>
  <c r="V112" i="3" l="1"/>
  <c r="AD114" i="3"/>
  <c r="S115" i="3"/>
  <c r="Y114" i="3"/>
  <c r="AC114" i="3"/>
  <c r="AF114" i="3"/>
  <c r="AG114" i="3"/>
  <c r="Z114" i="3"/>
  <c r="AB114" i="3"/>
  <c r="AH114" i="3"/>
  <c r="AA114" i="3"/>
  <c r="X114" i="3"/>
  <c r="U113" i="3"/>
  <c r="T113" i="3"/>
  <c r="R119" i="3"/>
  <c r="R120" i="3" l="1"/>
  <c r="U114" i="3"/>
  <c r="T114" i="3"/>
  <c r="AD115" i="3"/>
  <c r="S116" i="3"/>
  <c r="AB115" i="3"/>
  <c r="AF115" i="3"/>
  <c r="AG115" i="3"/>
  <c r="AA115" i="3"/>
  <c r="AC115" i="3"/>
  <c r="X115" i="3"/>
  <c r="Y115" i="3"/>
  <c r="Z115" i="3"/>
  <c r="AH115" i="3"/>
  <c r="V113" i="3"/>
  <c r="R121" i="3" l="1"/>
  <c r="U115" i="3"/>
  <c r="T115" i="3"/>
  <c r="S117" i="3"/>
  <c r="AD116" i="3"/>
  <c r="AF116" i="3"/>
  <c r="AH116" i="3"/>
  <c r="AG116" i="3"/>
  <c r="Z116" i="3"/>
  <c r="AB116" i="3"/>
  <c r="AC116" i="3"/>
  <c r="Y116" i="3"/>
  <c r="X116" i="3"/>
  <c r="AA116" i="3"/>
  <c r="V114" i="3"/>
  <c r="V115" i="3" l="1"/>
  <c r="U116" i="3"/>
  <c r="T116" i="3"/>
  <c r="S118" i="3"/>
  <c r="AD117" i="3"/>
  <c r="Y117" i="3"/>
  <c r="AB117" i="3"/>
  <c r="X117" i="3"/>
  <c r="AC117" i="3"/>
  <c r="AA117" i="3"/>
  <c r="Z117" i="3"/>
  <c r="AF117" i="3"/>
  <c r="AG117" i="3"/>
  <c r="AH117" i="3"/>
  <c r="R122" i="3"/>
  <c r="V116" i="3" l="1"/>
  <c r="AD118" i="3"/>
  <c r="S119" i="3"/>
  <c r="Z118" i="3"/>
  <c r="AB118" i="3"/>
  <c r="AC118" i="3"/>
  <c r="AF118" i="3"/>
  <c r="AG118" i="3"/>
  <c r="AA118" i="3"/>
  <c r="AH118" i="3"/>
  <c r="X118" i="3"/>
  <c r="Y118" i="3"/>
  <c r="R123" i="3"/>
  <c r="U117" i="3"/>
  <c r="T117" i="3"/>
  <c r="V117" i="3" l="1"/>
  <c r="R124" i="3"/>
  <c r="U118" i="3"/>
  <c r="T118" i="3"/>
  <c r="AD119" i="3"/>
  <c r="S120" i="3"/>
  <c r="Y119" i="3"/>
  <c r="X119" i="3"/>
  <c r="Z119" i="3"/>
  <c r="AF119" i="3"/>
  <c r="AA119" i="3"/>
  <c r="AG119" i="3"/>
  <c r="AH119" i="3"/>
  <c r="AB119" i="3"/>
  <c r="AC119" i="3"/>
  <c r="V118" i="3" l="1"/>
  <c r="S121" i="3"/>
  <c r="AD120" i="3"/>
  <c r="AC120" i="3"/>
  <c r="AB120" i="3"/>
  <c r="AF120" i="3"/>
  <c r="AG120" i="3"/>
  <c r="AA120" i="3"/>
  <c r="X120" i="3"/>
  <c r="Y120" i="3"/>
  <c r="Z120" i="3"/>
  <c r="AH120" i="3"/>
  <c r="U119" i="3"/>
  <c r="T119" i="3"/>
  <c r="R125" i="3"/>
  <c r="V119" i="3" l="1"/>
  <c r="U120" i="3"/>
  <c r="T120" i="3"/>
  <c r="R126" i="3"/>
  <c r="S122" i="3"/>
  <c r="AD121" i="3"/>
  <c r="AH121" i="3"/>
  <c r="X121" i="3"/>
  <c r="Y121" i="3"/>
  <c r="AC121" i="3"/>
  <c r="AF121" i="3"/>
  <c r="AA121" i="3"/>
  <c r="Z121" i="3"/>
  <c r="AG121" i="3"/>
  <c r="AB121" i="3"/>
  <c r="V120" i="3" l="1"/>
  <c r="AD122" i="3"/>
  <c r="S123" i="3"/>
  <c r="AC122" i="3"/>
  <c r="AA122" i="3"/>
  <c r="Y122" i="3"/>
  <c r="AF122" i="3"/>
  <c r="AG122" i="3"/>
  <c r="AH122" i="3"/>
  <c r="Z122" i="3"/>
  <c r="X122" i="3"/>
  <c r="AB122" i="3"/>
  <c r="R127" i="3"/>
  <c r="U121" i="3"/>
  <c r="T121" i="3"/>
  <c r="V121" i="3" s="1"/>
  <c r="R128" i="3" l="1"/>
  <c r="U122" i="3"/>
  <c r="T122" i="3"/>
  <c r="AD123" i="3"/>
  <c r="S124" i="3"/>
  <c r="AG123" i="3"/>
  <c r="AH123" i="3"/>
  <c r="Y123" i="3"/>
  <c r="Z123" i="3"/>
  <c r="AA123" i="3"/>
  <c r="AB123" i="3"/>
  <c r="AC123" i="3"/>
  <c r="AF123" i="3"/>
  <c r="X123" i="3"/>
  <c r="V122" i="3" l="1"/>
  <c r="R129" i="3"/>
  <c r="S125" i="3"/>
  <c r="AD124" i="3"/>
  <c r="AA124" i="3"/>
  <c r="AB124" i="3"/>
  <c r="AC124" i="3"/>
  <c r="Z124" i="3"/>
  <c r="AH124" i="3"/>
  <c r="Y124" i="3"/>
  <c r="AG124" i="3"/>
  <c r="X124" i="3"/>
  <c r="AF124" i="3"/>
  <c r="U123" i="3"/>
  <c r="T123" i="3"/>
  <c r="U124" i="3" l="1"/>
  <c r="T124" i="3"/>
  <c r="V123" i="3"/>
  <c r="S126" i="3"/>
  <c r="AD125" i="3"/>
  <c r="X125" i="3"/>
  <c r="AC125" i="3"/>
  <c r="Y125" i="3"/>
  <c r="Z125" i="3"/>
  <c r="AA125" i="3"/>
  <c r="AB125" i="3"/>
  <c r="AF125" i="3"/>
  <c r="AG125" i="3"/>
  <c r="AH125" i="3"/>
  <c r="R130" i="3"/>
  <c r="V124" i="3" l="1"/>
  <c r="AD126" i="3"/>
  <c r="S127" i="3"/>
  <c r="AC126" i="3"/>
  <c r="AG126" i="3"/>
  <c r="AH126" i="3"/>
  <c r="AB126" i="3"/>
  <c r="AA126" i="3"/>
  <c r="X126" i="3"/>
  <c r="Z126" i="3"/>
  <c r="Y126" i="3"/>
  <c r="AF126" i="3"/>
  <c r="U125" i="3"/>
  <c r="T125" i="3"/>
  <c r="R131" i="3"/>
  <c r="V125" i="3" l="1"/>
  <c r="AD127" i="3"/>
  <c r="S128" i="3"/>
  <c r="Y127" i="3"/>
  <c r="Z127" i="3"/>
  <c r="AB127" i="3"/>
  <c r="AA127" i="3"/>
  <c r="AG127" i="3"/>
  <c r="AC127" i="3"/>
  <c r="AF127" i="3"/>
  <c r="AH127" i="3"/>
  <c r="X127" i="3"/>
  <c r="R132" i="3"/>
  <c r="U126" i="3"/>
  <c r="T126" i="3"/>
  <c r="U127" i="3" l="1"/>
  <c r="T127" i="3"/>
  <c r="R133" i="3"/>
  <c r="S129" i="3"/>
  <c r="AD128" i="3"/>
  <c r="AG128" i="3"/>
  <c r="AH128" i="3"/>
  <c r="Y128" i="3"/>
  <c r="AC128" i="3"/>
  <c r="AF128" i="3"/>
  <c r="X128" i="3"/>
  <c r="Z128" i="3"/>
  <c r="AA128" i="3"/>
  <c r="AB128" i="3"/>
  <c r="V126" i="3"/>
  <c r="V127" i="3" l="1"/>
  <c r="U128" i="3"/>
  <c r="T128" i="3"/>
  <c r="S130" i="3"/>
  <c r="AD129" i="3"/>
  <c r="AH129" i="3"/>
  <c r="X129" i="3"/>
  <c r="AA129" i="3"/>
  <c r="AB129" i="3"/>
  <c r="AG129" i="3"/>
  <c r="Y129" i="3"/>
  <c r="AC129" i="3"/>
  <c r="Z129" i="3"/>
  <c r="AF129" i="3"/>
  <c r="R134" i="3"/>
  <c r="V128" i="3" l="1"/>
  <c r="AD130" i="3"/>
  <c r="S131" i="3"/>
  <c r="Y130" i="3"/>
  <c r="Z130" i="3"/>
  <c r="AF130" i="3"/>
  <c r="AC130" i="3"/>
  <c r="AG130" i="3"/>
  <c r="AH130" i="3"/>
  <c r="AA130" i="3"/>
  <c r="AB130" i="3"/>
  <c r="X130" i="3"/>
  <c r="U129" i="3"/>
  <c r="T129" i="3"/>
  <c r="R135" i="3"/>
  <c r="R136" i="3" l="1"/>
  <c r="U130" i="3"/>
  <c r="T130" i="3"/>
  <c r="AD131" i="3"/>
  <c r="S132" i="3"/>
  <c r="AH131" i="3"/>
  <c r="Z131" i="3"/>
  <c r="Y131" i="3"/>
  <c r="X131" i="3"/>
  <c r="AF131" i="3"/>
  <c r="AA131" i="3"/>
  <c r="AB131" i="3"/>
  <c r="AC131" i="3"/>
  <c r="AG131" i="3"/>
  <c r="V129" i="3"/>
  <c r="V130" i="3" l="1"/>
  <c r="S133" i="3"/>
  <c r="AD132" i="3"/>
  <c r="Y132" i="3"/>
  <c r="AC132" i="3"/>
  <c r="X132" i="3"/>
  <c r="Z132" i="3"/>
  <c r="AA132" i="3"/>
  <c r="AB132" i="3"/>
  <c r="AF132" i="3"/>
  <c r="AG132" i="3"/>
  <c r="AH132" i="3"/>
  <c r="R137" i="3"/>
  <c r="U131" i="3"/>
  <c r="T131" i="3"/>
  <c r="V131" i="3" l="1"/>
  <c r="S134" i="3"/>
  <c r="AD133" i="3"/>
  <c r="AH133" i="3"/>
  <c r="AF133" i="3"/>
  <c r="X133" i="3"/>
  <c r="AB133" i="3"/>
  <c r="AG133" i="3"/>
  <c r="Y133" i="3"/>
  <c r="Z133" i="3"/>
  <c r="AA133" i="3"/>
  <c r="AC133" i="3"/>
  <c r="R138" i="3"/>
  <c r="U132" i="3"/>
  <c r="T132" i="3"/>
  <c r="V132" i="3" s="1"/>
  <c r="AD134" i="3" l="1"/>
  <c r="S135" i="3"/>
  <c r="AB134" i="3"/>
  <c r="AH134" i="3"/>
  <c r="Z134" i="3"/>
  <c r="X134" i="3"/>
  <c r="AA134" i="3"/>
  <c r="AC134" i="3"/>
  <c r="AG134" i="3"/>
  <c r="Y134" i="3"/>
  <c r="AF134" i="3"/>
  <c r="U133" i="3"/>
  <c r="T133" i="3"/>
  <c r="R139" i="3"/>
  <c r="V133" i="3" l="1"/>
  <c r="U134" i="3"/>
  <c r="T134" i="3"/>
  <c r="R140" i="3"/>
  <c r="AD135" i="3"/>
  <c r="S136" i="3"/>
  <c r="Y135" i="3"/>
  <c r="Z135" i="3"/>
  <c r="AH135" i="3"/>
  <c r="X135" i="3"/>
  <c r="AA135" i="3"/>
  <c r="AG135" i="3"/>
  <c r="AC135" i="3"/>
  <c r="AF135" i="3"/>
  <c r="AB135" i="3"/>
  <c r="S137" i="3" l="1"/>
  <c r="AD136" i="3"/>
  <c r="Y136" i="3"/>
  <c r="AC136" i="3"/>
  <c r="AF136" i="3"/>
  <c r="AB136" i="3"/>
  <c r="AG136" i="3"/>
  <c r="AH136" i="3"/>
  <c r="X136" i="3"/>
  <c r="AA136" i="3"/>
  <c r="Z136" i="3"/>
  <c r="R141" i="3"/>
  <c r="U135" i="3"/>
  <c r="T135" i="3"/>
  <c r="V135" i="3" s="1"/>
  <c r="V134" i="3"/>
  <c r="S138" i="3" l="1"/>
  <c r="AD137" i="3"/>
  <c r="Y137" i="3"/>
  <c r="AB137" i="3"/>
  <c r="AC137" i="3"/>
  <c r="X137" i="3"/>
  <c r="AA137" i="3"/>
  <c r="AF137" i="3"/>
  <c r="AG137" i="3"/>
  <c r="AH137" i="3"/>
  <c r="Z137" i="3"/>
  <c r="R142" i="3"/>
  <c r="U136" i="3"/>
  <c r="T136" i="3"/>
  <c r="V136" i="3" s="1"/>
  <c r="U137" i="3" l="1"/>
  <c r="T137" i="3"/>
  <c r="R143" i="3"/>
  <c r="AD138" i="3"/>
  <c r="S139" i="3"/>
  <c r="Y138" i="3"/>
  <c r="X138" i="3"/>
  <c r="Z138" i="3"/>
  <c r="AA138" i="3"/>
  <c r="AF138" i="3"/>
  <c r="AB138" i="3"/>
  <c r="AG138" i="3"/>
  <c r="AC138" i="3"/>
  <c r="AH138" i="3"/>
  <c r="V137" i="3" l="1"/>
  <c r="AD139" i="3"/>
  <c r="S140" i="3"/>
  <c r="X139" i="3"/>
  <c r="AB139" i="3"/>
  <c r="AG139" i="3"/>
  <c r="AF139" i="3"/>
  <c r="AA139" i="3"/>
  <c r="AH139" i="3"/>
  <c r="Y139" i="3"/>
  <c r="Z139" i="3"/>
  <c r="AC139" i="3"/>
  <c r="R144" i="3"/>
  <c r="U138" i="3"/>
  <c r="T138" i="3"/>
  <c r="V138" i="3" l="1"/>
  <c r="U139" i="3"/>
  <c r="T139" i="3"/>
  <c r="R145" i="3"/>
  <c r="S141" i="3"/>
  <c r="AD140" i="3"/>
  <c r="AB140" i="3"/>
  <c r="Z140" i="3"/>
  <c r="AC140" i="3"/>
  <c r="AF140" i="3"/>
  <c r="AG140" i="3"/>
  <c r="AH140" i="3"/>
  <c r="X140" i="3"/>
  <c r="Y140" i="3"/>
  <c r="AA140" i="3"/>
  <c r="V139" i="3" l="1"/>
  <c r="AD141" i="3"/>
  <c r="S142" i="3"/>
  <c r="AB141" i="3"/>
  <c r="AC141" i="3"/>
  <c r="AH141" i="3"/>
  <c r="AA141" i="3"/>
  <c r="AF141" i="3"/>
  <c r="Y141" i="3"/>
  <c r="Z141" i="3"/>
  <c r="X141" i="3"/>
  <c r="AG141" i="3"/>
  <c r="R146" i="3"/>
  <c r="U140" i="3"/>
  <c r="T140" i="3"/>
  <c r="V140" i="3" l="1"/>
  <c r="S143" i="3"/>
  <c r="AD142" i="3"/>
  <c r="AC142" i="3"/>
  <c r="Z142" i="3"/>
  <c r="AB142" i="3"/>
  <c r="AF142" i="3"/>
  <c r="AG142" i="3"/>
  <c r="AH142" i="3"/>
  <c r="X142" i="3"/>
  <c r="Y142" i="3"/>
  <c r="AA142" i="3"/>
  <c r="U141" i="3"/>
  <c r="T141" i="3"/>
  <c r="V141" i="3" s="1"/>
  <c r="R147" i="3"/>
  <c r="U142" i="3" l="1"/>
  <c r="T142" i="3"/>
  <c r="R148" i="3"/>
  <c r="S144" i="3"/>
  <c r="AD143" i="3"/>
  <c r="AG143" i="3"/>
  <c r="AH143" i="3"/>
  <c r="X143" i="3"/>
  <c r="Y143" i="3"/>
  <c r="AB143" i="3"/>
  <c r="AA143" i="3"/>
  <c r="AC143" i="3"/>
  <c r="Z143" i="3"/>
  <c r="AF143" i="3"/>
  <c r="V142" i="3" l="1"/>
  <c r="U143" i="3"/>
  <c r="T143" i="3"/>
  <c r="R149" i="3"/>
  <c r="AD144" i="3"/>
  <c r="S145" i="3"/>
  <c r="X144" i="3"/>
  <c r="Y144" i="3"/>
  <c r="AF144" i="3"/>
  <c r="Z144" i="3"/>
  <c r="AA144" i="3"/>
  <c r="AB144" i="3"/>
  <c r="AC144" i="3"/>
  <c r="AG144" i="3"/>
  <c r="AH144" i="3"/>
  <c r="V143" i="3" l="1"/>
  <c r="U144" i="3"/>
  <c r="T144" i="3"/>
  <c r="V144" i="3" s="1"/>
  <c r="AD145" i="3"/>
  <c r="S146" i="3"/>
  <c r="AG145" i="3"/>
  <c r="AH145" i="3"/>
  <c r="X145" i="3"/>
  <c r="AB145" i="3"/>
  <c r="AA145" i="3"/>
  <c r="Y145" i="3"/>
  <c r="Z145" i="3"/>
  <c r="AC145" i="3"/>
  <c r="AF145" i="3"/>
  <c r="R150" i="3"/>
  <c r="S147" i="3" l="1"/>
  <c r="AD146" i="3"/>
  <c r="AF146" i="3"/>
  <c r="AB146" i="3"/>
  <c r="AG146" i="3"/>
  <c r="AA146" i="3"/>
  <c r="AH146" i="3"/>
  <c r="X146" i="3"/>
  <c r="Z146" i="3"/>
  <c r="Y146" i="3"/>
  <c r="AC146" i="3"/>
  <c r="R151" i="3"/>
  <c r="U145" i="3"/>
  <c r="T145" i="3"/>
  <c r="V145" i="3" s="1"/>
  <c r="R152" i="3" l="1"/>
  <c r="U146" i="3"/>
  <c r="T146" i="3"/>
  <c r="S148" i="3"/>
  <c r="AD147" i="3"/>
  <c r="Y147" i="3"/>
  <c r="Z147" i="3"/>
  <c r="X147" i="3"/>
  <c r="AA147" i="3"/>
  <c r="AB147" i="3"/>
  <c r="AH147" i="3"/>
  <c r="AC147" i="3"/>
  <c r="AF147" i="3"/>
  <c r="AG147" i="3"/>
  <c r="V146" i="3" l="1"/>
  <c r="R153" i="3"/>
  <c r="AD148" i="3"/>
  <c r="S149" i="3"/>
  <c r="Z148" i="3"/>
  <c r="AA148" i="3"/>
  <c r="AG148" i="3"/>
  <c r="AB148" i="3"/>
  <c r="AC148" i="3"/>
  <c r="AF148" i="3"/>
  <c r="AH148" i="3"/>
  <c r="Y148" i="3"/>
  <c r="X148" i="3"/>
  <c r="U147" i="3"/>
  <c r="T147" i="3"/>
  <c r="V147" i="3" s="1"/>
  <c r="R154" i="3" l="1"/>
  <c r="AD149" i="3"/>
  <c r="S150" i="3"/>
  <c r="AB149" i="3"/>
  <c r="AG149" i="3"/>
  <c r="Y149" i="3"/>
  <c r="Z149" i="3"/>
  <c r="AA149" i="3"/>
  <c r="AC149" i="3"/>
  <c r="AF149" i="3"/>
  <c r="X149" i="3"/>
  <c r="AH149" i="3"/>
  <c r="U148" i="3"/>
  <c r="T148" i="3"/>
  <c r="V148" i="3" l="1"/>
  <c r="U149" i="3"/>
  <c r="T149" i="3"/>
  <c r="S151" i="3"/>
  <c r="AD150" i="3"/>
  <c r="X150" i="3"/>
  <c r="Y150" i="3"/>
  <c r="Z150" i="3"/>
  <c r="AH150" i="3"/>
  <c r="AA150" i="3"/>
  <c r="AB150" i="3"/>
  <c r="AC150" i="3"/>
  <c r="AF150" i="3"/>
  <c r="AG150" i="3"/>
  <c r="R155" i="3"/>
  <c r="V149" i="3" l="1"/>
  <c r="S152" i="3"/>
  <c r="AD151" i="3"/>
  <c r="AF151" i="3"/>
  <c r="X151" i="3"/>
  <c r="AG151" i="3"/>
  <c r="AB151" i="3"/>
  <c r="AH151" i="3"/>
  <c r="Y151" i="3"/>
  <c r="Z151" i="3"/>
  <c r="AC151" i="3"/>
  <c r="AA151" i="3"/>
  <c r="U150" i="3"/>
  <c r="T150" i="3"/>
  <c r="R156" i="3"/>
  <c r="R157" i="3" l="1"/>
  <c r="U151" i="3"/>
  <c r="T151" i="3"/>
  <c r="V150" i="3"/>
  <c r="AD152" i="3"/>
  <c r="S153" i="3"/>
  <c r="AB152" i="3"/>
  <c r="AC152" i="3"/>
  <c r="AA152" i="3"/>
  <c r="AF152" i="3"/>
  <c r="AG152" i="3"/>
  <c r="AH152" i="3"/>
  <c r="Z152" i="3"/>
  <c r="X152" i="3"/>
  <c r="Y152" i="3"/>
  <c r="V151" i="3" l="1"/>
  <c r="AD153" i="3"/>
  <c r="S154" i="3"/>
  <c r="Y153" i="3"/>
  <c r="AC153" i="3"/>
  <c r="AH153" i="3"/>
  <c r="Z153" i="3"/>
  <c r="AA153" i="3"/>
  <c r="AB153" i="3"/>
  <c r="AF153" i="3"/>
  <c r="AG153" i="3"/>
  <c r="X153" i="3"/>
  <c r="U152" i="3"/>
  <c r="T152" i="3"/>
  <c r="R158" i="3"/>
  <c r="V152" i="3" l="1"/>
  <c r="U153" i="3"/>
  <c r="T153" i="3"/>
  <c r="S155" i="3"/>
  <c r="AD154" i="3"/>
  <c r="Z154" i="3"/>
  <c r="AA154" i="3"/>
  <c r="AC154" i="3"/>
  <c r="AF154" i="3"/>
  <c r="AB154" i="3"/>
  <c r="AG154" i="3"/>
  <c r="AH154" i="3"/>
  <c r="Y154" i="3"/>
  <c r="X154" i="3"/>
  <c r="R159" i="3"/>
  <c r="R160" i="3" l="1"/>
  <c r="U154" i="3"/>
  <c r="T154" i="3"/>
  <c r="V153" i="3"/>
  <c r="S156" i="3"/>
  <c r="AD155" i="3"/>
  <c r="AH155" i="3"/>
  <c r="X155" i="3"/>
  <c r="AF155" i="3"/>
  <c r="AG155" i="3"/>
  <c r="Y155" i="3"/>
  <c r="Z155" i="3"/>
  <c r="AA155" i="3"/>
  <c r="AB155" i="3"/>
  <c r="AC155" i="3"/>
  <c r="V154" i="3" l="1"/>
  <c r="AD156" i="3"/>
  <c r="S157" i="3"/>
  <c r="Y156" i="3"/>
  <c r="Z156" i="3"/>
  <c r="AF156" i="3"/>
  <c r="AA156" i="3"/>
  <c r="X156" i="3"/>
  <c r="AB156" i="3"/>
  <c r="AC156" i="3"/>
  <c r="AG156" i="3"/>
  <c r="AH156" i="3"/>
  <c r="R161" i="3"/>
  <c r="U155" i="3"/>
  <c r="T155" i="3"/>
  <c r="V155" i="3" l="1"/>
  <c r="U156" i="3"/>
  <c r="T156" i="3"/>
  <c r="R162" i="3"/>
  <c r="AD157" i="3"/>
  <c r="S158" i="3"/>
  <c r="AB157" i="3"/>
  <c r="AC157" i="3"/>
  <c r="AF157" i="3"/>
  <c r="AA157" i="3"/>
  <c r="AG157" i="3"/>
  <c r="X157" i="3"/>
  <c r="AH157" i="3"/>
  <c r="Y157" i="3"/>
  <c r="Z157" i="3"/>
  <c r="V156" i="3" l="1"/>
  <c r="U157" i="3"/>
  <c r="T157" i="3"/>
  <c r="S159" i="3"/>
  <c r="AD158" i="3"/>
  <c r="Z158" i="3"/>
  <c r="AC158" i="3"/>
  <c r="AA158" i="3"/>
  <c r="AB158" i="3"/>
  <c r="AF158" i="3"/>
  <c r="AH158" i="3"/>
  <c r="AG158" i="3"/>
  <c r="Y158" i="3"/>
  <c r="X158" i="3"/>
  <c r="R163" i="3"/>
  <c r="S160" i="3" l="1"/>
  <c r="AD159" i="3"/>
  <c r="AF159" i="3"/>
  <c r="AG159" i="3"/>
  <c r="AH159" i="3"/>
  <c r="Y159" i="3"/>
  <c r="AC159" i="3"/>
  <c r="X159" i="3"/>
  <c r="Z159" i="3"/>
  <c r="AA159" i="3"/>
  <c r="AB159" i="3"/>
  <c r="R164" i="3"/>
  <c r="U158" i="3"/>
  <c r="T158" i="3"/>
  <c r="V157" i="3"/>
  <c r="V158" i="3" l="1"/>
  <c r="U159" i="3"/>
  <c r="T159" i="3"/>
  <c r="V159" i="3" s="1"/>
  <c r="R165" i="3"/>
  <c r="AD160" i="3"/>
  <c r="S161" i="3"/>
  <c r="AC160" i="3"/>
  <c r="Z160" i="3"/>
  <c r="Y160" i="3"/>
  <c r="AF160" i="3"/>
  <c r="AG160" i="3"/>
  <c r="AH160" i="3"/>
  <c r="AA160" i="3"/>
  <c r="X160" i="3"/>
  <c r="AB160" i="3"/>
  <c r="AD161" i="3" l="1"/>
  <c r="S162" i="3"/>
  <c r="X161" i="3"/>
  <c r="AH161" i="3"/>
  <c r="Y161" i="3"/>
  <c r="Z161" i="3"/>
  <c r="AA161" i="3"/>
  <c r="AB161" i="3"/>
  <c r="AC161" i="3"/>
  <c r="AF161" i="3"/>
  <c r="AG161" i="3"/>
  <c r="R166" i="3"/>
  <c r="U160" i="3"/>
  <c r="T160" i="3"/>
  <c r="V160" i="3" l="1"/>
  <c r="S163" i="3"/>
  <c r="AD162" i="3"/>
  <c r="Z162" i="3"/>
  <c r="Y162" i="3"/>
  <c r="AA162" i="3"/>
  <c r="AF162" i="3"/>
  <c r="AB162" i="3"/>
  <c r="AC162" i="3"/>
  <c r="AG162" i="3"/>
  <c r="X162" i="3"/>
  <c r="AH162" i="3"/>
  <c r="U161" i="3"/>
  <c r="T161" i="3"/>
  <c r="V161" i="3" s="1"/>
  <c r="R167" i="3"/>
  <c r="U162" i="3" l="1"/>
  <c r="T162" i="3"/>
  <c r="S164" i="3"/>
  <c r="AD163" i="3"/>
  <c r="AG163" i="3"/>
  <c r="AH163" i="3"/>
  <c r="Z163" i="3"/>
  <c r="X163" i="3"/>
  <c r="AB163" i="3"/>
  <c r="Y163" i="3"/>
  <c r="AA163" i="3"/>
  <c r="AC163" i="3"/>
  <c r="AF163" i="3"/>
  <c r="R168" i="3"/>
  <c r="V162" i="3" l="1"/>
  <c r="AD164" i="3"/>
  <c r="S165" i="3"/>
  <c r="AF164" i="3"/>
  <c r="Z164" i="3"/>
  <c r="AA164" i="3"/>
  <c r="AG164" i="3"/>
  <c r="AH164" i="3"/>
  <c r="X164" i="3"/>
  <c r="Y164" i="3"/>
  <c r="AC164" i="3"/>
  <c r="AB164" i="3"/>
  <c r="U163" i="3"/>
  <c r="T163" i="3"/>
  <c r="R169" i="3"/>
  <c r="R170" i="3" l="1"/>
  <c r="U164" i="3"/>
  <c r="T164" i="3"/>
  <c r="AD165" i="3"/>
  <c r="S166" i="3"/>
  <c r="AG165" i="3"/>
  <c r="AH165" i="3"/>
  <c r="X165" i="3"/>
  <c r="AB165" i="3"/>
  <c r="AC165" i="3"/>
  <c r="AF165" i="3"/>
  <c r="Y165" i="3"/>
  <c r="Z165" i="3"/>
  <c r="AA165" i="3"/>
  <c r="V163" i="3"/>
  <c r="V164" i="3" l="1"/>
  <c r="S167" i="3"/>
  <c r="AD166" i="3"/>
  <c r="Z166" i="3"/>
  <c r="AA166" i="3"/>
  <c r="AB166" i="3"/>
  <c r="AC166" i="3"/>
  <c r="AF166" i="3"/>
  <c r="AG166" i="3"/>
  <c r="AH166" i="3"/>
  <c r="X166" i="3"/>
  <c r="Y166" i="3"/>
  <c r="R171" i="3"/>
  <c r="U165" i="3"/>
  <c r="T165" i="3"/>
  <c r="V165" i="3" l="1"/>
  <c r="U166" i="3"/>
  <c r="T166" i="3"/>
  <c r="S168" i="3"/>
  <c r="AD167" i="3"/>
  <c r="Z167" i="3"/>
  <c r="AA167" i="3"/>
  <c r="AC167" i="3"/>
  <c r="AH167" i="3"/>
  <c r="AB167" i="3"/>
  <c r="X167" i="3"/>
  <c r="AF167" i="3"/>
  <c r="Y167" i="3"/>
  <c r="AG167" i="3"/>
  <c r="R172" i="3"/>
  <c r="V166" i="3" l="1"/>
  <c r="U167" i="3"/>
  <c r="T167" i="3"/>
  <c r="V167" i="3" s="1"/>
  <c r="R173" i="3"/>
  <c r="AD168" i="3"/>
  <c r="S169" i="3"/>
  <c r="X168" i="3"/>
  <c r="AF168" i="3"/>
  <c r="Y168" i="3"/>
  <c r="AA168" i="3"/>
  <c r="AC168" i="3"/>
  <c r="AG168" i="3"/>
  <c r="Z168" i="3"/>
  <c r="AB168" i="3"/>
  <c r="AH168" i="3"/>
  <c r="U168" i="3" l="1"/>
  <c r="T168" i="3"/>
  <c r="V168" i="3" s="1"/>
  <c r="AD169" i="3"/>
  <c r="S170" i="3"/>
  <c r="Y169" i="3"/>
  <c r="AF169" i="3"/>
  <c r="Z169" i="3"/>
  <c r="AA169" i="3"/>
  <c r="AB169" i="3"/>
  <c r="AC169" i="3"/>
  <c r="AG169" i="3"/>
  <c r="X169" i="3"/>
  <c r="AH169" i="3"/>
  <c r="R174" i="3"/>
  <c r="U169" i="3" l="1"/>
  <c r="T169" i="3"/>
  <c r="R175" i="3"/>
  <c r="S171" i="3"/>
  <c r="AD170" i="3"/>
  <c r="AG170" i="3"/>
  <c r="AH170" i="3"/>
  <c r="X170" i="3"/>
  <c r="AA170" i="3"/>
  <c r="AB170" i="3"/>
  <c r="Y170" i="3"/>
  <c r="Z170" i="3"/>
  <c r="AF170" i="3"/>
  <c r="AC170" i="3"/>
  <c r="V169" i="3" l="1"/>
  <c r="U170" i="3"/>
  <c r="T170" i="3"/>
  <c r="S172" i="3"/>
  <c r="AD171" i="3"/>
  <c r="AH171" i="3"/>
  <c r="X171" i="3"/>
  <c r="Y171" i="3"/>
  <c r="Z171" i="3"/>
  <c r="AA171" i="3"/>
  <c r="AB171" i="3"/>
  <c r="AC171" i="3"/>
  <c r="AG171" i="3"/>
  <c r="AF171" i="3"/>
  <c r="R176" i="3"/>
  <c r="V170" i="3" l="1"/>
  <c r="U171" i="3"/>
  <c r="T171" i="3"/>
  <c r="V171" i="3" s="1"/>
  <c r="R177" i="3"/>
  <c r="AD172" i="3"/>
  <c r="S173" i="3"/>
  <c r="AA172" i="3"/>
  <c r="Z172" i="3"/>
  <c r="AB172" i="3"/>
  <c r="Y172" i="3"/>
  <c r="AC172" i="3"/>
  <c r="AG172" i="3"/>
  <c r="AH172" i="3"/>
  <c r="AF172" i="3"/>
  <c r="X172" i="3"/>
  <c r="AD173" i="3" l="1"/>
  <c r="S174" i="3"/>
  <c r="AC173" i="3"/>
  <c r="X173" i="3"/>
  <c r="AB173" i="3"/>
  <c r="AH173" i="3"/>
  <c r="AF173" i="3"/>
  <c r="AG173" i="3"/>
  <c r="Z173" i="3"/>
  <c r="Y173" i="3"/>
  <c r="AA173" i="3"/>
  <c r="U172" i="3"/>
  <c r="T172" i="3"/>
  <c r="R178" i="3"/>
  <c r="V172" i="3" l="1"/>
  <c r="U173" i="3"/>
  <c r="T173" i="3"/>
  <c r="R179" i="3"/>
  <c r="S175" i="3"/>
  <c r="AD174" i="3"/>
  <c r="Y174" i="3"/>
  <c r="X174" i="3"/>
  <c r="Z174" i="3"/>
  <c r="AA174" i="3"/>
  <c r="AB174" i="3"/>
  <c r="AC174" i="3"/>
  <c r="AF174" i="3"/>
  <c r="AG174" i="3"/>
  <c r="AH174" i="3"/>
  <c r="V173" i="3" l="1"/>
  <c r="S176" i="3"/>
  <c r="AD175" i="3"/>
  <c r="AH175" i="3"/>
  <c r="AB175" i="3"/>
  <c r="AC175" i="3"/>
  <c r="X175" i="3"/>
  <c r="Y175" i="3"/>
  <c r="AA175" i="3"/>
  <c r="AF175" i="3"/>
  <c r="AG175" i="3"/>
  <c r="Z175" i="3"/>
  <c r="U174" i="3"/>
  <c r="T174" i="3"/>
  <c r="R180" i="3"/>
  <c r="V174" i="3" l="1"/>
  <c r="R181" i="3"/>
  <c r="AD176" i="3"/>
  <c r="S177" i="3"/>
  <c r="AG176" i="3"/>
  <c r="AH176" i="3"/>
  <c r="Z176" i="3"/>
  <c r="AA176" i="3"/>
  <c r="AF176" i="3"/>
  <c r="AC176" i="3"/>
  <c r="X176" i="3"/>
  <c r="Y176" i="3"/>
  <c r="AB176" i="3"/>
  <c r="U175" i="3"/>
  <c r="T175" i="3"/>
  <c r="V175" i="3" l="1"/>
  <c r="AD177" i="3"/>
  <c r="S178" i="3"/>
  <c r="AC177" i="3"/>
  <c r="AH177" i="3"/>
  <c r="AF177" i="3"/>
  <c r="X177" i="3"/>
  <c r="AA177" i="3"/>
  <c r="AG177" i="3"/>
  <c r="AB177" i="3"/>
  <c r="Z177" i="3"/>
  <c r="Y177" i="3"/>
  <c r="U176" i="3"/>
  <c r="T176" i="3"/>
  <c r="R182" i="3"/>
  <c r="V176" i="3" l="1"/>
  <c r="U177" i="3"/>
  <c r="T177" i="3"/>
  <c r="V177" i="3" s="1"/>
  <c r="S179" i="3"/>
  <c r="AD178" i="3"/>
  <c r="Y178" i="3"/>
  <c r="AF178" i="3"/>
  <c r="X178" i="3"/>
  <c r="AB178" i="3"/>
  <c r="AH178" i="3"/>
  <c r="Z178" i="3"/>
  <c r="AA178" i="3"/>
  <c r="AC178" i="3"/>
  <c r="AG178" i="3"/>
  <c r="R183" i="3"/>
  <c r="S180" i="3" l="1"/>
  <c r="AD179" i="3"/>
  <c r="AH179" i="3"/>
  <c r="AB179" i="3"/>
  <c r="AF179" i="3"/>
  <c r="X179" i="3"/>
  <c r="Y179" i="3"/>
  <c r="AG179" i="3"/>
  <c r="AA179" i="3"/>
  <c r="Z179" i="3"/>
  <c r="AC179" i="3"/>
  <c r="R184" i="3"/>
  <c r="U178" i="3"/>
  <c r="T178" i="3"/>
  <c r="V178" i="3" l="1"/>
  <c r="R185" i="3"/>
  <c r="U179" i="3"/>
  <c r="T179" i="3"/>
  <c r="AD180" i="3"/>
  <c r="S181" i="3"/>
  <c r="AF180" i="3"/>
  <c r="AH180" i="3"/>
  <c r="Y180" i="3"/>
  <c r="X180" i="3"/>
  <c r="Z180" i="3"/>
  <c r="AB180" i="3"/>
  <c r="AC180" i="3"/>
  <c r="AG180" i="3"/>
  <c r="AA180" i="3"/>
  <c r="V179" i="3" l="1"/>
  <c r="U180" i="3"/>
  <c r="T180" i="3"/>
  <c r="AD181" i="3"/>
  <c r="S182" i="3"/>
  <c r="AB181" i="3"/>
  <c r="AF181" i="3"/>
  <c r="AH181" i="3"/>
  <c r="Z181" i="3"/>
  <c r="Y181" i="3"/>
  <c r="AG181" i="3"/>
  <c r="AA181" i="3"/>
  <c r="X181" i="3"/>
  <c r="AC181" i="3"/>
  <c r="R186" i="3"/>
  <c r="V180" i="3" l="1"/>
  <c r="S183" i="3"/>
  <c r="AD182" i="3"/>
  <c r="AB182" i="3"/>
  <c r="AF182" i="3"/>
  <c r="AG182" i="3"/>
  <c r="AC182" i="3"/>
  <c r="AH182" i="3"/>
  <c r="Y182" i="3"/>
  <c r="X182" i="3"/>
  <c r="Z182" i="3"/>
  <c r="AA182" i="3"/>
  <c r="R187" i="3"/>
  <c r="U181" i="3"/>
  <c r="T181" i="3"/>
  <c r="V181" i="3" s="1"/>
  <c r="U182" i="3" l="1"/>
  <c r="T182" i="3"/>
  <c r="R188" i="3"/>
  <c r="S184" i="3"/>
  <c r="AD183" i="3"/>
  <c r="AG183" i="3"/>
  <c r="AH183" i="3"/>
  <c r="AA183" i="3"/>
  <c r="AB183" i="3"/>
  <c r="AC183" i="3"/>
  <c r="X183" i="3"/>
  <c r="Y183" i="3"/>
  <c r="AF183" i="3"/>
  <c r="Z183" i="3"/>
  <c r="V182" i="3" l="1"/>
  <c r="AD184" i="3"/>
  <c r="S185" i="3"/>
  <c r="AB184" i="3"/>
  <c r="AC184" i="3"/>
  <c r="AG184" i="3"/>
  <c r="AA184" i="3"/>
  <c r="X184" i="3"/>
  <c r="Y184" i="3"/>
  <c r="Z184" i="3"/>
  <c r="AF184" i="3"/>
  <c r="AH184" i="3"/>
  <c r="U183" i="3"/>
  <c r="T183" i="3"/>
  <c r="R189" i="3"/>
  <c r="V183" i="3" l="1"/>
  <c r="U184" i="3"/>
  <c r="T184" i="3"/>
  <c r="R190" i="3"/>
  <c r="S186" i="3"/>
  <c r="AD185" i="3"/>
  <c r="AC185" i="3"/>
  <c r="AB185" i="3"/>
  <c r="AF185" i="3"/>
  <c r="AH185" i="3"/>
  <c r="AA185" i="3"/>
  <c r="X185" i="3"/>
  <c r="Z185" i="3"/>
  <c r="AG185" i="3"/>
  <c r="Y185" i="3"/>
  <c r="V184" i="3" l="1"/>
  <c r="S187" i="3"/>
  <c r="AD186" i="3"/>
  <c r="X186" i="3"/>
  <c r="Z186" i="3"/>
  <c r="Y186" i="3"/>
  <c r="AA186" i="3"/>
  <c r="AF186" i="3"/>
  <c r="AB186" i="3"/>
  <c r="AH186" i="3"/>
  <c r="AC186" i="3"/>
  <c r="AG186" i="3"/>
  <c r="R191" i="3"/>
  <c r="U185" i="3"/>
  <c r="T185" i="3"/>
  <c r="V185" i="3" s="1"/>
  <c r="S188" i="3" l="1"/>
  <c r="AD187" i="3"/>
  <c r="Z187" i="3"/>
  <c r="AA187" i="3"/>
  <c r="Y187" i="3"/>
  <c r="AB187" i="3"/>
  <c r="AC187" i="3"/>
  <c r="X187" i="3"/>
  <c r="AF187" i="3"/>
  <c r="AG187" i="3"/>
  <c r="AH187" i="3"/>
  <c r="R192" i="3"/>
  <c r="U186" i="3"/>
  <c r="T186" i="3"/>
  <c r="V186" i="3" s="1"/>
  <c r="U187" i="3" l="1"/>
  <c r="T187" i="3"/>
  <c r="R193" i="3"/>
  <c r="AD188" i="3"/>
  <c r="S189" i="3"/>
  <c r="Z188" i="3"/>
  <c r="Y188" i="3"/>
  <c r="AA188" i="3"/>
  <c r="AF188" i="3"/>
  <c r="AH188" i="3"/>
  <c r="X188" i="3"/>
  <c r="AB188" i="3"/>
  <c r="AG188" i="3"/>
  <c r="AC188" i="3"/>
  <c r="V187" i="3" l="1"/>
  <c r="S190" i="3"/>
  <c r="AD189" i="3"/>
  <c r="AH189" i="3"/>
  <c r="AG189" i="3"/>
  <c r="X189" i="3"/>
  <c r="AF189" i="3"/>
  <c r="AB189" i="3"/>
  <c r="Y189" i="3"/>
  <c r="Z189" i="3"/>
  <c r="AA189" i="3"/>
  <c r="AC189" i="3"/>
  <c r="R194" i="3"/>
  <c r="U188" i="3"/>
  <c r="T188" i="3"/>
  <c r="V188" i="3" s="1"/>
  <c r="U189" i="3" l="1"/>
  <c r="T189" i="3"/>
  <c r="R195" i="3"/>
  <c r="S191" i="3"/>
  <c r="AD190" i="3"/>
  <c r="Y190" i="3"/>
  <c r="AB190" i="3"/>
  <c r="AC190" i="3"/>
  <c r="Z190" i="3"/>
  <c r="AA190" i="3"/>
  <c r="AF190" i="3"/>
  <c r="AG190" i="3"/>
  <c r="AH190" i="3"/>
  <c r="X190" i="3"/>
  <c r="V189" i="3" l="1"/>
  <c r="S192" i="3"/>
  <c r="AD191" i="3"/>
  <c r="Z191" i="3"/>
  <c r="AB191" i="3"/>
  <c r="Y191" i="3"/>
  <c r="AA191" i="3"/>
  <c r="AC191" i="3"/>
  <c r="AF191" i="3"/>
  <c r="AH191" i="3"/>
  <c r="AG191" i="3"/>
  <c r="X191" i="3"/>
  <c r="R196" i="3"/>
  <c r="U190" i="3"/>
  <c r="T190" i="3"/>
  <c r="V190" i="3" s="1"/>
  <c r="U191" i="3" l="1"/>
  <c r="T191" i="3"/>
  <c r="S193" i="3"/>
  <c r="AD192" i="3"/>
  <c r="Y192" i="3"/>
  <c r="AC192" i="3"/>
  <c r="Z192" i="3"/>
  <c r="AA192" i="3"/>
  <c r="AF192" i="3"/>
  <c r="AH192" i="3"/>
  <c r="AG192" i="3"/>
  <c r="X192" i="3"/>
  <c r="AB192" i="3"/>
  <c r="R197" i="3"/>
  <c r="V191" i="3" l="1"/>
  <c r="U192" i="3"/>
  <c r="T192" i="3"/>
  <c r="S194" i="3"/>
  <c r="AD193" i="3"/>
  <c r="Z193" i="3"/>
  <c r="AH193" i="3"/>
  <c r="AC193" i="3"/>
  <c r="X193" i="3"/>
  <c r="AG193" i="3"/>
  <c r="AF193" i="3"/>
  <c r="AA193" i="3"/>
  <c r="AB193" i="3"/>
  <c r="Y193" i="3"/>
  <c r="R198" i="3"/>
  <c r="S195" i="3" l="1"/>
  <c r="AD194" i="3"/>
  <c r="AB194" i="3"/>
  <c r="AC194" i="3"/>
  <c r="AG194" i="3"/>
  <c r="AF194" i="3"/>
  <c r="AH194" i="3"/>
  <c r="Z194" i="3"/>
  <c r="AA194" i="3"/>
  <c r="Y194" i="3"/>
  <c r="X194" i="3"/>
  <c r="U193" i="3"/>
  <c r="T193" i="3"/>
  <c r="R199" i="3"/>
  <c r="V192" i="3"/>
  <c r="U194" i="3" l="1"/>
  <c r="T194" i="3"/>
  <c r="R200" i="3"/>
  <c r="V193" i="3"/>
  <c r="S196" i="3"/>
  <c r="AD195" i="3"/>
  <c r="AH195" i="3"/>
  <c r="AG195" i="3"/>
  <c r="Y195" i="3"/>
  <c r="Z195" i="3"/>
  <c r="AA195" i="3"/>
  <c r="AB195" i="3"/>
  <c r="AC195" i="3"/>
  <c r="AF195" i="3"/>
  <c r="X195" i="3"/>
  <c r="V194" i="3" l="1"/>
  <c r="S197" i="3"/>
  <c r="AD196" i="3"/>
  <c r="AH196" i="3"/>
  <c r="X196" i="3"/>
  <c r="Z196" i="3"/>
  <c r="AC196" i="3"/>
  <c r="AA196" i="3"/>
  <c r="Y196" i="3"/>
  <c r="AB196" i="3"/>
  <c r="AF196" i="3"/>
  <c r="AG196" i="3"/>
  <c r="U195" i="3"/>
  <c r="T195" i="3"/>
  <c r="R201" i="3"/>
  <c r="V195" i="3" l="1"/>
  <c r="AD197" i="3"/>
  <c r="S198" i="3"/>
  <c r="X197" i="3"/>
  <c r="Y197" i="3"/>
  <c r="AH197" i="3"/>
  <c r="Z197" i="3"/>
  <c r="AA197" i="3"/>
  <c r="AB197" i="3"/>
  <c r="AC197" i="3"/>
  <c r="AF197" i="3"/>
  <c r="AG197" i="3"/>
  <c r="R202" i="3"/>
  <c r="U196" i="3"/>
  <c r="T196" i="3"/>
  <c r="V196" i="3" s="1"/>
  <c r="U197" i="3" l="1"/>
  <c r="T197" i="3"/>
  <c r="AD198" i="3"/>
  <c r="S199" i="3"/>
  <c r="AB198" i="3"/>
  <c r="AC198" i="3"/>
  <c r="AF198" i="3"/>
  <c r="AG198" i="3"/>
  <c r="Y198" i="3"/>
  <c r="Z198" i="3"/>
  <c r="AA198" i="3"/>
  <c r="X198" i="3"/>
  <c r="AH198" i="3"/>
  <c r="R203" i="3"/>
  <c r="V197" i="3" l="1"/>
  <c r="S200" i="3"/>
  <c r="AD199" i="3"/>
  <c r="AC199" i="3"/>
  <c r="AF199" i="3"/>
  <c r="AG199" i="3"/>
  <c r="AH199" i="3"/>
  <c r="AB199" i="3"/>
  <c r="X199" i="3"/>
  <c r="Y199" i="3"/>
  <c r="Z199" i="3"/>
  <c r="AA199" i="3"/>
  <c r="R204" i="3"/>
  <c r="U198" i="3"/>
  <c r="T198" i="3"/>
  <c r="V198" i="3" s="1"/>
  <c r="U199" i="3" l="1"/>
  <c r="T199" i="3"/>
  <c r="R205" i="3"/>
  <c r="S201" i="3"/>
  <c r="AD200" i="3"/>
  <c r="Y200" i="3"/>
  <c r="Z200" i="3"/>
  <c r="AH200" i="3"/>
  <c r="AB200" i="3"/>
  <c r="AF200" i="3"/>
  <c r="AA200" i="3"/>
  <c r="AC200" i="3"/>
  <c r="AG200" i="3"/>
  <c r="X200" i="3"/>
  <c r="AD201" i="3" l="1"/>
  <c r="S202" i="3"/>
  <c r="AA201" i="3"/>
  <c r="Y201" i="3"/>
  <c r="X201" i="3"/>
  <c r="AB201" i="3"/>
  <c r="AH201" i="3"/>
  <c r="AC201" i="3"/>
  <c r="AG201" i="3"/>
  <c r="Z201" i="3"/>
  <c r="AF201" i="3"/>
  <c r="U200" i="3"/>
  <c r="T200" i="3"/>
  <c r="V199" i="3"/>
  <c r="R206" i="3"/>
  <c r="U201" i="3" l="1"/>
  <c r="T201" i="3"/>
  <c r="R207" i="3"/>
  <c r="AD202" i="3"/>
  <c r="S203" i="3"/>
  <c r="AB202" i="3"/>
  <c r="AC202" i="3"/>
  <c r="AF202" i="3"/>
  <c r="AG202" i="3"/>
  <c r="Y202" i="3"/>
  <c r="X202" i="3"/>
  <c r="AA202" i="3"/>
  <c r="AH202" i="3"/>
  <c r="Z202" i="3"/>
  <c r="V200" i="3"/>
  <c r="V201" i="3" l="1"/>
  <c r="S204" i="3"/>
  <c r="AD203" i="3"/>
  <c r="X203" i="3"/>
  <c r="Y203" i="3"/>
  <c r="Z203" i="3"/>
  <c r="AC203" i="3"/>
  <c r="AG203" i="3"/>
  <c r="AF203" i="3"/>
  <c r="AA203" i="3"/>
  <c r="AB203" i="3"/>
  <c r="AH203" i="3"/>
  <c r="R208" i="3"/>
  <c r="U202" i="3"/>
  <c r="T202" i="3"/>
  <c r="U203" i="3" l="1"/>
  <c r="T203" i="3"/>
  <c r="V202" i="3"/>
  <c r="R209" i="3"/>
  <c r="S205" i="3"/>
  <c r="AD204" i="3"/>
  <c r="AB204" i="3"/>
  <c r="AC204" i="3"/>
  <c r="Y204" i="3"/>
  <c r="AA204" i="3"/>
  <c r="AF204" i="3"/>
  <c r="AG204" i="3"/>
  <c r="AH204" i="3"/>
  <c r="Z204" i="3"/>
  <c r="X204" i="3"/>
  <c r="AD205" i="3" l="1"/>
  <c r="S206" i="3"/>
  <c r="AF205" i="3"/>
  <c r="AG205" i="3"/>
  <c r="X205" i="3"/>
  <c r="Z205" i="3"/>
  <c r="AC205" i="3"/>
  <c r="AH205" i="3"/>
  <c r="AB205" i="3"/>
  <c r="Y205" i="3"/>
  <c r="AA205" i="3"/>
  <c r="U204" i="3"/>
  <c r="T204" i="3"/>
  <c r="V203" i="3"/>
  <c r="R210" i="3"/>
  <c r="U205" i="3" l="1"/>
  <c r="T205" i="3"/>
  <c r="R211" i="3"/>
  <c r="AD206" i="3"/>
  <c r="S207" i="3"/>
  <c r="AF206" i="3"/>
  <c r="AG206" i="3"/>
  <c r="X206" i="3"/>
  <c r="AA206" i="3"/>
  <c r="AB206" i="3"/>
  <c r="AH206" i="3"/>
  <c r="Y206" i="3"/>
  <c r="Z206" i="3"/>
  <c r="AC206" i="3"/>
  <c r="V204" i="3"/>
  <c r="V205" i="3" l="1"/>
  <c r="U206" i="3"/>
  <c r="T206" i="3"/>
  <c r="S208" i="3"/>
  <c r="AD207" i="3"/>
  <c r="X207" i="3"/>
  <c r="AG207" i="3"/>
  <c r="AH207" i="3"/>
  <c r="Y207" i="3"/>
  <c r="Z207" i="3"/>
  <c r="AA207" i="3"/>
  <c r="AC207" i="3"/>
  <c r="AF207" i="3"/>
  <c r="AB207" i="3"/>
  <c r="R212" i="3"/>
  <c r="V206" i="3" l="1"/>
  <c r="R213" i="3"/>
  <c r="S209" i="3"/>
  <c r="AD208" i="3"/>
  <c r="AC208" i="3"/>
  <c r="AA208" i="3"/>
  <c r="AB208" i="3"/>
  <c r="Y208" i="3"/>
  <c r="AF208" i="3"/>
  <c r="AG208" i="3"/>
  <c r="AH208" i="3"/>
  <c r="Z208" i="3"/>
  <c r="X208" i="3"/>
  <c r="U207" i="3"/>
  <c r="T207" i="3"/>
  <c r="R214" i="3" l="1"/>
  <c r="V207" i="3"/>
  <c r="U208" i="3"/>
  <c r="T208" i="3"/>
  <c r="AD209" i="3"/>
  <c r="S210" i="3"/>
  <c r="AH209" i="3"/>
  <c r="AG209" i="3"/>
  <c r="X209" i="3"/>
  <c r="Y209" i="3"/>
  <c r="AB209" i="3"/>
  <c r="AC209" i="3"/>
  <c r="Z209" i="3"/>
  <c r="AA209" i="3"/>
  <c r="AF209" i="3"/>
  <c r="R215" i="3" l="1"/>
  <c r="AD210" i="3"/>
  <c r="S211" i="3"/>
  <c r="AF210" i="3"/>
  <c r="AG210" i="3"/>
  <c r="AH210" i="3"/>
  <c r="X210" i="3"/>
  <c r="AC210" i="3"/>
  <c r="Y210" i="3"/>
  <c r="Z210" i="3"/>
  <c r="AA210" i="3"/>
  <c r="AB210" i="3"/>
  <c r="V208" i="3"/>
  <c r="U209" i="3"/>
  <c r="T209" i="3"/>
  <c r="V209" i="3" l="1"/>
  <c r="S212" i="3"/>
  <c r="AD211" i="3"/>
  <c r="Z211" i="3"/>
  <c r="AA211" i="3"/>
  <c r="AG211" i="3"/>
  <c r="AB211" i="3"/>
  <c r="AC211" i="3"/>
  <c r="AF211" i="3"/>
  <c r="X211" i="3"/>
  <c r="Y211" i="3"/>
  <c r="AH211" i="3"/>
  <c r="R216" i="3"/>
  <c r="U210" i="3"/>
  <c r="T210" i="3"/>
  <c r="V210" i="3" s="1"/>
  <c r="U211" i="3" l="1"/>
  <c r="T211" i="3"/>
  <c r="R217" i="3"/>
  <c r="S213" i="3"/>
  <c r="AD212" i="3"/>
  <c r="AF212" i="3"/>
  <c r="AG212" i="3"/>
  <c r="AH212" i="3"/>
  <c r="Z212" i="3"/>
  <c r="AA212" i="3"/>
  <c r="X212" i="3"/>
  <c r="Y212" i="3"/>
  <c r="AB212" i="3"/>
  <c r="AC212" i="3"/>
  <c r="V211" i="3" l="1"/>
  <c r="U212" i="3"/>
  <c r="T212" i="3"/>
  <c r="R218" i="3"/>
  <c r="AD213" i="3"/>
  <c r="S214" i="3"/>
  <c r="AB213" i="3"/>
  <c r="AH213" i="3"/>
  <c r="AC213" i="3"/>
  <c r="AF213" i="3"/>
  <c r="AG213" i="3"/>
  <c r="X213" i="3"/>
  <c r="Z213" i="3"/>
  <c r="AA213" i="3"/>
  <c r="Y213" i="3"/>
  <c r="V212" i="3" l="1"/>
  <c r="AD214" i="3"/>
  <c r="S215" i="3"/>
  <c r="Y214" i="3"/>
  <c r="X214" i="3"/>
  <c r="Z214" i="3"/>
  <c r="AA214" i="3"/>
  <c r="AB214" i="3"/>
  <c r="AC214" i="3"/>
  <c r="AF214" i="3"/>
  <c r="AG214" i="3"/>
  <c r="AH214" i="3"/>
  <c r="U213" i="3"/>
  <c r="T213" i="3"/>
  <c r="R219" i="3"/>
  <c r="V213" i="3" l="1"/>
  <c r="U214" i="3"/>
  <c r="T214" i="3"/>
  <c r="V214" i="3" s="1"/>
  <c r="R220" i="3"/>
  <c r="S216" i="3"/>
  <c r="AD215" i="3"/>
  <c r="X215" i="3"/>
  <c r="Y215" i="3"/>
  <c r="Z215" i="3"/>
  <c r="AA215" i="3"/>
  <c r="AG215" i="3"/>
  <c r="AB215" i="3"/>
  <c r="AC215" i="3"/>
  <c r="AH215" i="3"/>
  <c r="AF215" i="3"/>
  <c r="S217" i="3" l="1"/>
  <c r="AD216" i="3"/>
  <c r="X216" i="3"/>
  <c r="AH216" i="3"/>
  <c r="Y216" i="3"/>
  <c r="Z216" i="3"/>
  <c r="AG216" i="3"/>
  <c r="AA216" i="3"/>
  <c r="AB216" i="3"/>
  <c r="AC216" i="3"/>
  <c r="AF216" i="3"/>
  <c r="R221" i="3"/>
  <c r="U215" i="3"/>
  <c r="T215" i="3"/>
  <c r="U216" i="3" l="1"/>
  <c r="T216" i="3"/>
  <c r="V215" i="3"/>
  <c r="R222" i="3"/>
  <c r="AD217" i="3"/>
  <c r="S218" i="3"/>
  <c r="AH217" i="3"/>
  <c r="AA217" i="3"/>
  <c r="X217" i="3"/>
  <c r="Y217" i="3"/>
  <c r="Z217" i="3"/>
  <c r="AB217" i="3"/>
  <c r="AC217" i="3"/>
  <c r="AF217" i="3"/>
  <c r="AG217" i="3"/>
  <c r="V216" i="3" l="1"/>
  <c r="AD218" i="3"/>
  <c r="S219" i="3"/>
  <c r="AB218" i="3"/>
  <c r="AF218" i="3"/>
  <c r="X218" i="3"/>
  <c r="AH218" i="3"/>
  <c r="AC218" i="3"/>
  <c r="AG218" i="3"/>
  <c r="Y218" i="3"/>
  <c r="Z218" i="3"/>
  <c r="AA218" i="3"/>
  <c r="R223" i="3"/>
  <c r="U217" i="3"/>
  <c r="T217" i="3"/>
  <c r="V217" i="3" l="1"/>
  <c r="R224" i="3"/>
  <c r="U218" i="3"/>
  <c r="T218" i="3"/>
  <c r="S220" i="3"/>
  <c r="AD219" i="3"/>
  <c r="AC219" i="3"/>
  <c r="Y219" i="3"/>
  <c r="AF219" i="3"/>
  <c r="AH219" i="3"/>
  <c r="AG219" i="3"/>
  <c r="AB219" i="3"/>
  <c r="X219" i="3"/>
  <c r="Z219" i="3"/>
  <c r="AA219" i="3"/>
  <c r="V218" i="3" l="1"/>
  <c r="U219" i="3"/>
  <c r="T219" i="3"/>
  <c r="V219" i="3" s="1"/>
  <c r="S221" i="3"/>
  <c r="AD220" i="3"/>
  <c r="AG220" i="3"/>
  <c r="X220" i="3"/>
  <c r="Z220" i="3"/>
  <c r="AH220" i="3"/>
  <c r="Y220" i="3"/>
  <c r="AC220" i="3"/>
  <c r="AA220" i="3"/>
  <c r="AB220" i="3"/>
  <c r="AF220" i="3"/>
  <c r="R225" i="3"/>
  <c r="AD221" i="3" l="1"/>
  <c r="S222" i="3"/>
  <c r="AC221" i="3"/>
  <c r="AF221" i="3"/>
  <c r="Z221" i="3"/>
  <c r="AG221" i="3"/>
  <c r="AH221" i="3"/>
  <c r="X221" i="3"/>
  <c r="Y221" i="3"/>
  <c r="AA221" i="3"/>
  <c r="AB221" i="3"/>
  <c r="R226" i="3"/>
  <c r="U220" i="3"/>
  <c r="T220" i="3"/>
  <c r="V220" i="3" l="1"/>
  <c r="U221" i="3"/>
  <c r="T221" i="3"/>
  <c r="R227" i="3"/>
  <c r="AD222" i="3"/>
  <c r="S223" i="3"/>
  <c r="AH222" i="3"/>
  <c r="Y222" i="3"/>
  <c r="AC222" i="3"/>
  <c r="AF222" i="3"/>
  <c r="AG222" i="3"/>
  <c r="Z222" i="3"/>
  <c r="AA222" i="3"/>
  <c r="AB222" i="3"/>
  <c r="X222" i="3"/>
  <c r="V221" i="3" l="1"/>
  <c r="R228" i="3"/>
  <c r="S224" i="3"/>
  <c r="AD223" i="3"/>
  <c r="X223" i="3"/>
  <c r="Y223" i="3"/>
  <c r="Z223" i="3"/>
  <c r="AA223" i="3"/>
  <c r="AB223" i="3"/>
  <c r="AC223" i="3"/>
  <c r="AF223" i="3"/>
  <c r="AH223" i="3"/>
  <c r="AG223" i="3"/>
  <c r="U222" i="3"/>
  <c r="T222" i="3"/>
  <c r="V222" i="3" l="1"/>
  <c r="U223" i="3"/>
  <c r="T223" i="3"/>
  <c r="R229" i="3"/>
  <c r="S225" i="3"/>
  <c r="AD224" i="3"/>
  <c r="AH224" i="3"/>
  <c r="Z224" i="3"/>
  <c r="AF224" i="3"/>
  <c r="X224" i="3"/>
  <c r="Y224" i="3"/>
  <c r="AB224" i="3"/>
  <c r="AA224" i="3"/>
  <c r="AC224" i="3"/>
  <c r="AG224" i="3"/>
  <c r="V223" i="3" l="1"/>
  <c r="U224" i="3"/>
  <c r="T224" i="3"/>
  <c r="V224" i="3" s="1"/>
  <c r="AD225" i="3"/>
  <c r="S226" i="3"/>
  <c r="Z225" i="3"/>
  <c r="AA225" i="3"/>
  <c r="X225" i="3"/>
  <c r="Y225" i="3"/>
  <c r="AB225" i="3"/>
  <c r="AF225" i="3"/>
  <c r="AG225" i="3"/>
  <c r="AC225" i="3"/>
  <c r="AH225" i="3"/>
  <c r="R230" i="3"/>
  <c r="U225" i="3" l="1"/>
  <c r="T225" i="3"/>
  <c r="AD226" i="3"/>
  <c r="S227" i="3"/>
  <c r="AA226" i="3"/>
  <c r="AB226" i="3"/>
  <c r="AG226" i="3"/>
  <c r="AC226" i="3"/>
  <c r="AF226" i="3"/>
  <c r="X226" i="3"/>
  <c r="AH226" i="3"/>
  <c r="Y226" i="3"/>
  <c r="Z226" i="3"/>
  <c r="R231" i="3"/>
  <c r="V225" i="3" l="1"/>
  <c r="U226" i="3"/>
  <c r="T226" i="3"/>
  <c r="S228" i="3"/>
  <c r="AD227" i="3"/>
  <c r="AG227" i="3"/>
  <c r="AH227" i="3"/>
  <c r="X227" i="3"/>
  <c r="Y227" i="3"/>
  <c r="Z227" i="3"/>
  <c r="AA227" i="3"/>
  <c r="AB227" i="3"/>
  <c r="AC227" i="3"/>
  <c r="AF227" i="3"/>
  <c r="R232" i="3"/>
  <c r="V226" i="3" l="1"/>
  <c r="R233" i="3"/>
  <c r="S229" i="3"/>
  <c r="AD228" i="3"/>
  <c r="AB228" i="3"/>
  <c r="X228" i="3"/>
  <c r="Y228" i="3"/>
  <c r="Z228" i="3"/>
  <c r="AC228" i="3"/>
  <c r="AF228" i="3"/>
  <c r="AA228" i="3"/>
  <c r="AG228" i="3"/>
  <c r="AH228" i="3"/>
  <c r="U227" i="3"/>
  <c r="T227" i="3"/>
  <c r="V227" i="3" l="1"/>
  <c r="AD229" i="3"/>
  <c r="S230" i="3"/>
  <c r="AG229" i="3"/>
  <c r="X229" i="3"/>
  <c r="AH229" i="3"/>
  <c r="Z229" i="3"/>
  <c r="AF229" i="3"/>
  <c r="Y229" i="3"/>
  <c r="AA229" i="3"/>
  <c r="AB229" i="3"/>
  <c r="AC229" i="3"/>
  <c r="U228" i="3"/>
  <c r="T228" i="3"/>
  <c r="R234" i="3"/>
  <c r="R235" i="3" l="1"/>
  <c r="U229" i="3"/>
  <c r="T229" i="3"/>
  <c r="V228" i="3"/>
  <c r="AD230" i="3"/>
  <c r="S231" i="3"/>
  <c r="AG230" i="3"/>
  <c r="X230" i="3"/>
  <c r="AH230" i="3"/>
  <c r="Y230" i="3"/>
  <c r="AA230" i="3"/>
  <c r="Z230" i="3"/>
  <c r="AF230" i="3"/>
  <c r="AB230" i="3"/>
  <c r="AC230" i="3"/>
  <c r="R236" i="3" l="1"/>
  <c r="S232" i="3"/>
  <c r="AD231" i="3"/>
  <c r="AC231" i="3"/>
  <c r="X231" i="3"/>
  <c r="Y231" i="3"/>
  <c r="Z231" i="3"/>
  <c r="AF231" i="3"/>
  <c r="AH231" i="3"/>
  <c r="AG231" i="3"/>
  <c r="AA231" i="3"/>
  <c r="AB231" i="3"/>
  <c r="U230" i="3"/>
  <c r="T230" i="3"/>
  <c r="V229" i="3"/>
  <c r="R237" i="3" l="1"/>
  <c r="V230" i="3"/>
  <c r="S233" i="3"/>
  <c r="AD232" i="3"/>
  <c r="AF232" i="3"/>
  <c r="AG232" i="3"/>
  <c r="AC232" i="3"/>
  <c r="AH232" i="3"/>
  <c r="X232" i="3"/>
  <c r="Y232" i="3"/>
  <c r="AA232" i="3"/>
  <c r="AB232" i="3"/>
  <c r="Z232" i="3"/>
  <c r="U231" i="3"/>
  <c r="T231" i="3"/>
  <c r="V231" i="3" l="1"/>
  <c r="R238" i="3"/>
  <c r="U232" i="3"/>
  <c r="T232" i="3"/>
  <c r="AD233" i="3"/>
  <c r="S234" i="3"/>
  <c r="AA233" i="3"/>
  <c r="AB233" i="3"/>
  <c r="AC233" i="3"/>
  <c r="AG233" i="3"/>
  <c r="AF233" i="3"/>
  <c r="AH233" i="3"/>
  <c r="Y233" i="3"/>
  <c r="Z233" i="3"/>
  <c r="X233" i="3"/>
  <c r="V232" i="3" l="1"/>
  <c r="R239" i="3"/>
  <c r="U233" i="3"/>
  <c r="T233" i="3"/>
  <c r="AD234" i="3"/>
  <c r="S235" i="3"/>
  <c r="Y234" i="3"/>
  <c r="Z234" i="3"/>
  <c r="AA234" i="3"/>
  <c r="AB234" i="3"/>
  <c r="AC234" i="3"/>
  <c r="AH234" i="3"/>
  <c r="AF234" i="3"/>
  <c r="AG234" i="3"/>
  <c r="X234" i="3"/>
  <c r="V233" i="3" l="1"/>
  <c r="U234" i="3"/>
  <c r="T234" i="3"/>
  <c r="S236" i="3"/>
  <c r="AD235" i="3"/>
  <c r="X235" i="3"/>
  <c r="Y235" i="3"/>
  <c r="Z235" i="3"/>
  <c r="AH235" i="3"/>
  <c r="AA235" i="3"/>
  <c r="AB235" i="3"/>
  <c r="AC235" i="3"/>
  <c r="AF235" i="3"/>
  <c r="AG235" i="3"/>
  <c r="R240" i="3"/>
  <c r="V234" i="3" l="1"/>
  <c r="S237" i="3"/>
  <c r="AD236" i="3"/>
  <c r="AF236" i="3"/>
  <c r="AG236" i="3"/>
  <c r="AA236" i="3"/>
  <c r="AH236" i="3"/>
  <c r="AC236" i="3"/>
  <c r="X236" i="3"/>
  <c r="Z236" i="3"/>
  <c r="Y236" i="3"/>
  <c r="AB236" i="3"/>
  <c r="U235" i="3"/>
  <c r="T235" i="3"/>
  <c r="R241" i="3"/>
  <c r="V235" i="3" l="1"/>
  <c r="U236" i="3"/>
  <c r="T236" i="3"/>
  <c r="R242" i="3"/>
  <c r="AD237" i="3"/>
  <c r="S238" i="3"/>
  <c r="AB237" i="3"/>
  <c r="AC237" i="3"/>
  <c r="AF237" i="3"/>
  <c r="X237" i="3"/>
  <c r="AG237" i="3"/>
  <c r="Z237" i="3"/>
  <c r="AH237" i="3"/>
  <c r="AA237" i="3"/>
  <c r="Y237" i="3"/>
  <c r="V236" i="3" l="1"/>
  <c r="AD238" i="3"/>
  <c r="S239" i="3"/>
  <c r="Y238" i="3"/>
  <c r="Z238" i="3"/>
  <c r="AH238" i="3"/>
  <c r="AA238" i="3"/>
  <c r="AG238" i="3"/>
  <c r="X238" i="3"/>
  <c r="AB238" i="3"/>
  <c r="AF238" i="3"/>
  <c r="AC238" i="3"/>
  <c r="U237" i="3"/>
  <c r="T237" i="3"/>
  <c r="R243" i="3"/>
  <c r="V237" i="3" l="1"/>
  <c r="U238" i="3"/>
  <c r="T238" i="3"/>
  <c r="R244" i="3"/>
  <c r="S240" i="3"/>
  <c r="AD239" i="3"/>
  <c r="AC239" i="3"/>
  <c r="AG239" i="3"/>
  <c r="AA239" i="3"/>
  <c r="AB239" i="3"/>
  <c r="AH239" i="3"/>
  <c r="AF239" i="3"/>
  <c r="Y239" i="3"/>
  <c r="Z239" i="3"/>
  <c r="X239" i="3"/>
  <c r="V238" i="3" l="1"/>
  <c r="S241" i="3"/>
  <c r="AD240" i="3"/>
  <c r="Z240" i="3"/>
  <c r="AB240" i="3"/>
  <c r="AG240" i="3"/>
  <c r="AA240" i="3"/>
  <c r="AC240" i="3"/>
  <c r="X240" i="3"/>
  <c r="AF240" i="3"/>
  <c r="AH240" i="3"/>
  <c r="Y240" i="3"/>
  <c r="U239" i="3"/>
  <c r="T239" i="3"/>
  <c r="R245" i="3"/>
  <c r="V239" i="3" l="1"/>
  <c r="AD241" i="3"/>
  <c r="S242" i="3"/>
  <c r="Z241" i="3"/>
  <c r="AA241" i="3"/>
  <c r="X241" i="3"/>
  <c r="AB241" i="3"/>
  <c r="AH241" i="3"/>
  <c r="AC241" i="3"/>
  <c r="AF241" i="3"/>
  <c r="AG241" i="3"/>
  <c r="Y241" i="3"/>
  <c r="R246" i="3"/>
  <c r="U240" i="3"/>
  <c r="T240" i="3"/>
  <c r="V240" i="3" l="1"/>
  <c r="AD242" i="3"/>
  <c r="S243" i="3"/>
  <c r="AB242" i="3"/>
  <c r="AA242" i="3"/>
  <c r="AC242" i="3"/>
  <c r="AF242" i="3"/>
  <c r="AG242" i="3"/>
  <c r="X242" i="3"/>
  <c r="AH242" i="3"/>
  <c r="Z242" i="3"/>
  <c r="Y242" i="3"/>
  <c r="U241" i="3"/>
  <c r="T241" i="3"/>
  <c r="R247" i="3"/>
  <c r="R248" i="3" l="1"/>
  <c r="U242" i="3"/>
  <c r="T242" i="3"/>
  <c r="S244" i="3"/>
  <c r="AD243" i="3"/>
  <c r="AG243" i="3"/>
  <c r="AH243" i="3"/>
  <c r="AC243" i="3"/>
  <c r="X243" i="3"/>
  <c r="Y243" i="3"/>
  <c r="AA243" i="3"/>
  <c r="AB243" i="3"/>
  <c r="Z243" i="3"/>
  <c r="AF243" i="3"/>
  <c r="V241" i="3"/>
  <c r="R249" i="3" l="1"/>
  <c r="S245" i="3"/>
  <c r="AD244" i="3"/>
  <c r="AH244" i="3"/>
  <c r="X244" i="3"/>
  <c r="Y244" i="3"/>
  <c r="AB244" i="3"/>
  <c r="AC244" i="3"/>
  <c r="Z244" i="3"/>
  <c r="AA244" i="3"/>
  <c r="AF244" i="3"/>
  <c r="AG244" i="3"/>
  <c r="V242" i="3"/>
  <c r="U243" i="3"/>
  <c r="T243" i="3"/>
  <c r="V243" i="3" s="1"/>
  <c r="U244" i="3" l="1"/>
  <c r="T244" i="3"/>
  <c r="V244" i="3" s="1"/>
  <c r="AD245" i="3"/>
  <c r="S246" i="3"/>
  <c r="AC245" i="3"/>
  <c r="X245" i="3"/>
  <c r="AH245" i="3"/>
  <c r="Y245" i="3"/>
  <c r="Z245" i="3"/>
  <c r="AA245" i="3"/>
  <c r="AG245" i="3"/>
  <c r="AB245" i="3"/>
  <c r="AF245" i="3"/>
  <c r="R250" i="3"/>
  <c r="U245" i="3" l="1"/>
  <c r="T245" i="3"/>
  <c r="V245" i="3" s="1"/>
  <c r="R251" i="3"/>
  <c r="AD246" i="3"/>
  <c r="S247" i="3"/>
  <c r="AB246" i="3"/>
  <c r="Z246" i="3"/>
  <c r="AC246" i="3"/>
  <c r="AF246" i="3"/>
  <c r="AG246" i="3"/>
  <c r="Y246" i="3"/>
  <c r="AH246" i="3"/>
  <c r="X246" i="3"/>
  <c r="AA246" i="3"/>
  <c r="U246" i="3" l="1"/>
  <c r="T246" i="3"/>
  <c r="R252" i="3"/>
  <c r="S248" i="3"/>
  <c r="AD247" i="3"/>
  <c r="X247" i="3"/>
  <c r="Y247" i="3"/>
  <c r="AB247" i="3"/>
  <c r="Z247" i="3"/>
  <c r="AG247" i="3"/>
  <c r="AA247" i="3"/>
  <c r="AC247" i="3"/>
  <c r="AF247" i="3"/>
  <c r="AH247" i="3"/>
  <c r="V246" i="3" l="1"/>
  <c r="S249" i="3"/>
  <c r="AD248" i="3"/>
  <c r="AF248" i="3"/>
  <c r="AG248" i="3"/>
  <c r="X248" i="3"/>
  <c r="AA248" i="3"/>
  <c r="AH248" i="3"/>
  <c r="AC248" i="3"/>
  <c r="Y248" i="3"/>
  <c r="Z248" i="3"/>
  <c r="AB248" i="3"/>
  <c r="R253" i="3"/>
  <c r="U247" i="3"/>
  <c r="T247" i="3"/>
  <c r="R254" i="3" l="1"/>
  <c r="AD249" i="3"/>
  <c r="S250" i="3"/>
  <c r="AG249" i="3"/>
  <c r="Z249" i="3"/>
  <c r="AH249" i="3"/>
  <c r="AA249" i="3"/>
  <c r="X249" i="3"/>
  <c r="AC249" i="3"/>
  <c r="Y249" i="3"/>
  <c r="AF249" i="3"/>
  <c r="AB249" i="3"/>
  <c r="U248" i="3"/>
  <c r="T248" i="3"/>
  <c r="V247" i="3"/>
  <c r="R255" i="3" l="1"/>
  <c r="AD250" i="3"/>
  <c r="S251" i="3"/>
  <c r="AG250" i="3"/>
  <c r="Z250" i="3"/>
  <c r="AB250" i="3"/>
  <c r="AC250" i="3"/>
  <c r="AF250" i="3"/>
  <c r="X250" i="3"/>
  <c r="AH250" i="3"/>
  <c r="Y250" i="3"/>
  <c r="AA250" i="3"/>
  <c r="V248" i="3"/>
  <c r="U249" i="3"/>
  <c r="T249" i="3"/>
  <c r="U250" i="3" l="1"/>
  <c r="T250" i="3"/>
  <c r="R256" i="3"/>
  <c r="V249" i="3"/>
  <c r="S252" i="3"/>
  <c r="AD251" i="3"/>
  <c r="AB251" i="3"/>
  <c r="AF251" i="3"/>
  <c r="AC251" i="3"/>
  <c r="AG251" i="3"/>
  <c r="AH251" i="3"/>
  <c r="X251" i="3"/>
  <c r="Z251" i="3"/>
  <c r="AA251" i="3"/>
  <c r="Y251" i="3"/>
  <c r="U251" i="3" l="1"/>
  <c r="T251" i="3"/>
  <c r="S253" i="3"/>
  <c r="AD252" i="3"/>
  <c r="AC252" i="3"/>
  <c r="X252" i="3"/>
  <c r="Y252" i="3"/>
  <c r="AF252" i="3"/>
  <c r="AG252" i="3"/>
  <c r="AH252" i="3"/>
  <c r="Z252" i="3"/>
  <c r="AB252" i="3"/>
  <c r="AA252" i="3"/>
  <c r="V250" i="3"/>
  <c r="R257" i="3"/>
  <c r="V251" i="3" l="1"/>
  <c r="AD253" i="3"/>
  <c r="S254" i="3"/>
  <c r="AB253" i="3"/>
  <c r="AH253" i="3"/>
  <c r="Y253" i="3"/>
  <c r="AC253" i="3"/>
  <c r="AF253" i="3"/>
  <c r="AG253" i="3"/>
  <c r="Z253" i="3"/>
  <c r="AA253" i="3"/>
  <c r="X253" i="3"/>
  <c r="R258" i="3"/>
  <c r="U252" i="3"/>
  <c r="T252" i="3"/>
  <c r="V252" i="3" l="1"/>
  <c r="AD254" i="3"/>
  <c r="S255" i="3"/>
  <c r="Y254" i="3"/>
  <c r="AH254" i="3"/>
  <c r="Z254" i="3"/>
  <c r="AA254" i="3"/>
  <c r="AB254" i="3"/>
  <c r="AC254" i="3"/>
  <c r="AF254" i="3"/>
  <c r="AG254" i="3"/>
  <c r="X254" i="3"/>
  <c r="U253" i="3"/>
  <c r="T253" i="3"/>
  <c r="R259" i="3"/>
  <c r="V253" i="3" l="1"/>
  <c r="U254" i="3"/>
  <c r="T254" i="3"/>
  <c r="R260" i="3"/>
  <c r="S256" i="3"/>
  <c r="AD255" i="3"/>
  <c r="AG255" i="3"/>
  <c r="AH255" i="3"/>
  <c r="Y255" i="3"/>
  <c r="X255" i="3"/>
  <c r="Z255" i="3"/>
  <c r="AB255" i="3"/>
  <c r="AA255" i="3"/>
  <c r="AC255" i="3"/>
  <c r="AF255" i="3"/>
  <c r="V254" i="3" l="1"/>
  <c r="U255" i="3"/>
  <c r="T255" i="3"/>
  <c r="S257" i="3"/>
  <c r="AD256" i="3"/>
  <c r="AH256" i="3"/>
  <c r="X256" i="3"/>
  <c r="Y256" i="3"/>
  <c r="Z256" i="3"/>
  <c r="AC256" i="3"/>
  <c r="AF256" i="3"/>
  <c r="AG256" i="3"/>
  <c r="AA256" i="3"/>
  <c r="AB256" i="3"/>
  <c r="R261" i="3"/>
  <c r="V255" i="3" l="1"/>
  <c r="AD257" i="3"/>
  <c r="S258" i="3"/>
  <c r="Z257" i="3"/>
  <c r="AA257" i="3"/>
  <c r="AC257" i="3"/>
  <c r="X257" i="3"/>
  <c r="AB257" i="3"/>
  <c r="AG257" i="3"/>
  <c r="Y257" i="3"/>
  <c r="AF257" i="3"/>
  <c r="AH257" i="3"/>
  <c r="R262" i="3"/>
  <c r="U256" i="3"/>
  <c r="T256" i="3"/>
  <c r="V256" i="3" l="1"/>
  <c r="R263" i="3"/>
  <c r="U257" i="3"/>
  <c r="T257" i="3"/>
  <c r="V257" i="3" s="1"/>
  <c r="AD258" i="3"/>
  <c r="S259" i="3"/>
  <c r="AB258" i="3"/>
  <c r="Y258" i="3"/>
  <c r="AC258" i="3"/>
  <c r="AF258" i="3"/>
  <c r="AG258" i="3"/>
  <c r="X258" i="3"/>
  <c r="AH258" i="3"/>
  <c r="Z258" i="3"/>
  <c r="AA258" i="3"/>
  <c r="S260" i="3" l="1"/>
  <c r="AD259" i="3"/>
  <c r="AG259" i="3"/>
  <c r="AH259" i="3"/>
  <c r="AC259" i="3"/>
  <c r="X259" i="3"/>
  <c r="Y259" i="3"/>
  <c r="AB259" i="3"/>
  <c r="Z259" i="3"/>
  <c r="AA259" i="3"/>
  <c r="AF259" i="3"/>
  <c r="R264" i="3"/>
  <c r="U258" i="3"/>
  <c r="T258" i="3"/>
  <c r="V258" i="3" s="1"/>
  <c r="U259" i="3" l="1"/>
  <c r="T259" i="3"/>
  <c r="R265" i="3"/>
  <c r="S261" i="3"/>
  <c r="AD260" i="3"/>
  <c r="AH260" i="3"/>
  <c r="AB260" i="3"/>
  <c r="AG260" i="3"/>
  <c r="X260" i="3"/>
  <c r="Y260" i="3"/>
  <c r="Z260" i="3"/>
  <c r="AA260" i="3"/>
  <c r="AF260" i="3"/>
  <c r="AC260" i="3"/>
  <c r="V259" i="3" l="1"/>
  <c r="AD261" i="3"/>
  <c r="S262" i="3"/>
  <c r="AC261" i="3"/>
  <c r="Z261" i="3"/>
  <c r="AF261" i="3"/>
  <c r="AG261" i="3"/>
  <c r="AH261" i="3"/>
  <c r="AA261" i="3"/>
  <c r="X261" i="3"/>
  <c r="Y261" i="3"/>
  <c r="AB261" i="3"/>
  <c r="U260" i="3"/>
  <c r="T260" i="3"/>
  <c r="R266" i="3"/>
  <c r="U261" i="3" l="1"/>
  <c r="T261" i="3"/>
  <c r="V260" i="3"/>
  <c r="AD262" i="3"/>
  <c r="S263" i="3"/>
  <c r="X262" i="3"/>
  <c r="AH262" i="3"/>
  <c r="Y262" i="3"/>
  <c r="Z262" i="3"/>
  <c r="AA262" i="3"/>
  <c r="AG262" i="3"/>
  <c r="AB262" i="3"/>
  <c r="AC262" i="3"/>
  <c r="AF262" i="3"/>
  <c r="R267" i="3"/>
  <c r="V261" i="3" l="1"/>
  <c r="S264" i="3"/>
  <c r="AD263" i="3"/>
  <c r="AC263" i="3"/>
  <c r="AG263" i="3"/>
  <c r="AA263" i="3"/>
  <c r="AH263" i="3"/>
  <c r="AF263" i="3"/>
  <c r="X263" i="3"/>
  <c r="AB263" i="3"/>
  <c r="Y263" i="3"/>
  <c r="Z263" i="3"/>
  <c r="U262" i="3"/>
  <c r="T262" i="3"/>
  <c r="R268" i="3"/>
  <c r="U263" i="3" l="1"/>
  <c r="T263" i="3"/>
  <c r="V262" i="3"/>
  <c r="S265" i="3"/>
  <c r="AD264" i="3"/>
  <c r="Y264" i="3"/>
  <c r="AB264" i="3"/>
  <c r="Z264" i="3"/>
  <c r="AH264" i="3"/>
  <c r="AA264" i="3"/>
  <c r="AC264" i="3"/>
  <c r="X264" i="3"/>
  <c r="AF264" i="3"/>
  <c r="AG264" i="3"/>
  <c r="R269" i="3"/>
  <c r="AD265" i="3" l="1"/>
  <c r="S266" i="3"/>
  <c r="AG265" i="3"/>
  <c r="X265" i="3"/>
  <c r="Y265" i="3"/>
  <c r="AF265" i="3"/>
  <c r="AH265" i="3"/>
  <c r="Z265" i="3"/>
  <c r="AB265" i="3"/>
  <c r="AC265" i="3"/>
  <c r="AA265" i="3"/>
  <c r="U264" i="3"/>
  <c r="T264" i="3"/>
  <c r="R270" i="3"/>
  <c r="V263" i="3"/>
  <c r="V264" i="3" l="1"/>
  <c r="U265" i="3"/>
  <c r="T265" i="3"/>
  <c r="R271" i="3"/>
  <c r="AD266" i="3"/>
  <c r="S267" i="3"/>
  <c r="AF266" i="3"/>
  <c r="AG266" i="3"/>
  <c r="Y266" i="3"/>
  <c r="X266" i="3"/>
  <c r="AH266" i="3"/>
  <c r="Z266" i="3"/>
  <c r="AC266" i="3"/>
  <c r="AA266" i="3"/>
  <c r="AB266" i="3"/>
  <c r="V265" i="3" l="1"/>
  <c r="U266" i="3"/>
  <c r="T266" i="3"/>
  <c r="S268" i="3"/>
  <c r="AD267" i="3"/>
  <c r="Z267" i="3"/>
  <c r="AA267" i="3"/>
  <c r="AB267" i="3"/>
  <c r="AC267" i="3"/>
  <c r="AF267" i="3"/>
  <c r="AH267" i="3"/>
  <c r="Y267" i="3"/>
  <c r="AG267" i="3"/>
  <c r="X267" i="3"/>
  <c r="R272" i="3"/>
  <c r="S269" i="3" l="1"/>
  <c r="AD268" i="3"/>
  <c r="Y268" i="3"/>
  <c r="Z268" i="3"/>
  <c r="AC268" i="3"/>
  <c r="AB268" i="3"/>
  <c r="AF268" i="3"/>
  <c r="X268" i="3"/>
  <c r="AA268" i="3"/>
  <c r="AH268" i="3"/>
  <c r="AG268" i="3"/>
  <c r="V266" i="3"/>
  <c r="R273" i="3"/>
  <c r="U267" i="3"/>
  <c r="T267" i="3"/>
  <c r="V267" i="3" l="1"/>
  <c r="U268" i="3"/>
  <c r="T268" i="3"/>
  <c r="R274" i="3"/>
  <c r="AD269" i="3"/>
  <c r="S270" i="3"/>
  <c r="AA269" i="3"/>
  <c r="X269" i="3"/>
  <c r="Y269" i="3"/>
  <c r="AC269" i="3"/>
  <c r="AF269" i="3"/>
  <c r="Z269" i="3"/>
  <c r="AB269" i="3"/>
  <c r="AG269" i="3"/>
  <c r="AH269" i="3"/>
  <c r="V268" i="3" l="1"/>
  <c r="R275" i="3"/>
  <c r="AD270" i="3"/>
  <c r="S271" i="3"/>
  <c r="AF270" i="3"/>
  <c r="AG270" i="3"/>
  <c r="X270" i="3"/>
  <c r="AC270" i="3"/>
  <c r="AH270" i="3"/>
  <c r="Y270" i="3"/>
  <c r="Z270" i="3"/>
  <c r="AA270" i="3"/>
  <c r="AB270" i="3"/>
  <c r="U269" i="3"/>
  <c r="T269" i="3"/>
  <c r="U270" i="3" l="1"/>
  <c r="T270" i="3"/>
  <c r="S272" i="3"/>
  <c r="AD271" i="3"/>
  <c r="AC271" i="3"/>
  <c r="AF271" i="3"/>
  <c r="AG271" i="3"/>
  <c r="AH271" i="3"/>
  <c r="X271" i="3"/>
  <c r="Y271" i="3"/>
  <c r="Z271" i="3"/>
  <c r="AA271" i="3"/>
  <c r="AB271" i="3"/>
  <c r="R276" i="3"/>
  <c r="V269" i="3"/>
  <c r="V270" i="3" l="1"/>
  <c r="S273" i="3"/>
  <c r="AD272" i="3"/>
  <c r="AB272" i="3"/>
  <c r="AC272" i="3"/>
  <c r="AF272" i="3"/>
  <c r="Y272" i="3"/>
  <c r="Z272" i="3"/>
  <c r="X272" i="3"/>
  <c r="AG272" i="3"/>
  <c r="AH272" i="3"/>
  <c r="AA272" i="3"/>
  <c r="R277" i="3"/>
  <c r="U271" i="3"/>
  <c r="T271" i="3"/>
  <c r="V271" i="3" l="1"/>
  <c r="R278" i="3"/>
  <c r="U272" i="3"/>
  <c r="T272" i="3"/>
  <c r="V272" i="3" s="1"/>
  <c r="AD273" i="3"/>
  <c r="S274" i="3"/>
  <c r="AF273" i="3"/>
  <c r="AH273" i="3"/>
  <c r="AG273" i="3"/>
  <c r="Z273" i="3"/>
  <c r="AC273" i="3"/>
  <c r="AA273" i="3"/>
  <c r="X273" i="3"/>
  <c r="Y273" i="3"/>
  <c r="AB273" i="3"/>
  <c r="R279" i="3" l="1"/>
  <c r="U273" i="3"/>
  <c r="T273" i="3"/>
  <c r="AD274" i="3"/>
  <c r="S275" i="3"/>
  <c r="X274" i="3"/>
  <c r="AH274" i="3"/>
  <c r="AG274" i="3"/>
  <c r="Y274" i="3"/>
  <c r="Z274" i="3"/>
  <c r="AA274" i="3"/>
  <c r="AB274" i="3"/>
  <c r="AF274" i="3"/>
  <c r="AC274" i="3"/>
  <c r="V273" i="3" l="1"/>
  <c r="U274" i="3"/>
  <c r="T274" i="3"/>
  <c r="S276" i="3"/>
  <c r="AD275" i="3"/>
  <c r="Z275" i="3"/>
  <c r="AC275" i="3"/>
  <c r="AG275" i="3"/>
  <c r="AH275" i="3"/>
  <c r="Y275" i="3"/>
  <c r="AA275" i="3"/>
  <c r="AB275" i="3"/>
  <c r="AF275" i="3"/>
  <c r="X275" i="3"/>
  <c r="R280" i="3"/>
  <c r="V274" i="3" l="1"/>
  <c r="U275" i="3"/>
  <c r="T275" i="3"/>
  <c r="R281" i="3"/>
  <c r="S277" i="3"/>
  <c r="AD276" i="3"/>
  <c r="AC276" i="3"/>
  <c r="AG276" i="3"/>
  <c r="AH276" i="3"/>
  <c r="AF276" i="3"/>
  <c r="X276" i="3"/>
  <c r="Y276" i="3"/>
  <c r="Z276" i="3"/>
  <c r="AA276" i="3"/>
  <c r="AB276" i="3"/>
  <c r="V275" i="3" l="1"/>
  <c r="U276" i="3"/>
  <c r="T276" i="3"/>
  <c r="AD277" i="3"/>
  <c r="S278" i="3"/>
  <c r="AB277" i="3"/>
  <c r="AC277" i="3"/>
  <c r="AF277" i="3"/>
  <c r="AG277" i="3"/>
  <c r="AA277" i="3"/>
  <c r="AH277" i="3"/>
  <c r="X277" i="3"/>
  <c r="Y277" i="3"/>
  <c r="Z277" i="3"/>
  <c r="R282" i="3"/>
  <c r="V276" i="3" l="1"/>
  <c r="AD278" i="3"/>
  <c r="S279" i="3"/>
  <c r="Y278" i="3"/>
  <c r="X278" i="3"/>
  <c r="Z278" i="3"/>
  <c r="AA278" i="3"/>
  <c r="AB278" i="3"/>
  <c r="AG278" i="3"/>
  <c r="AC278" i="3"/>
  <c r="AF278" i="3"/>
  <c r="AH278" i="3"/>
  <c r="R283" i="3"/>
  <c r="U277" i="3"/>
  <c r="T277" i="3"/>
  <c r="V277" i="3" l="1"/>
  <c r="U278" i="3"/>
  <c r="T278" i="3"/>
  <c r="R284" i="3"/>
  <c r="S280" i="3"/>
  <c r="AD279" i="3"/>
  <c r="AC279" i="3"/>
  <c r="AG279" i="3"/>
  <c r="AF279" i="3"/>
  <c r="AH279" i="3"/>
  <c r="Y279" i="3"/>
  <c r="X279" i="3"/>
  <c r="Z279" i="3"/>
  <c r="AA279" i="3"/>
  <c r="AB279" i="3"/>
  <c r="V278" i="3" l="1"/>
  <c r="R285" i="3"/>
  <c r="S281" i="3"/>
  <c r="AD280" i="3"/>
  <c r="Y280" i="3"/>
  <c r="Z280" i="3"/>
  <c r="AC280" i="3"/>
  <c r="AA280" i="3"/>
  <c r="AB280" i="3"/>
  <c r="AF280" i="3"/>
  <c r="X280" i="3"/>
  <c r="AG280" i="3"/>
  <c r="AH280" i="3"/>
  <c r="U279" i="3"/>
  <c r="T279" i="3"/>
  <c r="V279" i="3" l="1"/>
  <c r="R286" i="3"/>
  <c r="U280" i="3"/>
  <c r="T280" i="3"/>
  <c r="AD281" i="3"/>
  <c r="S282" i="3"/>
  <c r="AF281" i="3"/>
  <c r="AG281" i="3"/>
  <c r="AB281" i="3"/>
  <c r="AH281" i="3"/>
  <c r="X281" i="3"/>
  <c r="Y281" i="3"/>
  <c r="Z281" i="3"/>
  <c r="AA281" i="3"/>
  <c r="AC281" i="3"/>
  <c r="V280" i="3" l="1"/>
  <c r="AD282" i="3"/>
  <c r="S283" i="3"/>
  <c r="AG282" i="3"/>
  <c r="X282" i="3"/>
  <c r="Z282" i="3"/>
  <c r="AH282" i="3"/>
  <c r="AA282" i="3"/>
  <c r="Y282" i="3"/>
  <c r="AB282" i="3"/>
  <c r="AC282" i="3"/>
  <c r="AF282" i="3"/>
  <c r="U281" i="3"/>
  <c r="T281" i="3"/>
  <c r="R287" i="3"/>
  <c r="V281" i="3" l="1"/>
  <c r="U282" i="3"/>
  <c r="T282" i="3"/>
  <c r="V282" i="3" s="1"/>
  <c r="S284" i="3"/>
  <c r="AD283" i="3"/>
  <c r="Y283" i="3"/>
  <c r="Z283" i="3"/>
  <c r="AA283" i="3"/>
  <c r="AB283" i="3"/>
  <c r="AC283" i="3"/>
  <c r="AF283" i="3"/>
  <c r="AG283" i="3"/>
  <c r="AH283" i="3"/>
  <c r="X283" i="3"/>
  <c r="R288" i="3"/>
  <c r="S285" i="3" l="1"/>
  <c r="AD284" i="3"/>
  <c r="AF284" i="3"/>
  <c r="AG284" i="3"/>
  <c r="AH284" i="3"/>
  <c r="X284" i="3"/>
  <c r="Y284" i="3"/>
  <c r="Z284" i="3"/>
  <c r="AA284" i="3"/>
  <c r="AC284" i="3"/>
  <c r="AB284" i="3"/>
  <c r="R289" i="3"/>
  <c r="U283" i="3"/>
  <c r="T283" i="3"/>
  <c r="V283" i="3" s="1"/>
  <c r="U284" i="3" l="1"/>
  <c r="T284" i="3"/>
  <c r="AD285" i="3"/>
  <c r="S286" i="3"/>
  <c r="AA285" i="3"/>
  <c r="X285" i="3"/>
  <c r="AG285" i="3"/>
  <c r="Y285" i="3"/>
  <c r="AB285" i="3"/>
  <c r="AH285" i="3"/>
  <c r="AC285" i="3"/>
  <c r="AF285" i="3"/>
  <c r="Z285" i="3"/>
  <c r="R290" i="3"/>
  <c r="V284" i="3" l="1"/>
  <c r="AD286" i="3"/>
  <c r="S287" i="3"/>
  <c r="AB286" i="3"/>
  <c r="AG286" i="3"/>
  <c r="X286" i="3"/>
  <c r="AC286" i="3"/>
  <c r="AF286" i="3"/>
  <c r="AH286" i="3"/>
  <c r="Y286" i="3"/>
  <c r="Z286" i="3"/>
  <c r="AA286" i="3"/>
  <c r="R291" i="3"/>
  <c r="U285" i="3"/>
  <c r="T285" i="3"/>
  <c r="V285" i="3" l="1"/>
  <c r="R292" i="3"/>
  <c r="U286" i="3"/>
  <c r="T286" i="3"/>
  <c r="S288" i="3"/>
  <c r="AD287" i="3"/>
  <c r="AG287" i="3"/>
  <c r="AH287" i="3"/>
  <c r="Y287" i="3"/>
  <c r="Z287" i="3"/>
  <c r="AF287" i="3"/>
  <c r="AA287" i="3"/>
  <c r="AC287" i="3"/>
  <c r="AB287" i="3"/>
  <c r="X287" i="3"/>
  <c r="V286" i="3" l="1"/>
  <c r="S289" i="3"/>
  <c r="AD288" i="3"/>
  <c r="AB288" i="3"/>
  <c r="AC288" i="3"/>
  <c r="AF288" i="3"/>
  <c r="X288" i="3"/>
  <c r="Y288" i="3"/>
  <c r="AA288" i="3"/>
  <c r="AG288" i="3"/>
  <c r="AH288" i="3"/>
  <c r="Z288" i="3"/>
  <c r="R293" i="3"/>
  <c r="U287" i="3"/>
  <c r="T287" i="3"/>
  <c r="U288" i="3" l="1"/>
  <c r="T288" i="3"/>
  <c r="V287" i="3"/>
  <c r="R294" i="3"/>
  <c r="AD289" i="3"/>
  <c r="S290" i="3"/>
  <c r="AG289" i="3"/>
  <c r="AH289" i="3"/>
  <c r="X289" i="3"/>
  <c r="Y289" i="3"/>
  <c r="AA289" i="3"/>
  <c r="Z289" i="3"/>
  <c r="AB289" i="3"/>
  <c r="AC289" i="3"/>
  <c r="AF289" i="3"/>
  <c r="V288" i="3" l="1"/>
  <c r="U289" i="3"/>
  <c r="T289" i="3"/>
  <c r="R295" i="3"/>
  <c r="AD290" i="3"/>
  <c r="S291" i="3"/>
  <c r="Z290" i="3"/>
  <c r="AH290" i="3"/>
  <c r="AA290" i="3"/>
  <c r="AB290" i="3"/>
  <c r="AF290" i="3"/>
  <c r="X290" i="3"/>
  <c r="AC290" i="3"/>
  <c r="AG290" i="3"/>
  <c r="Y290" i="3"/>
  <c r="V289" i="3" l="1"/>
  <c r="S292" i="3"/>
  <c r="AD291" i="3"/>
  <c r="AH291" i="3"/>
  <c r="X291" i="3"/>
  <c r="Y291" i="3"/>
  <c r="AF291" i="3"/>
  <c r="Z291" i="3"/>
  <c r="AA291" i="3"/>
  <c r="AB291" i="3"/>
  <c r="AC291" i="3"/>
  <c r="AG291" i="3"/>
  <c r="U290" i="3"/>
  <c r="T290" i="3"/>
  <c r="R296" i="3"/>
  <c r="U291" i="3" l="1"/>
  <c r="T291" i="3"/>
  <c r="V291" i="3" s="1"/>
  <c r="V290" i="3"/>
  <c r="R297" i="3"/>
  <c r="S293" i="3"/>
  <c r="AD292" i="3"/>
  <c r="AA292" i="3"/>
  <c r="AB292" i="3"/>
  <c r="AH292" i="3"/>
  <c r="AG292" i="3"/>
  <c r="AF292" i="3"/>
  <c r="X292" i="3"/>
  <c r="Z292" i="3"/>
  <c r="Y292" i="3"/>
  <c r="AC292" i="3"/>
  <c r="AD293" i="3" l="1"/>
  <c r="S294" i="3"/>
  <c r="AC293" i="3"/>
  <c r="Z293" i="3"/>
  <c r="AF293" i="3"/>
  <c r="AG293" i="3"/>
  <c r="AH293" i="3"/>
  <c r="X293" i="3"/>
  <c r="Y293" i="3"/>
  <c r="AA293" i="3"/>
  <c r="AB293" i="3"/>
  <c r="U292" i="3"/>
  <c r="T292" i="3"/>
  <c r="R298" i="3"/>
  <c r="V292" i="3" l="1"/>
  <c r="U293" i="3"/>
  <c r="T293" i="3"/>
  <c r="R299" i="3"/>
  <c r="AD294" i="3"/>
  <c r="S295" i="3"/>
  <c r="AG294" i="3"/>
  <c r="AB294" i="3"/>
  <c r="AH294" i="3"/>
  <c r="X294" i="3"/>
  <c r="AF294" i="3"/>
  <c r="AC294" i="3"/>
  <c r="Y294" i="3"/>
  <c r="Z294" i="3"/>
  <c r="AA294" i="3"/>
  <c r="V293" i="3" l="1"/>
  <c r="R300" i="3"/>
  <c r="U294" i="3"/>
  <c r="T294" i="3"/>
  <c r="V294" i="3" s="1"/>
  <c r="S296" i="3"/>
  <c r="AD295" i="3"/>
  <c r="AC295" i="3"/>
  <c r="X295" i="3"/>
  <c r="AH295" i="3"/>
  <c r="Y295" i="3"/>
  <c r="AB295" i="3"/>
  <c r="AG295" i="3"/>
  <c r="AA295" i="3"/>
  <c r="AF295" i="3"/>
  <c r="Z295" i="3"/>
  <c r="R301" i="3" l="1"/>
  <c r="S297" i="3"/>
  <c r="AD296" i="3"/>
  <c r="AF296" i="3"/>
  <c r="AG296" i="3"/>
  <c r="AH296" i="3"/>
  <c r="Z296" i="3"/>
  <c r="X296" i="3"/>
  <c r="Y296" i="3"/>
  <c r="AA296" i="3"/>
  <c r="AB296" i="3"/>
  <c r="AC296" i="3"/>
  <c r="U295" i="3"/>
  <c r="T295" i="3"/>
  <c r="V295" i="3" l="1"/>
  <c r="R302" i="3"/>
  <c r="U296" i="3"/>
  <c r="T296" i="3"/>
  <c r="S298" i="3"/>
  <c r="AD297" i="3"/>
  <c r="Y297" i="3"/>
  <c r="AB297" i="3"/>
  <c r="Z297" i="3"/>
  <c r="AA297" i="3"/>
  <c r="AF297" i="3"/>
  <c r="AG297" i="3"/>
  <c r="AH297" i="3"/>
  <c r="AC297" i="3"/>
  <c r="X297" i="3"/>
  <c r="AD298" i="3" l="1"/>
  <c r="S299" i="3"/>
  <c r="AF298" i="3"/>
  <c r="Z298" i="3"/>
  <c r="AG298" i="3"/>
  <c r="AC298" i="3"/>
  <c r="X298" i="3"/>
  <c r="AH298" i="3"/>
  <c r="AA298" i="3"/>
  <c r="Y298" i="3"/>
  <c r="AB298" i="3"/>
  <c r="V296" i="3"/>
  <c r="U297" i="3"/>
  <c r="T297" i="3"/>
  <c r="R303" i="3"/>
  <c r="V297" i="3" l="1"/>
  <c r="R304" i="3"/>
  <c r="U298" i="3"/>
  <c r="T298" i="3"/>
  <c r="AD299" i="3"/>
  <c r="S300" i="3"/>
  <c r="Y299" i="3"/>
  <c r="Z299" i="3"/>
  <c r="AA299" i="3"/>
  <c r="AB299" i="3"/>
  <c r="AC299" i="3"/>
  <c r="AF299" i="3"/>
  <c r="AG299" i="3"/>
  <c r="AH299" i="3"/>
  <c r="X299" i="3"/>
  <c r="S301" i="3" l="1"/>
  <c r="AD300" i="3"/>
  <c r="X300" i="3"/>
  <c r="Y300" i="3"/>
  <c r="AH300" i="3"/>
  <c r="Z300" i="3"/>
  <c r="AA300" i="3"/>
  <c r="AB300" i="3"/>
  <c r="AC300" i="3"/>
  <c r="AG300" i="3"/>
  <c r="AF300" i="3"/>
  <c r="U299" i="3"/>
  <c r="T299" i="3"/>
  <c r="V298" i="3"/>
  <c r="R305" i="3"/>
  <c r="R306" i="3" l="1"/>
  <c r="V299" i="3"/>
  <c r="U300" i="3"/>
  <c r="T300" i="3"/>
  <c r="S302" i="3"/>
  <c r="AD301" i="3"/>
  <c r="AA301" i="3"/>
  <c r="AB301" i="3"/>
  <c r="AC301" i="3"/>
  <c r="AF301" i="3"/>
  <c r="AG301" i="3"/>
  <c r="X301" i="3"/>
  <c r="Y301" i="3"/>
  <c r="AH301" i="3"/>
  <c r="Z301" i="3"/>
  <c r="V300" i="3" l="1"/>
  <c r="AD302" i="3"/>
  <c r="S303" i="3"/>
  <c r="AF302" i="3"/>
  <c r="AG302" i="3"/>
  <c r="X302" i="3"/>
  <c r="Z302" i="3"/>
  <c r="AH302" i="3"/>
  <c r="Y302" i="3"/>
  <c r="AA302" i="3"/>
  <c r="AB302" i="3"/>
  <c r="AC302" i="3"/>
  <c r="U301" i="3"/>
  <c r="T301" i="3"/>
  <c r="R307" i="3"/>
  <c r="V301" i="3" l="1"/>
  <c r="U302" i="3"/>
  <c r="T302" i="3"/>
  <c r="R308" i="3"/>
  <c r="AD303" i="3"/>
  <c r="S304" i="3"/>
  <c r="AH303" i="3"/>
  <c r="Y303" i="3"/>
  <c r="Z303" i="3"/>
  <c r="AA303" i="3"/>
  <c r="AB303" i="3"/>
  <c r="AG303" i="3"/>
  <c r="AC303" i="3"/>
  <c r="AF303" i="3"/>
  <c r="X303" i="3"/>
  <c r="V302" i="3" l="1"/>
  <c r="S305" i="3"/>
  <c r="AD304" i="3"/>
  <c r="Y304" i="3"/>
  <c r="Z304" i="3"/>
  <c r="AA304" i="3"/>
  <c r="AG304" i="3"/>
  <c r="AB304" i="3"/>
  <c r="AC304" i="3"/>
  <c r="AF304" i="3"/>
  <c r="AH304" i="3"/>
  <c r="X304" i="3"/>
  <c r="U303" i="3"/>
  <c r="T303" i="3"/>
  <c r="R309" i="3"/>
  <c r="V303" i="3" l="1"/>
  <c r="U304" i="3"/>
  <c r="T304" i="3"/>
  <c r="R310" i="3"/>
  <c r="S306" i="3"/>
  <c r="AD305" i="3"/>
  <c r="AC305" i="3"/>
  <c r="Y305" i="3"/>
  <c r="AB305" i="3"/>
  <c r="X305" i="3"/>
  <c r="AA305" i="3"/>
  <c r="AH305" i="3"/>
  <c r="Z305" i="3"/>
  <c r="AF305" i="3"/>
  <c r="AG305" i="3"/>
  <c r="V304" i="3" l="1"/>
  <c r="AD306" i="3"/>
  <c r="S307" i="3"/>
  <c r="AG306" i="3"/>
  <c r="AA306" i="3"/>
  <c r="AH306" i="3"/>
  <c r="Z306" i="3"/>
  <c r="AB306" i="3"/>
  <c r="X306" i="3"/>
  <c r="Y306" i="3"/>
  <c r="AC306" i="3"/>
  <c r="AF306" i="3"/>
  <c r="U305" i="3"/>
  <c r="T305" i="3"/>
  <c r="V305" i="3" s="1"/>
  <c r="R311" i="3"/>
  <c r="AD307" i="3" l="1"/>
  <c r="S308" i="3"/>
  <c r="AH307" i="3"/>
  <c r="Y307" i="3"/>
  <c r="Z307" i="3"/>
  <c r="AA307" i="3"/>
  <c r="AC307" i="3"/>
  <c r="AF307" i="3"/>
  <c r="AG307" i="3"/>
  <c r="AB307" i="3"/>
  <c r="X307" i="3"/>
  <c r="R312" i="3"/>
  <c r="U306" i="3"/>
  <c r="T306" i="3"/>
  <c r="U307" i="3" l="1"/>
  <c r="T307" i="3"/>
  <c r="R313" i="3"/>
  <c r="V306" i="3"/>
  <c r="S309" i="3"/>
  <c r="AD308" i="3"/>
  <c r="Z308" i="3"/>
  <c r="AA308" i="3"/>
  <c r="AB308" i="3"/>
  <c r="AC308" i="3"/>
  <c r="AF308" i="3"/>
  <c r="X308" i="3"/>
  <c r="AG308" i="3"/>
  <c r="AH308" i="3"/>
  <c r="Y308" i="3"/>
  <c r="V307" i="3" l="1"/>
  <c r="S310" i="3"/>
  <c r="AD309" i="3"/>
  <c r="AB309" i="3"/>
  <c r="AH309" i="3"/>
  <c r="X309" i="3"/>
  <c r="Y309" i="3"/>
  <c r="AC309" i="3"/>
  <c r="AG309" i="3"/>
  <c r="Z309" i="3"/>
  <c r="AA309" i="3"/>
  <c r="AF309" i="3"/>
  <c r="U308" i="3"/>
  <c r="T308" i="3"/>
  <c r="R314" i="3"/>
  <c r="U309" i="3" l="1"/>
  <c r="T309" i="3"/>
  <c r="R315" i="3"/>
  <c r="V308" i="3"/>
  <c r="AD310" i="3"/>
  <c r="S311" i="3"/>
  <c r="AG310" i="3"/>
  <c r="Y310" i="3"/>
  <c r="AH310" i="3"/>
  <c r="AA310" i="3"/>
  <c r="X310" i="3"/>
  <c r="Z310" i="3"/>
  <c r="AB310" i="3"/>
  <c r="AC310" i="3"/>
  <c r="AF310" i="3"/>
  <c r="V309" i="3" l="1"/>
  <c r="AD311" i="3"/>
  <c r="S312" i="3"/>
  <c r="AH311" i="3"/>
  <c r="Z311" i="3"/>
  <c r="Y311" i="3"/>
  <c r="AF311" i="3"/>
  <c r="AA311" i="3"/>
  <c r="AG311" i="3"/>
  <c r="AB311" i="3"/>
  <c r="AC311" i="3"/>
  <c r="X311" i="3"/>
  <c r="R316" i="3"/>
  <c r="U310" i="3"/>
  <c r="T310" i="3"/>
  <c r="V310" i="3" l="1"/>
  <c r="U311" i="3"/>
  <c r="T311" i="3"/>
  <c r="S313" i="3"/>
  <c r="AD312" i="3"/>
  <c r="AF312" i="3"/>
  <c r="AA312" i="3"/>
  <c r="AG312" i="3"/>
  <c r="X312" i="3"/>
  <c r="Y312" i="3"/>
  <c r="Z312" i="3"/>
  <c r="AB312" i="3"/>
  <c r="AC312" i="3"/>
  <c r="AH312" i="3"/>
  <c r="R317" i="3"/>
  <c r="V311" i="3" l="1"/>
  <c r="S314" i="3"/>
  <c r="AD313" i="3"/>
  <c r="AH313" i="3"/>
  <c r="AA313" i="3"/>
  <c r="AB313" i="3"/>
  <c r="X313" i="3"/>
  <c r="AC313" i="3"/>
  <c r="Y313" i="3"/>
  <c r="Z313" i="3"/>
  <c r="AF313" i="3"/>
  <c r="AG313" i="3"/>
  <c r="R318" i="3"/>
  <c r="U312" i="3"/>
  <c r="T312" i="3"/>
  <c r="V312" i="3" l="1"/>
  <c r="R319" i="3"/>
  <c r="AD314" i="3"/>
  <c r="S315" i="3"/>
  <c r="AH314" i="3"/>
  <c r="X314" i="3"/>
  <c r="AF314" i="3"/>
  <c r="AA314" i="3"/>
  <c r="Y314" i="3"/>
  <c r="Z314" i="3"/>
  <c r="AC314" i="3"/>
  <c r="AG314" i="3"/>
  <c r="AB314" i="3"/>
  <c r="U313" i="3"/>
  <c r="T313" i="3"/>
  <c r="V313" i="3" l="1"/>
  <c r="AD315" i="3"/>
  <c r="S316" i="3"/>
  <c r="AH315" i="3"/>
  <c r="AF315" i="3"/>
  <c r="AG315" i="3"/>
  <c r="Y315" i="3"/>
  <c r="AA315" i="3"/>
  <c r="Z315" i="3"/>
  <c r="AB315" i="3"/>
  <c r="AC315" i="3"/>
  <c r="X315" i="3"/>
  <c r="R320" i="3"/>
  <c r="U314" i="3"/>
  <c r="T314" i="3"/>
  <c r="U315" i="3" l="1"/>
  <c r="T315" i="3"/>
  <c r="V314" i="3"/>
  <c r="S317" i="3"/>
  <c r="AD316" i="3"/>
  <c r="Z316" i="3"/>
  <c r="AA316" i="3"/>
  <c r="AB316" i="3"/>
  <c r="AC316" i="3"/>
  <c r="AF316" i="3"/>
  <c r="AG316" i="3"/>
  <c r="X316" i="3"/>
  <c r="AH316" i="3"/>
  <c r="Y316" i="3"/>
  <c r="R321" i="3"/>
  <c r="V315" i="3" l="1"/>
  <c r="R322" i="3"/>
  <c r="S318" i="3"/>
  <c r="AD317" i="3"/>
  <c r="X317" i="3"/>
  <c r="Y317" i="3"/>
  <c r="Z317" i="3"/>
  <c r="AC317" i="3"/>
  <c r="AA317" i="3"/>
  <c r="AF317" i="3"/>
  <c r="AB317" i="3"/>
  <c r="AG317" i="3"/>
  <c r="AH317" i="3"/>
  <c r="U316" i="3"/>
  <c r="T316" i="3"/>
  <c r="V316" i="3" l="1"/>
  <c r="AD318" i="3"/>
  <c r="S319" i="3"/>
  <c r="AH318" i="3"/>
  <c r="AF318" i="3"/>
  <c r="X318" i="3"/>
  <c r="AC318" i="3"/>
  <c r="Y318" i="3"/>
  <c r="AG318" i="3"/>
  <c r="Z318" i="3"/>
  <c r="AA318" i="3"/>
  <c r="AB318" i="3"/>
  <c r="U317" i="3"/>
  <c r="T317" i="3"/>
  <c r="R323" i="3"/>
  <c r="R324" i="3" l="1"/>
  <c r="U318" i="3"/>
  <c r="T318" i="3"/>
  <c r="V317" i="3"/>
  <c r="AD319" i="3"/>
  <c r="S320" i="3"/>
  <c r="X319" i="3"/>
  <c r="AC319" i="3"/>
  <c r="AH319" i="3"/>
  <c r="AA319" i="3"/>
  <c r="Y319" i="3"/>
  <c r="Z319" i="3"/>
  <c r="AB319" i="3"/>
  <c r="AF319" i="3"/>
  <c r="AG319" i="3"/>
  <c r="R325" i="3" l="1"/>
  <c r="U319" i="3"/>
  <c r="T319" i="3"/>
  <c r="S321" i="3"/>
  <c r="AD320" i="3"/>
  <c r="Y320" i="3"/>
  <c r="Z320" i="3"/>
  <c r="AH320" i="3"/>
  <c r="AA320" i="3"/>
  <c r="AB320" i="3"/>
  <c r="AC320" i="3"/>
  <c r="AF320" i="3"/>
  <c r="AG320" i="3"/>
  <c r="X320" i="3"/>
  <c r="V318" i="3"/>
  <c r="V319" i="3" l="1"/>
  <c r="R326" i="3"/>
  <c r="S322" i="3"/>
  <c r="AD321" i="3"/>
  <c r="AF321" i="3"/>
  <c r="AC321" i="3"/>
  <c r="AG321" i="3"/>
  <c r="AH321" i="3"/>
  <c r="X321" i="3"/>
  <c r="Y321" i="3"/>
  <c r="AB321" i="3"/>
  <c r="Z321" i="3"/>
  <c r="AA321" i="3"/>
  <c r="U320" i="3"/>
  <c r="T320" i="3"/>
  <c r="V320" i="3" l="1"/>
  <c r="R327" i="3"/>
  <c r="AD322" i="3"/>
  <c r="S323" i="3"/>
  <c r="AH322" i="3"/>
  <c r="X322" i="3"/>
  <c r="AG322" i="3"/>
  <c r="Z322" i="3"/>
  <c r="AC322" i="3"/>
  <c r="AF322" i="3"/>
  <c r="AA322" i="3"/>
  <c r="Y322" i="3"/>
  <c r="AB322" i="3"/>
  <c r="U321" i="3"/>
  <c r="T321" i="3"/>
  <c r="V321" i="3" l="1"/>
  <c r="AD323" i="3"/>
  <c r="S324" i="3"/>
  <c r="Y323" i="3"/>
  <c r="Z323" i="3"/>
  <c r="AA323" i="3"/>
  <c r="AB323" i="3"/>
  <c r="AH323" i="3"/>
  <c r="AC323" i="3"/>
  <c r="AF323" i="3"/>
  <c r="AG323" i="3"/>
  <c r="X323" i="3"/>
  <c r="R328" i="3"/>
  <c r="U322" i="3"/>
  <c r="T322" i="3"/>
  <c r="V322" i="3" l="1"/>
  <c r="U323" i="3"/>
  <c r="T323" i="3"/>
  <c r="S325" i="3"/>
  <c r="AD324" i="3"/>
  <c r="AC324" i="3"/>
  <c r="X324" i="3"/>
  <c r="Y324" i="3"/>
  <c r="Z324" i="3"/>
  <c r="AA324" i="3"/>
  <c r="AB324" i="3"/>
  <c r="AG324" i="3"/>
  <c r="AH324" i="3"/>
  <c r="AF324" i="3"/>
  <c r="R329" i="3"/>
  <c r="V323" i="3" l="1"/>
  <c r="U324" i="3"/>
  <c r="T324" i="3"/>
  <c r="R330" i="3"/>
  <c r="S326" i="3"/>
  <c r="AD325" i="3"/>
  <c r="AF325" i="3"/>
  <c r="AG325" i="3"/>
  <c r="AB325" i="3"/>
  <c r="AH325" i="3"/>
  <c r="AC325" i="3"/>
  <c r="X325" i="3"/>
  <c r="Y325" i="3"/>
  <c r="Z325" i="3"/>
  <c r="AA325" i="3"/>
  <c r="AD326" i="3" l="1"/>
  <c r="S327" i="3"/>
  <c r="AB326" i="3"/>
  <c r="AC326" i="3"/>
  <c r="AF326" i="3"/>
  <c r="Z326" i="3"/>
  <c r="AG326" i="3"/>
  <c r="AA326" i="3"/>
  <c r="AH326" i="3"/>
  <c r="Y326" i="3"/>
  <c r="X326" i="3"/>
  <c r="U325" i="3"/>
  <c r="T325" i="3"/>
  <c r="V324" i="3"/>
  <c r="R331" i="3"/>
  <c r="V325" i="3" l="1"/>
  <c r="U326" i="3"/>
  <c r="T326" i="3"/>
  <c r="AD327" i="3"/>
  <c r="S328" i="3"/>
  <c r="Z327" i="3"/>
  <c r="AF327" i="3"/>
  <c r="AA327" i="3"/>
  <c r="AB327" i="3"/>
  <c r="AC327" i="3"/>
  <c r="AG327" i="3"/>
  <c r="X327" i="3"/>
  <c r="AH327" i="3"/>
  <c r="Y327" i="3"/>
  <c r="R332" i="3"/>
  <c r="V326" i="3" l="1"/>
  <c r="S329" i="3"/>
  <c r="AD328" i="3"/>
  <c r="Z328" i="3"/>
  <c r="AF328" i="3"/>
  <c r="Y328" i="3"/>
  <c r="AA328" i="3"/>
  <c r="AB328" i="3"/>
  <c r="AH328" i="3"/>
  <c r="X328" i="3"/>
  <c r="AC328" i="3"/>
  <c r="AG328" i="3"/>
  <c r="R333" i="3"/>
  <c r="U327" i="3"/>
  <c r="T327" i="3"/>
  <c r="V327" i="3" s="1"/>
  <c r="R334" i="3" l="1"/>
  <c r="U328" i="3"/>
  <c r="T328" i="3"/>
  <c r="S330" i="3"/>
  <c r="AD329" i="3"/>
  <c r="AB329" i="3"/>
  <c r="AA329" i="3"/>
  <c r="AF329" i="3"/>
  <c r="AG329" i="3"/>
  <c r="AC329" i="3"/>
  <c r="AH329" i="3"/>
  <c r="X329" i="3"/>
  <c r="Y329" i="3"/>
  <c r="Z329" i="3"/>
  <c r="R335" i="3" l="1"/>
  <c r="AD330" i="3"/>
  <c r="S331" i="3"/>
  <c r="AF330" i="3"/>
  <c r="Y330" i="3"/>
  <c r="AG330" i="3"/>
  <c r="AA330" i="3"/>
  <c r="AH330" i="3"/>
  <c r="Z330" i="3"/>
  <c r="AB330" i="3"/>
  <c r="AC330" i="3"/>
  <c r="X330" i="3"/>
  <c r="V328" i="3"/>
  <c r="U329" i="3"/>
  <c r="T329" i="3"/>
  <c r="V329" i="3" l="1"/>
  <c r="U330" i="3"/>
  <c r="T330" i="3"/>
  <c r="AD331" i="3"/>
  <c r="S332" i="3"/>
  <c r="AB331" i="3"/>
  <c r="AC331" i="3"/>
  <c r="AF331" i="3"/>
  <c r="Y331" i="3"/>
  <c r="Z331" i="3"/>
  <c r="AG331" i="3"/>
  <c r="AA331" i="3"/>
  <c r="X331" i="3"/>
  <c r="AH331" i="3"/>
  <c r="R336" i="3"/>
  <c r="V330" i="3" l="1"/>
  <c r="S333" i="3"/>
  <c r="AD332" i="3"/>
  <c r="X332" i="3"/>
  <c r="Y332" i="3"/>
  <c r="Z332" i="3"/>
  <c r="AF332" i="3"/>
  <c r="AA332" i="3"/>
  <c r="AB332" i="3"/>
  <c r="AC332" i="3"/>
  <c r="AG332" i="3"/>
  <c r="AH332" i="3"/>
  <c r="R337" i="3"/>
  <c r="U331" i="3"/>
  <c r="T331" i="3"/>
  <c r="V331" i="3" l="1"/>
  <c r="U332" i="3"/>
  <c r="T332" i="3"/>
  <c r="R338" i="3"/>
  <c r="S334" i="3"/>
  <c r="AD333" i="3"/>
  <c r="AF333" i="3"/>
  <c r="AC333" i="3"/>
  <c r="AG333" i="3"/>
  <c r="AH333" i="3"/>
  <c r="X333" i="3"/>
  <c r="Y333" i="3"/>
  <c r="Z333" i="3"/>
  <c r="AB333" i="3"/>
  <c r="AA333" i="3"/>
  <c r="V332" i="3" l="1"/>
  <c r="U333" i="3"/>
  <c r="T333" i="3"/>
  <c r="AD334" i="3"/>
  <c r="S335" i="3"/>
  <c r="AA334" i="3"/>
  <c r="Y334" i="3"/>
  <c r="X334" i="3"/>
  <c r="AB334" i="3"/>
  <c r="AC334" i="3"/>
  <c r="AF334" i="3"/>
  <c r="AG334" i="3"/>
  <c r="AH334" i="3"/>
  <c r="Z334" i="3"/>
  <c r="R339" i="3"/>
  <c r="V333" i="3" l="1"/>
  <c r="AD335" i="3"/>
  <c r="S336" i="3"/>
  <c r="AB335" i="3"/>
  <c r="AG335" i="3"/>
  <c r="AA335" i="3"/>
  <c r="AC335" i="3"/>
  <c r="AF335" i="3"/>
  <c r="Y335" i="3"/>
  <c r="X335" i="3"/>
  <c r="AH335" i="3"/>
  <c r="Z335" i="3"/>
  <c r="R340" i="3"/>
  <c r="U334" i="3"/>
  <c r="T334" i="3"/>
  <c r="U335" i="3" l="1"/>
  <c r="T335" i="3"/>
  <c r="V334" i="3"/>
  <c r="S337" i="3"/>
  <c r="AD336" i="3"/>
  <c r="X336" i="3"/>
  <c r="AA336" i="3"/>
  <c r="Y336" i="3"/>
  <c r="Z336" i="3"/>
  <c r="AG336" i="3"/>
  <c r="AB336" i="3"/>
  <c r="AH336" i="3"/>
  <c r="AC336" i="3"/>
  <c r="AF336" i="3"/>
  <c r="R341" i="3"/>
  <c r="V335" i="3" l="1"/>
  <c r="S338" i="3"/>
  <c r="AD337" i="3"/>
  <c r="X337" i="3"/>
  <c r="Y337" i="3"/>
  <c r="Z337" i="3"/>
  <c r="AH337" i="3"/>
  <c r="AA337" i="3"/>
  <c r="AB337" i="3"/>
  <c r="AC337" i="3"/>
  <c r="AF337" i="3"/>
  <c r="AG337" i="3"/>
  <c r="U336" i="3"/>
  <c r="T336" i="3"/>
  <c r="R342" i="3"/>
  <c r="V336" i="3" l="1"/>
  <c r="U337" i="3"/>
  <c r="T337" i="3"/>
  <c r="R343" i="3"/>
  <c r="AD338" i="3"/>
  <c r="S339" i="3"/>
  <c r="Y338" i="3"/>
  <c r="AG338" i="3"/>
  <c r="X338" i="3"/>
  <c r="Z338" i="3"/>
  <c r="AA338" i="3"/>
  <c r="AB338" i="3"/>
  <c r="AC338" i="3"/>
  <c r="AF338" i="3"/>
  <c r="AH338" i="3"/>
  <c r="V337" i="3" l="1"/>
  <c r="R344" i="3"/>
  <c r="AD339" i="3"/>
  <c r="S340" i="3"/>
  <c r="AH339" i="3"/>
  <c r="AC339" i="3"/>
  <c r="AF339" i="3"/>
  <c r="AA339" i="3"/>
  <c r="AB339" i="3"/>
  <c r="Y339" i="3"/>
  <c r="AG339" i="3"/>
  <c r="Z339" i="3"/>
  <c r="X339" i="3"/>
  <c r="U338" i="3"/>
  <c r="T338" i="3"/>
  <c r="V338" i="3" l="1"/>
  <c r="U339" i="3"/>
  <c r="T339" i="3"/>
  <c r="S341" i="3"/>
  <c r="AD340" i="3"/>
  <c r="Y340" i="3"/>
  <c r="Z340" i="3"/>
  <c r="AA340" i="3"/>
  <c r="AB340" i="3"/>
  <c r="AG340" i="3"/>
  <c r="AH340" i="3"/>
  <c r="AC340" i="3"/>
  <c r="AF340" i="3"/>
  <c r="X340" i="3"/>
  <c r="R345" i="3"/>
  <c r="V339" i="3" l="1"/>
  <c r="S342" i="3"/>
  <c r="AD341" i="3"/>
  <c r="Y341" i="3"/>
  <c r="Z341" i="3"/>
  <c r="AC341" i="3"/>
  <c r="AB341" i="3"/>
  <c r="X341" i="3"/>
  <c r="AG341" i="3"/>
  <c r="AA341" i="3"/>
  <c r="AF341" i="3"/>
  <c r="AH341" i="3"/>
  <c r="R346" i="3"/>
  <c r="U340" i="3"/>
  <c r="T340" i="3"/>
  <c r="AD342" i="3" l="1"/>
  <c r="S343" i="3"/>
  <c r="AF342" i="3"/>
  <c r="AG342" i="3"/>
  <c r="AH342" i="3"/>
  <c r="AB342" i="3"/>
  <c r="X342" i="3"/>
  <c r="Z342" i="3"/>
  <c r="Y342" i="3"/>
  <c r="AA342" i="3"/>
  <c r="AC342" i="3"/>
  <c r="V340" i="3"/>
  <c r="U341" i="3"/>
  <c r="T341" i="3"/>
  <c r="R347" i="3"/>
  <c r="V341" i="3" l="1"/>
  <c r="AD343" i="3"/>
  <c r="S344" i="3"/>
  <c r="AH343" i="3"/>
  <c r="AC343" i="3"/>
  <c r="AG343" i="3"/>
  <c r="X343" i="3"/>
  <c r="Y343" i="3"/>
  <c r="Z343" i="3"/>
  <c r="AA343" i="3"/>
  <c r="AB343" i="3"/>
  <c r="AF343" i="3"/>
  <c r="U342" i="3"/>
  <c r="T342" i="3"/>
  <c r="V342" i="3" s="1"/>
  <c r="R348" i="3"/>
  <c r="U343" i="3" l="1"/>
  <c r="T343" i="3"/>
  <c r="R349" i="3"/>
  <c r="S345" i="3"/>
  <c r="AD344" i="3"/>
  <c r="Z344" i="3"/>
  <c r="AB344" i="3"/>
  <c r="AC344" i="3"/>
  <c r="AA344" i="3"/>
  <c r="X344" i="3"/>
  <c r="AG344" i="3"/>
  <c r="Y344" i="3"/>
  <c r="AF344" i="3"/>
  <c r="AH344" i="3"/>
  <c r="V343" i="3" l="1"/>
  <c r="S346" i="3"/>
  <c r="AD345" i="3"/>
  <c r="AC345" i="3"/>
  <c r="AF345" i="3"/>
  <c r="X345" i="3"/>
  <c r="AG345" i="3"/>
  <c r="AH345" i="3"/>
  <c r="Y345" i="3"/>
  <c r="Z345" i="3"/>
  <c r="AA345" i="3"/>
  <c r="AB345" i="3"/>
  <c r="U344" i="3"/>
  <c r="T344" i="3"/>
  <c r="R350" i="3"/>
  <c r="V344" i="3" l="1"/>
  <c r="U345" i="3"/>
  <c r="T345" i="3"/>
  <c r="AD346" i="3"/>
  <c r="S347" i="3"/>
  <c r="AF346" i="3"/>
  <c r="AG346" i="3"/>
  <c r="AH346" i="3"/>
  <c r="X346" i="3"/>
  <c r="AB346" i="3"/>
  <c r="AC346" i="3"/>
  <c r="Z346" i="3"/>
  <c r="AA346" i="3"/>
  <c r="Y346" i="3"/>
  <c r="R351" i="3"/>
  <c r="V345" i="3" l="1"/>
  <c r="AD347" i="3"/>
  <c r="S348" i="3"/>
  <c r="AA347" i="3"/>
  <c r="X347" i="3"/>
  <c r="Y347" i="3"/>
  <c r="AB347" i="3"/>
  <c r="AH347" i="3"/>
  <c r="Z347" i="3"/>
  <c r="AC347" i="3"/>
  <c r="AF347" i="3"/>
  <c r="AG347" i="3"/>
  <c r="R352" i="3"/>
  <c r="U346" i="3"/>
  <c r="T346" i="3"/>
  <c r="U347" i="3" l="1"/>
  <c r="T347" i="3"/>
  <c r="V346" i="3"/>
  <c r="S349" i="3"/>
  <c r="AD348" i="3"/>
  <c r="AC348" i="3"/>
  <c r="AF348" i="3"/>
  <c r="AG348" i="3"/>
  <c r="AH348" i="3"/>
  <c r="AB348" i="3"/>
  <c r="X348" i="3"/>
  <c r="Y348" i="3"/>
  <c r="Z348" i="3"/>
  <c r="AA348" i="3"/>
  <c r="R353" i="3"/>
  <c r="V347" i="3" l="1"/>
  <c r="S350" i="3"/>
  <c r="AD349" i="3"/>
  <c r="AH349" i="3"/>
  <c r="Z349" i="3"/>
  <c r="AF349" i="3"/>
  <c r="AG349" i="3"/>
  <c r="X349" i="3"/>
  <c r="AA349" i="3"/>
  <c r="AB349" i="3"/>
  <c r="Y349" i="3"/>
  <c r="AC349" i="3"/>
  <c r="U348" i="3"/>
  <c r="T348" i="3"/>
  <c r="R354" i="3"/>
  <c r="V348" i="3" l="1"/>
  <c r="U349" i="3"/>
  <c r="T349" i="3"/>
  <c r="R355" i="3"/>
  <c r="AD350" i="3"/>
  <c r="S351" i="3"/>
  <c r="AG350" i="3"/>
  <c r="AH350" i="3"/>
  <c r="X350" i="3"/>
  <c r="AA350" i="3"/>
  <c r="AB350" i="3"/>
  <c r="AC350" i="3"/>
  <c r="Y350" i="3"/>
  <c r="AF350" i="3"/>
  <c r="Z350" i="3"/>
  <c r="V349" i="3" l="1"/>
  <c r="AD351" i="3"/>
  <c r="S352" i="3"/>
  <c r="Z351" i="3"/>
  <c r="AC351" i="3"/>
  <c r="AF351" i="3"/>
  <c r="AG351" i="3"/>
  <c r="AA351" i="3"/>
  <c r="AB351" i="3"/>
  <c r="X351" i="3"/>
  <c r="AH351" i="3"/>
  <c r="Y351" i="3"/>
  <c r="U350" i="3"/>
  <c r="T350" i="3"/>
  <c r="V350" i="3" s="1"/>
  <c r="R356" i="3"/>
  <c r="S353" i="3" l="1"/>
  <c r="AD352" i="3"/>
  <c r="AG352" i="3"/>
  <c r="AH352" i="3"/>
  <c r="AB352" i="3"/>
  <c r="AA352" i="3"/>
  <c r="Y352" i="3"/>
  <c r="AF352" i="3"/>
  <c r="X352" i="3"/>
  <c r="Z352" i="3"/>
  <c r="AC352" i="3"/>
  <c r="R357" i="3"/>
  <c r="U351" i="3"/>
  <c r="T351" i="3"/>
  <c r="V351" i="3" s="1"/>
  <c r="R358" i="3" l="1"/>
  <c r="S354" i="3"/>
  <c r="AD353" i="3"/>
  <c r="AH353" i="3"/>
  <c r="X353" i="3"/>
  <c r="Y353" i="3"/>
  <c r="Z353" i="3"/>
  <c r="AB353" i="3"/>
  <c r="AC353" i="3"/>
  <c r="AA353" i="3"/>
  <c r="AF353" i="3"/>
  <c r="AG353" i="3"/>
  <c r="U352" i="3"/>
  <c r="T352" i="3"/>
  <c r="V352" i="3" l="1"/>
  <c r="R359" i="3"/>
  <c r="U353" i="3"/>
  <c r="T353" i="3"/>
  <c r="AD354" i="3"/>
  <c r="S355" i="3"/>
  <c r="AH354" i="3"/>
  <c r="Z354" i="3"/>
  <c r="AB354" i="3"/>
  <c r="X354" i="3"/>
  <c r="Y354" i="3"/>
  <c r="AG354" i="3"/>
  <c r="AA354" i="3"/>
  <c r="AC354" i="3"/>
  <c r="AF354" i="3"/>
  <c r="V353" i="3" l="1"/>
  <c r="R360" i="3"/>
  <c r="U354" i="3"/>
  <c r="T354" i="3"/>
  <c r="AD355" i="3"/>
  <c r="S356" i="3"/>
  <c r="AA355" i="3"/>
  <c r="AB355" i="3"/>
  <c r="AC355" i="3"/>
  <c r="AF355" i="3"/>
  <c r="AG355" i="3"/>
  <c r="AH355" i="3"/>
  <c r="X355" i="3"/>
  <c r="Y355" i="3"/>
  <c r="Z355" i="3"/>
  <c r="S357" i="3" l="1"/>
  <c r="AD356" i="3"/>
  <c r="AH356" i="3"/>
  <c r="AG356" i="3"/>
  <c r="AA356" i="3"/>
  <c r="AC356" i="3"/>
  <c r="X356" i="3"/>
  <c r="Y356" i="3"/>
  <c r="Z356" i="3"/>
  <c r="AB356" i="3"/>
  <c r="AF356" i="3"/>
  <c r="U355" i="3"/>
  <c r="T355" i="3"/>
  <c r="R361" i="3"/>
  <c r="V354" i="3"/>
  <c r="V355" i="3" l="1"/>
  <c r="S358" i="3"/>
  <c r="AD357" i="3"/>
  <c r="AF357" i="3"/>
  <c r="AG357" i="3"/>
  <c r="AA357" i="3"/>
  <c r="AH357" i="3"/>
  <c r="X357" i="3"/>
  <c r="Y357" i="3"/>
  <c r="Z357" i="3"/>
  <c r="AC357" i="3"/>
  <c r="AB357" i="3"/>
  <c r="R362" i="3"/>
  <c r="U356" i="3"/>
  <c r="T356" i="3"/>
  <c r="V356" i="3" s="1"/>
  <c r="U357" i="3" l="1"/>
  <c r="T357" i="3"/>
  <c r="V357" i="3" s="1"/>
  <c r="R363" i="3"/>
  <c r="AD358" i="3"/>
  <c r="S359" i="3"/>
  <c r="AB358" i="3"/>
  <c r="AC358" i="3"/>
  <c r="AF358" i="3"/>
  <c r="AA358" i="3"/>
  <c r="AG358" i="3"/>
  <c r="AH358" i="3"/>
  <c r="Z358" i="3"/>
  <c r="X358" i="3"/>
  <c r="Y358" i="3"/>
  <c r="R364" i="3" l="1"/>
  <c r="AD359" i="3"/>
  <c r="S360" i="3"/>
  <c r="Y359" i="3"/>
  <c r="Z359" i="3"/>
  <c r="AA359" i="3"/>
  <c r="AB359" i="3"/>
  <c r="AC359" i="3"/>
  <c r="AF359" i="3"/>
  <c r="X359" i="3"/>
  <c r="AG359" i="3"/>
  <c r="AH359" i="3"/>
  <c r="U358" i="3"/>
  <c r="T358" i="3"/>
  <c r="V358" i="3" l="1"/>
  <c r="S361" i="3"/>
  <c r="AD360" i="3"/>
  <c r="Z360" i="3"/>
  <c r="AA360" i="3"/>
  <c r="AB360" i="3"/>
  <c r="AC360" i="3"/>
  <c r="AG360" i="3"/>
  <c r="AH360" i="3"/>
  <c r="AF360" i="3"/>
  <c r="X360" i="3"/>
  <c r="Y360" i="3"/>
  <c r="U359" i="3"/>
  <c r="T359" i="3"/>
  <c r="R365" i="3"/>
  <c r="V359" i="3" l="1"/>
  <c r="U360" i="3"/>
  <c r="T360" i="3"/>
  <c r="R366" i="3"/>
  <c r="S362" i="3"/>
  <c r="AD361" i="3"/>
  <c r="AC361" i="3"/>
  <c r="X361" i="3"/>
  <c r="AF361" i="3"/>
  <c r="AG361" i="3"/>
  <c r="Y361" i="3"/>
  <c r="Z361" i="3"/>
  <c r="AA361" i="3"/>
  <c r="AH361" i="3"/>
  <c r="AB361" i="3"/>
  <c r="V360" i="3" l="1"/>
  <c r="R367" i="3"/>
  <c r="AD362" i="3"/>
  <c r="S363" i="3"/>
  <c r="AG362" i="3"/>
  <c r="X362" i="3"/>
  <c r="Y362" i="3"/>
  <c r="AA362" i="3"/>
  <c r="Z362" i="3"/>
  <c r="AH362" i="3"/>
  <c r="AB362" i="3"/>
  <c r="AC362" i="3"/>
  <c r="AF362" i="3"/>
  <c r="U361" i="3"/>
  <c r="T361" i="3"/>
  <c r="V361" i="3" l="1"/>
  <c r="AD363" i="3"/>
  <c r="S364" i="3"/>
  <c r="AH363" i="3"/>
  <c r="AF363" i="3"/>
  <c r="Y363" i="3"/>
  <c r="Z363" i="3"/>
  <c r="AA363" i="3"/>
  <c r="AB363" i="3"/>
  <c r="AG363" i="3"/>
  <c r="AC363" i="3"/>
  <c r="X363" i="3"/>
  <c r="U362" i="3"/>
  <c r="T362" i="3"/>
  <c r="V362" i="3" s="1"/>
  <c r="R368" i="3"/>
  <c r="U363" i="3" l="1"/>
  <c r="T363" i="3"/>
  <c r="V363" i="3" s="1"/>
  <c r="R369" i="3"/>
  <c r="S365" i="3"/>
  <c r="AD364" i="3"/>
  <c r="Y364" i="3"/>
  <c r="AF364" i="3"/>
  <c r="Z364" i="3"/>
  <c r="AA364" i="3"/>
  <c r="AB364" i="3"/>
  <c r="AH364" i="3"/>
  <c r="AC364" i="3"/>
  <c r="AG364" i="3"/>
  <c r="X364" i="3"/>
  <c r="S366" i="3" l="1"/>
  <c r="AD365" i="3"/>
  <c r="AH365" i="3"/>
  <c r="AA365" i="3"/>
  <c r="X365" i="3"/>
  <c r="Y365" i="3"/>
  <c r="Z365" i="3"/>
  <c r="AB365" i="3"/>
  <c r="AF365" i="3"/>
  <c r="AC365" i="3"/>
  <c r="AG365" i="3"/>
  <c r="U364" i="3"/>
  <c r="T364" i="3"/>
  <c r="R370" i="3"/>
  <c r="U365" i="3" l="1"/>
  <c r="T365" i="3"/>
  <c r="R371" i="3"/>
  <c r="V364" i="3"/>
  <c r="AD366" i="3"/>
  <c r="S367" i="3"/>
  <c r="Y366" i="3"/>
  <c r="Z366" i="3"/>
  <c r="AA366" i="3"/>
  <c r="AB366" i="3"/>
  <c r="AC366" i="3"/>
  <c r="AF366" i="3"/>
  <c r="AG366" i="3"/>
  <c r="AH366" i="3"/>
  <c r="X366" i="3"/>
  <c r="V365" i="3" l="1"/>
  <c r="AD367" i="3"/>
  <c r="S368" i="3"/>
  <c r="AB367" i="3"/>
  <c r="AC367" i="3"/>
  <c r="AG367" i="3"/>
  <c r="Z367" i="3"/>
  <c r="AF367" i="3"/>
  <c r="X367" i="3"/>
  <c r="Y367" i="3"/>
  <c r="AH367" i="3"/>
  <c r="AA367" i="3"/>
  <c r="U366" i="3"/>
  <c r="T366" i="3"/>
  <c r="R372" i="3"/>
  <c r="V366" i="3" l="1"/>
  <c r="S369" i="3"/>
  <c r="AD368" i="3"/>
  <c r="AG368" i="3"/>
  <c r="AH368" i="3"/>
  <c r="AA368" i="3"/>
  <c r="X368" i="3"/>
  <c r="Y368" i="3"/>
  <c r="AB368" i="3"/>
  <c r="Z368" i="3"/>
  <c r="AC368" i="3"/>
  <c r="AF368" i="3"/>
  <c r="R373" i="3"/>
  <c r="U367" i="3"/>
  <c r="T367" i="3"/>
  <c r="V367" i="3" l="1"/>
  <c r="R374" i="3"/>
  <c r="U368" i="3"/>
  <c r="T368" i="3"/>
  <c r="S370" i="3"/>
  <c r="AD369" i="3"/>
  <c r="AH369" i="3"/>
  <c r="Y369" i="3"/>
  <c r="Z369" i="3"/>
  <c r="X369" i="3"/>
  <c r="AA369" i="3"/>
  <c r="AB369" i="3"/>
  <c r="AC369" i="3"/>
  <c r="AG369" i="3"/>
  <c r="AF369" i="3"/>
  <c r="V368" i="3" l="1"/>
  <c r="AD370" i="3"/>
  <c r="S371" i="3"/>
  <c r="AH370" i="3"/>
  <c r="AC370" i="3"/>
  <c r="Z370" i="3"/>
  <c r="AG370" i="3"/>
  <c r="AA370" i="3"/>
  <c r="Y370" i="3"/>
  <c r="X370" i="3"/>
  <c r="AB370" i="3"/>
  <c r="AF370" i="3"/>
  <c r="U369" i="3"/>
  <c r="T369" i="3"/>
  <c r="R375" i="3"/>
  <c r="V369" i="3" l="1"/>
  <c r="U370" i="3"/>
  <c r="T370" i="3"/>
  <c r="R376" i="3"/>
  <c r="AD371" i="3"/>
  <c r="S372" i="3"/>
  <c r="AG371" i="3"/>
  <c r="AC371" i="3"/>
  <c r="AH371" i="3"/>
  <c r="X371" i="3"/>
  <c r="AB371" i="3"/>
  <c r="Y371" i="3"/>
  <c r="Z371" i="3"/>
  <c r="AA371" i="3"/>
  <c r="AF371" i="3"/>
  <c r="V370" i="3" l="1"/>
  <c r="S373" i="3"/>
  <c r="AD372" i="3"/>
  <c r="X372" i="3"/>
  <c r="Y372" i="3"/>
  <c r="AA372" i="3"/>
  <c r="AB372" i="3"/>
  <c r="AF372" i="3"/>
  <c r="Z372" i="3"/>
  <c r="AC372" i="3"/>
  <c r="AG372" i="3"/>
  <c r="AH372" i="3"/>
  <c r="U371" i="3"/>
  <c r="T371" i="3"/>
  <c r="R377" i="3"/>
  <c r="U372" i="3" l="1"/>
  <c r="T372" i="3"/>
  <c r="R378" i="3"/>
  <c r="V371" i="3"/>
  <c r="S374" i="3"/>
  <c r="AD373" i="3"/>
  <c r="X373" i="3"/>
  <c r="Y373" i="3"/>
  <c r="Z373" i="3"/>
  <c r="AA373" i="3"/>
  <c r="AF373" i="3"/>
  <c r="AB373" i="3"/>
  <c r="AC373" i="3"/>
  <c r="AG373" i="3"/>
  <c r="AH373" i="3"/>
  <c r="V372" i="3" l="1"/>
  <c r="AD374" i="3"/>
  <c r="S375" i="3"/>
  <c r="AG374" i="3"/>
  <c r="X374" i="3"/>
  <c r="AH374" i="3"/>
  <c r="AB374" i="3"/>
  <c r="AC374" i="3"/>
  <c r="Z374" i="3"/>
  <c r="AA374" i="3"/>
  <c r="Y374" i="3"/>
  <c r="AF374" i="3"/>
  <c r="U373" i="3"/>
  <c r="T373" i="3"/>
  <c r="R379" i="3"/>
  <c r="V373" i="3" l="1"/>
  <c r="R380" i="3"/>
  <c r="U374" i="3"/>
  <c r="T374" i="3"/>
  <c r="AD375" i="3"/>
  <c r="S376" i="3"/>
  <c r="AG375" i="3"/>
  <c r="AH375" i="3"/>
  <c r="X375" i="3"/>
  <c r="Y375" i="3"/>
  <c r="Z375" i="3"/>
  <c r="AA375" i="3"/>
  <c r="AB375" i="3"/>
  <c r="AC375" i="3"/>
  <c r="AF375" i="3"/>
  <c r="V374" i="3" l="1"/>
  <c r="S377" i="3"/>
  <c r="AD376" i="3"/>
  <c r="AH376" i="3"/>
  <c r="X376" i="3"/>
  <c r="Y376" i="3"/>
  <c r="Z376" i="3"/>
  <c r="AA376" i="3"/>
  <c r="AG376" i="3"/>
  <c r="AB376" i="3"/>
  <c r="AC376" i="3"/>
  <c r="AF376" i="3"/>
  <c r="R381" i="3"/>
  <c r="U375" i="3"/>
  <c r="T375" i="3"/>
  <c r="S378" i="3" l="1"/>
  <c r="AD377" i="3"/>
  <c r="AB377" i="3"/>
  <c r="AA377" i="3"/>
  <c r="AF377" i="3"/>
  <c r="X377" i="3"/>
  <c r="AG377" i="3"/>
  <c r="AH377" i="3"/>
  <c r="Y377" i="3"/>
  <c r="Z377" i="3"/>
  <c r="AC377" i="3"/>
  <c r="V375" i="3"/>
  <c r="U376" i="3"/>
  <c r="T376" i="3"/>
  <c r="R382" i="3"/>
  <c r="V376" i="3" l="1"/>
  <c r="U377" i="3"/>
  <c r="T377" i="3"/>
  <c r="R383" i="3"/>
  <c r="AD378" i="3"/>
  <c r="S379" i="3"/>
  <c r="Y378" i="3"/>
  <c r="AH378" i="3"/>
  <c r="X378" i="3"/>
  <c r="Z378" i="3"/>
  <c r="AA378" i="3"/>
  <c r="AB378" i="3"/>
  <c r="AC378" i="3"/>
  <c r="AF378" i="3"/>
  <c r="AG378" i="3"/>
  <c r="V377" i="3" l="1"/>
  <c r="AD379" i="3"/>
  <c r="S380" i="3"/>
  <c r="Y379" i="3"/>
  <c r="Z379" i="3"/>
  <c r="AA379" i="3"/>
  <c r="AB379" i="3"/>
  <c r="AC379" i="3"/>
  <c r="AF379" i="3"/>
  <c r="AG379" i="3"/>
  <c r="X379" i="3"/>
  <c r="AH379" i="3"/>
  <c r="R384" i="3"/>
  <c r="U378" i="3"/>
  <c r="T378" i="3"/>
  <c r="V378" i="3" l="1"/>
  <c r="U379" i="3"/>
  <c r="T379" i="3"/>
  <c r="S381" i="3"/>
  <c r="AD380" i="3"/>
  <c r="AG380" i="3"/>
  <c r="AH380" i="3"/>
  <c r="AB380" i="3"/>
  <c r="AF380" i="3"/>
  <c r="X380" i="3"/>
  <c r="Y380" i="3"/>
  <c r="Z380" i="3"/>
  <c r="AA380" i="3"/>
  <c r="AC380" i="3"/>
  <c r="R385" i="3"/>
  <c r="U380" i="3" l="1"/>
  <c r="T380" i="3"/>
  <c r="V380" i="3" s="1"/>
  <c r="S382" i="3"/>
  <c r="AD381" i="3"/>
  <c r="AH381" i="3"/>
  <c r="AB381" i="3"/>
  <c r="AC381" i="3"/>
  <c r="X381" i="3"/>
  <c r="AA381" i="3"/>
  <c r="Y381" i="3"/>
  <c r="Z381" i="3"/>
  <c r="AF381" i="3"/>
  <c r="AG381" i="3"/>
  <c r="V379" i="3"/>
  <c r="R386" i="3"/>
  <c r="AD382" i="3" l="1"/>
  <c r="S383" i="3"/>
  <c r="AH382" i="3"/>
  <c r="Z382" i="3"/>
  <c r="AA382" i="3"/>
  <c r="Y382" i="3"/>
  <c r="AC382" i="3"/>
  <c r="X382" i="3"/>
  <c r="AB382" i="3"/>
  <c r="AF382" i="3"/>
  <c r="AG382" i="3"/>
  <c r="R387" i="3"/>
  <c r="U381" i="3"/>
  <c r="T381" i="3"/>
  <c r="V381" i="3" l="1"/>
  <c r="U382" i="3"/>
  <c r="T382" i="3"/>
  <c r="AD383" i="3"/>
  <c r="S384" i="3"/>
  <c r="X383" i="3"/>
  <c r="AH383" i="3"/>
  <c r="AB383" i="3"/>
  <c r="Z383" i="3"/>
  <c r="Y383" i="3"/>
  <c r="AF383" i="3"/>
  <c r="AC383" i="3"/>
  <c r="AA383" i="3"/>
  <c r="AG383" i="3"/>
  <c r="R388" i="3"/>
  <c r="V382" i="3" l="1"/>
  <c r="S385" i="3"/>
  <c r="AD384" i="3"/>
  <c r="AG384" i="3"/>
  <c r="Z384" i="3"/>
  <c r="AH384" i="3"/>
  <c r="AB384" i="3"/>
  <c r="AF384" i="3"/>
  <c r="AA384" i="3"/>
  <c r="AC384" i="3"/>
  <c r="X384" i="3"/>
  <c r="Y384" i="3"/>
  <c r="U383" i="3"/>
  <c r="T383" i="3"/>
  <c r="R389" i="3"/>
  <c r="U384" i="3" l="1"/>
  <c r="T384" i="3"/>
  <c r="R390" i="3"/>
  <c r="V383" i="3"/>
  <c r="S386" i="3"/>
  <c r="AD385" i="3"/>
  <c r="Y385" i="3"/>
  <c r="AA385" i="3"/>
  <c r="AG385" i="3"/>
  <c r="AB385" i="3"/>
  <c r="Z385" i="3"/>
  <c r="AF385" i="3"/>
  <c r="AH385" i="3"/>
  <c r="AC385" i="3"/>
  <c r="X385" i="3"/>
  <c r="V384" i="3" l="1"/>
  <c r="S387" i="3"/>
  <c r="AD386" i="3"/>
  <c r="X386" i="3"/>
  <c r="Y386" i="3"/>
  <c r="Z386" i="3"/>
  <c r="AA386" i="3"/>
  <c r="AB386" i="3"/>
  <c r="AF386" i="3"/>
  <c r="AG386" i="3"/>
  <c r="AH386" i="3"/>
  <c r="AC386" i="3"/>
  <c r="U385" i="3"/>
  <c r="T385" i="3"/>
  <c r="R391" i="3"/>
  <c r="U386" i="3" l="1"/>
  <c r="T386" i="3"/>
  <c r="R392" i="3"/>
  <c r="V385" i="3"/>
  <c r="S388" i="3"/>
  <c r="AD387" i="3"/>
  <c r="Z387" i="3"/>
  <c r="AB387" i="3"/>
  <c r="AC387" i="3"/>
  <c r="AF387" i="3"/>
  <c r="AA387" i="3"/>
  <c r="X387" i="3"/>
  <c r="Y387" i="3"/>
  <c r="AH387" i="3"/>
  <c r="AG387" i="3"/>
  <c r="V386" i="3" l="1"/>
  <c r="AD388" i="3"/>
  <c r="S389" i="3"/>
  <c r="Y388" i="3"/>
  <c r="AC388" i="3"/>
  <c r="AF388" i="3"/>
  <c r="AG388" i="3"/>
  <c r="Z388" i="3"/>
  <c r="AH388" i="3"/>
  <c r="AB388" i="3"/>
  <c r="AA388" i="3"/>
  <c r="X388" i="3"/>
  <c r="U387" i="3"/>
  <c r="T387" i="3"/>
  <c r="R393" i="3"/>
  <c r="V387" i="3" l="1"/>
  <c r="U388" i="3"/>
  <c r="T388" i="3"/>
  <c r="AD389" i="3"/>
  <c r="S390" i="3"/>
  <c r="X389" i="3"/>
  <c r="AH389" i="3"/>
  <c r="Z389" i="3"/>
  <c r="AA389" i="3"/>
  <c r="AB389" i="3"/>
  <c r="AC389" i="3"/>
  <c r="AG389" i="3"/>
  <c r="AF389" i="3"/>
  <c r="Y389" i="3"/>
  <c r="R394" i="3"/>
  <c r="V388" i="3" l="1"/>
  <c r="S391" i="3"/>
  <c r="AD390" i="3"/>
  <c r="Z390" i="3"/>
  <c r="AA390" i="3"/>
  <c r="AB390" i="3"/>
  <c r="AC390" i="3"/>
  <c r="AG390" i="3"/>
  <c r="AF390" i="3"/>
  <c r="AH390" i="3"/>
  <c r="X390" i="3"/>
  <c r="Y390" i="3"/>
  <c r="R395" i="3"/>
  <c r="U389" i="3"/>
  <c r="T389" i="3"/>
  <c r="V389" i="3" s="1"/>
  <c r="U390" i="3" l="1"/>
  <c r="T390" i="3"/>
  <c r="V390" i="3" s="1"/>
  <c r="R396" i="3"/>
  <c r="S392" i="3"/>
  <c r="AD391" i="3"/>
  <c r="AB391" i="3"/>
  <c r="AC391" i="3"/>
  <c r="AG391" i="3"/>
  <c r="Y391" i="3"/>
  <c r="AF391" i="3"/>
  <c r="AH391" i="3"/>
  <c r="AA391" i="3"/>
  <c r="X391" i="3"/>
  <c r="Z391" i="3"/>
  <c r="R397" i="3" l="1"/>
  <c r="U391" i="3"/>
  <c r="T391" i="3"/>
  <c r="AD392" i="3"/>
  <c r="S393" i="3"/>
  <c r="Y392" i="3"/>
  <c r="Z392" i="3"/>
  <c r="AH392" i="3"/>
  <c r="AB392" i="3"/>
  <c r="AA392" i="3"/>
  <c r="AC392" i="3"/>
  <c r="X392" i="3"/>
  <c r="AF392" i="3"/>
  <c r="AG392" i="3"/>
  <c r="V391" i="3" l="1"/>
  <c r="R398" i="3"/>
  <c r="AD393" i="3"/>
  <c r="S394" i="3"/>
  <c r="AC393" i="3"/>
  <c r="AF393" i="3"/>
  <c r="AG393" i="3"/>
  <c r="Y393" i="3"/>
  <c r="X393" i="3"/>
  <c r="AH393" i="3"/>
  <c r="AA393" i="3"/>
  <c r="Z393" i="3"/>
  <c r="AB393" i="3"/>
  <c r="U392" i="3"/>
  <c r="T392" i="3"/>
  <c r="V392" i="3" l="1"/>
  <c r="R399" i="3"/>
  <c r="S395" i="3"/>
  <c r="AD394" i="3"/>
  <c r="AC394" i="3"/>
  <c r="AF394" i="3"/>
  <c r="AG394" i="3"/>
  <c r="AH394" i="3"/>
  <c r="Y394" i="3"/>
  <c r="Z394" i="3"/>
  <c r="AA394" i="3"/>
  <c r="X394" i="3"/>
  <c r="AB394" i="3"/>
  <c r="U393" i="3"/>
  <c r="T393" i="3"/>
  <c r="V393" i="3" l="1"/>
  <c r="R400" i="3"/>
  <c r="S396" i="3"/>
  <c r="AD395" i="3"/>
  <c r="AH395" i="3"/>
  <c r="AB395" i="3"/>
  <c r="X395" i="3"/>
  <c r="Y395" i="3"/>
  <c r="Z395" i="3"/>
  <c r="AG395" i="3"/>
  <c r="AF395" i="3"/>
  <c r="AC395" i="3"/>
  <c r="AA395" i="3"/>
  <c r="U394" i="3"/>
  <c r="T394" i="3"/>
  <c r="V394" i="3" l="1"/>
  <c r="R401" i="3"/>
  <c r="U395" i="3"/>
  <c r="T395" i="3"/>
  <c r="AD396" i="3"/>
  <c r="S397" i="3"/>
  <c r="AC396" i="3"/>
  <c r="AF396" i="3"/>
  <c r="AG396" i="3"/>
  <c r="AH396" i="3"/>
  <c r="AB396" i="3"/>
  <c r="AA396" i="3"/>
  <c r="X396" i="3"/>
  <c r="Y396" i="3"/>
  <c r="Z396" i="3"/>
  <c r="V395" i="3" l="1"/>
  <c r="U396" i="3"/>
  <c r="T396" i="3"/>
  <c r="R402" i="3"/>
  <c r="AD397" i="3"/>
  <c r="S398" i="3"/>
  <c r="Z397" i="3"/>
  <c r="AA397" i="3"/>
  <c r="AG397" i="3"/>
  <c r="AB397" i="3"/>
  <c r="AC397" i="3"/>
  <c r="AH397" i="3"/>
  <c r="AF397" i="3"/>
  <c r="Y397" i="3"/>
  <c r="X397" i="3"/>
  <c r="V396" i="3" l="1"/>
  <c r="S399" i="3"/>
  <c r="AD398" i="3"/>
  <c r="AB398" i="3"/>
  <c r="X398" i="3"/>
  <c r="AH398" i="3"/>
  <c r="Y398" i="3"/>
  <c r="Z398" i="3"/>
  <c r="AA398" i="3"/>
  <c r="AC398" i="3"/>
  <c r="AF398" i="3"/>
  <c r="AG398" i="3"/>
  <c r="U397" i="3"/>
  <c r="T397" i="3"/>
  <c r="R403" i="3"/>
  <c r="V397" i="3" l="1"/>
  <c r="U398" i="3"/>
  <c r="T398" i="3"/>
  <c r="R404" i="3"/>
  <c r="S400" i="3"/>
  <c r="AD399" i="3"/>
  <c r="AG399" i="3"/>
  <c r="Y399" i="3"/>
  <c r="AA399" i="3"/>
  <c r="AH399" i="3"/>
  <c r="X399" i="3"/>
  <c r="Z399" i="3"/>
  <c r="AF399" i="3"/>
  <c r="AC399" i="3"/>
  <c r="AB399" i="3"/>
  <c r="V398" i="3" l="1"/>
  <c r="U399" i="3"/>
  <c r="T399" i="3"/>
  <c r="AD400" i="3"/>
  <c r="S401" i="3"/>
  <c r="AC400" i="3"/>
  <c r="AA400" i="3"/>
  <c r="AF400" i="3"/>
  <c r="AG400" i="3"/>
  <c r="AH400" i="3"/>
  <c r="AB400" i="3"/>
  <c r="Y400" i="3"/>
  <c r="Z400" i="3"/>
  <c r="X400" i="3"/>
  <c r="R405" i="3"/>
  <c r="V399" i="3" l="1"/>
  <c r="U400" i="3"/>
  <c r="T400" i="3"/>
  <c r="R406" i="3"/>
  <c r="AD401" i="3"/>
  <c r="S402" i="3"/>
  <c r="X401" i="3"/>
  <c r="AH401" i="3"/>
  <c r="Z401" i="3"/>
  <c r="AA401" i="3"/>
  <c r="AB401" i="3"/>
  <c r="AC401" i="3"/>
  <c r="AF401" i="3"/>
  <c r="AG401" i="3"/>
  <c r="Y401" i="3"/>
  <c r="V400" i="3" l="1"/>
  <c r="S403" i="3"/>
  <c r="AD402" i="3"/>
  <c r="Z402" i="3"/>
  <c r="AA402" i="3"/>
  <c r="AB402" i="3"/>
  <c r="AC402" i="3"/>
  <c r="AF402" i="3"/>
  <c r="AG402" i="3"/>
  <c r="AH402" i="3"/>
  <c r="Y402" i="3"/>
  <c r="X402" i="3"/>
  <c r="R407" i="3"/>
  <c r="U401" i="3"/>
  <c r="T401" i="3"/>
  <c r="V401" i="3" l="1"/>
  <c r="U402" i="3"/>
  <c r="T402" i="3"/>
  <c r="R408" i="3"/>
  <c r="S404" i="3"/>
  <c r="AD403" i="3"/>
  <c r="AB403" i="3"/>
  <c r="AC403" i="3"/>
  <c r="AH403" i="3"/>
  <c r="AF403" i="3"/>
  <c r="AA403" i="3"/>
  <c r="AG403" i="3"/>
  <c r="X403" i="3"/>
  <c r="Y403" i="3"/>
  <c r="Z403" i="3"/>
  <c r="AD404" i="3" l="1"/>
  <c r="S405" i="3"/>
  <c r="AH404" i="3"/>
  <c r="AB404" i="3"/>
  <c r="X404" i="3"/>
  <c r="Y404" i="3"/>
  <c r="AA404" i="3"/>
  <c r="AF404" i="3"/>
  <c r="AC404" i="3"/>
  <c r="Z404" i="3"/>
  <c r="AG404" i="3"/>
  <c r="U403" i="3"/>
  <c r="T403" i="3"/>
  <c r="V402" i="3"/>
  <c r="R409" i="3"/>
  <c r="V403" i="3" l="1"/>
  <c r="U404" i="3"/>
  <c r="T404" i="3"/>
  <c r="R410" i="3"/>
  <c r="AD405" i="3"/>
  <c r="S406" i="3"/>
  <c r="AB405" i="3"/>
  <c r="AC405" i="3"/>
  <c r="AF405" i="3"/>
  <c r="AG405" i="3"/>
  <c r="AA405" i="3"/>
  <c r="Y405" i="3"/>
  <c r="Z405" i="3"/>
  <c r="X405" i="3"/>
  <c r="AH405" i="3"/>
  <c r="V404" i="3" l="1"/>
  <c r="S407" i="3"/>
  <c r="AD406" i="3"/>
  <c r="X406" i="3"/>
  <c r="Y406" i="3"/>
  <c r="Z406" i="3"/>
  <c r="AA406" i="3"/>
  <c r="AB406" i="3"/>
  <c r="AC406" i="3"/>
  <c r="AF406" i="3"/>
  <c r="AH406" i="3"/>
  <c r="AG406" i="3"/>
  <c r="R411" i="3"/>
  <c r="U405" i="3"/>
  <c r="T405" i="3"/>
  <c r="V405" i="3" s="1"/>
  <c r="U406" i="3" l="1"/>
  <c r="T406" i="3"/>
  <c r="R412" i="3"/>
  <c r="S408" i="3"/>
  <c r="AD407" i="3"/>
  <c r="AA407" i="3"/>
  <c r="AB407" i="3"/>
  <c r="AG407" i="3"/>
  <c r="AH407" i="3"/>
  <c r="X407" i="3"/>
  <c r="Y407" i="3"/>
  <c r="Z407" i="3"/>
  <c r="AF407" i="3"/>
  <c r="AC407" i="3"/>
  <c r="V406" i="3" l="1"/>
  <c r="U407" i="3"/>
  <c r="T407" i="3"/>
  <c r="AD408" i="3"/>
  <c r="S409" i="3"/>
  <c r="AG408" i="3"/>
  <c r="AH408" i="3"/>
  <c r="AB408" i="3"/>
  <c r="Y408" i="3"/>
  <c r="AA408" i="3"/>
  <c r="Z408" i="3"/>
  <c r="AC408" i="3"/>
  <c r="X408" i="3"/>
  <c r="AF408" i="3"/>
  <c r="R413" i="3"/>
  <c r="V407" i="3" l="1"/>
  <c r="AD409" i="3"/>
  <c r="S410" i="3"/>
  <c r="AB409" i="3"/>
  <c r="AC409" i="3"/>
  <c r="X409" i="3"/>
  <c r="AF409" i="3"/>
  <c r="AG409" i="3"/>
  <c r="AH409" i="3"/>
  <c r="Z409" i="3"/>
  <c r="Y409" i="3"/>
  <c r="AA409" i="3"/>
  <c r="U408" i="3"/>
  <c r="T408" i="3"/>
  <c r="R414" i="3"/>
  <c r="U409" i="3" l="1"/>
  <c r="T409" i="3"/>
  <c r="R415" i="3"/>
  <c r="S411" i="3"/>
  <c r="AD410" i="3"/>
  <c r="AG410" i="3"/>
  <c r="AH410" i="3"/>
  <c r="AF410" i="3"/>
  <c r="X410" i="3"/>
  <c r="Z410" i="3"/>
  <c r="Y410" i="3"/>
  <c r="AA410" i="3"/>
  <c r="AB410" i="3"/>
  <c r="AC410" i="3"/>
  <c r="V408" i="3"/>
  <c r="V409" i="3" l="1"/>
  <c r="U410" i="3"/>
  <c r="T410" i="3"/>
  <c r="S412" i="3"/>
  <c r="AD411" i="3"/>
  <c r="AH411" i="3"/>
  <c r="AB411" i="3"/>
  <c r="AF411" i="3"/>
  <c r="AC411" i="3"/>
  <c r="X411" i="3"/>
  <c r="AA411" i="3"/>
  <c r="Y411" i="3"/>
  <c r="Z411" i="3"/>
  <c r="AG411" i="3"/>
  <c r="R416" i="3"/>
  <c r="V410" i="3" l="1"/>
  <c r="U411" i="3"/>
  <c r="T411" i="3"/>
  <c r="AD412" i="3"/>
  <c r="S413" i="3"/>
  <c r="AB412" i="3"/>
  <c r="X412" i="3"/>
  <c r="Z412" i="3"/>
  <c r="AA412" i="3"/>
  <c r="AC412" i="3"/>
  <c r="AF412" i="3"/>
  <c r="AH412" i="3"/>
  <c r="AG412" i="3"/>
  <c r="Y412" i="3"/>
  <c r="R417" i="3"/>
  <c r="V411" i="3" l="1"/>
  <c r="AD413" i="3"/>
  <c r="S414" i="3"/>
  <c r="X413" i="3"/>
  <c r="Y413" i="3"/>
  <c r="Z413" i="3"/>
  <c r="AF413" i="3"/>
  <c r="AG413" i="3"/>
  <c r="AH413" i="3"/>
  <c r="AA413" i="3"/>
  <c r="AB413" i="3"/>
  <c r="AC413" i="3"/>
  <c r="U412" i="3"/>
  <c r="T412" i="3"/>
  <c r="V412" i="3" s="1"/>
  <c r="R418" i="3"/>
  <c r="U413" i="3" l="1"/>
  <c r="T413" i="3"/>
  <c r="S415" i="3"/>
  <c r="AD414" i="3"/>
  <c r="AG414" i="3"/>
  <c r="AH414" i="3"/>
  <c r="AF414" i="3"/>
  <c r="X414" i="3"/>
  <c r="Y414" i="3"/>
  <c r="AA414" i="3"/>
  <c r="AC414" i="3"/>
  <c r="Z414" i="3"/>
  <c r="AB414" i="3"/>
  <c r="R419" i="3"/>
  <c r="U414" i="3" l="1"/>
  <c r="T414" i="3"/>
  <c r="AD415" i="3"/>
  <c r="S416" i="3"/>
  <c r="X415" i="3"/>
  <c r="Z415" i="3"/>
  <c r="AB415" i="3"/>
  <c r="AC415" i="3"/>
  <c r="Y415" i="3"/>
  <c r="AA415" i="3"/>
  <c r="AH415" i="3"/>
  <c r="AF415" i="3"/>
  <c r="AG415" i="3"/>
  <c r="R420" i="3"/>
  <c r="V413" i="3"/>
  <c r="V414" i="3" l="1"/>
  <c r="AD416" i="3"/>
  <c r="S417" i="3"/>
  <c r="AA416" i="3"/>
  <c r="AB416" i="3"/>
  <c r="AG416" i="3"/>
  <c r="X416" i="3"/>
  <c r="Y416" i="3"/>
  <c r="AF416" i="3"/>
  <c r="AH416" i="3"/>
  <c r="AC416" i="3"/>
  <c r="Z416" i="3"/>
  <c r="R421" i="3"/>
  <c r="U415" i="3"/>
  <c r="T415" i="3"/>
  <c r="V415" i="3" l="1"/>
  <c r="U416" i="3"/>
  <c r="T416" i="3"/>
  <c r="AD417" i="3"/>
  <c r="S418" i="3"/>
  <c r="X417" i="3"/>
  <c r="AG417" i="3"/>
  <c r="Y417" i="3"/>
  <c r="AF417" i="3"/>
  <c r="AC417" i="3"/>
  <c r="Z417" i="3"/>
  <c r="AB417" i="3"/>
  <c r="AH417" i="3"/>
  <c r="AA417" i="3"/>
  <c r="R422" i="3"/>
  <c r="U417" i="3" l="1"/>
  <c r="T417" i="3"/>
  <c r="S419" i="3"/>
  <c r="AD418" i="3"/>
  <c r="AB418" i="3"/>
  <c r="AG418" i="3"/>
  <c r="AA418" i="3"/>
  <c r="AC418" i="3"/>
  <c r="AF418" i="3"/>
  <c r="Y418" i="3"/>
  <c r="AH418" i="3"/>
  <c r="Z418" i="3"/>
  <c r="X418" i="3"/>
  <c r="R423" i="3"/>
  <c r="V416" i="3"/>
  <c r="V417" i="3" l="1"/>
  <c r="S420" i="3"/>
  <c r="AD419" i="3"/>
  <c r="Y419" i="3"/>
  <c r="AF419" i="3"/>
  <c r="X419" i="3"/>
  <c r="Z419" i="3"/>
  <c r="AB419" i="3"/>
  <c r="AC419" i="3"/>
  <c r="AA419" i="3"/>
  <c r="AG419" i="3"/>
  <c r="AH419" i="3"/>
  <c r="U418" i="3"/>
  <c r="T418" i="3"/>
  <c r="R424" i="3"/>
  <c r="V418" i="3" l="1"/>
  <c r="U419" i="3"/>
  <c r="T419" i="3"/>
  <c r="R425" i="3"/>
  <c r="AD420" i="3"/>
  <c r="S421" i="3"/>
  <c r="AA420" i="3"/>
  <c r="AB420" i="3"/>
  <c r="AF420" i="3"/>
  <c r="AH420" i="3"/>
  <c r="AG420" i="3"/>
  <c r="AC420" i="3"/>
  <c r="Y420" i="3"/>
  <c r="X420" i="3"/>
  <c r="Z420" i="3"/>
  <c r="U420" i="3" l="1"/>
  <c r="T420" i="3"/>
  <c r="S422" i="3"/>
  <c r="AD421" i="3"/>
  <c r="X421" i="3"/>
  <c r="Y421" i="3"/>
  <c r="AB421" i="3"/>
  <c r="AG421" i="3"/>
  <c r="AA421" i="3"/>
  <c r="AH421" i="3"/>
  <c r="AC421" i="3"/>
  <c r="AF421" i="3"/>
  <c r="Z421" i="3"/>
  <c r="V419" i="3"/>
  <c r="R426" i="3"/>
  <c r="V420" i="3" l="1"/>
  <c r="S423" i="3"/>
  <c r="AD422" i="3"/>
  <c r="Z422" i="3"/>
  <c r="AF422" i="3"/>
  <c r="AA422" i="3"/>
  <c r="AC422" i="3"/>
  <c r="AB422" i="3"/>
  <c r="AH422" i="3"/>
  <c r="Y422" i="3"/>
  <c r="X422" i="3"/>
  <c r="AG422" i="3"/>
  <c r="R427" i="3"/>
  <c r="U421" i="3"/>
  <c r="T421" i="3"/>
  <c r="V421" i="3" l="1"/>
  <c r="U422" i="3"/>
  <c r="T422" i="3"/>
  <c r="S424" i="3"/>
  <c r="AD423" i="3"/>
  <c r="AF423" i="3"/>
  <c r="X423" i="3"/>
  <c r="AA423" i="3"/>
  <c r="Y423" i="3"/>
  <c r="AB423" i="3"/>
  <c r="AG423" i="3"/>
  <c r="Z423" i="3"/>
  <c r="AC423" i="3"/>
  <c r="AH423" i="3"/>
  <c r="R428" i="3"/>
  <c r="V422" i="3" l="1"/>
  <c r="U423" i="3"/>
  <c r="T423" i="3"/>
  <c r="V423" i="3" s="1"/>
  <c r="AD424" i="3"/>
  <c r="S425" i="3"/>
  <c r="AB424" i="3"/>
  <c r="AF424" i="3"/>
  <c r="Y424" i="3"/>
  <c r="AA424" i="3"/>
  <c r="AC424" i="3"/>
  <c r="AG424" i="3"/>
  <c r="AH424" i="3"/>
  <c r="X424" i="3"/>
  <c r="Z424" i="3"/>
  <c r="R429" i="3"/>
  <c r="S426" i="3" l="1"/>
  <c r="AD425" i="3"/>
  <c r="AF425" i="3"/>
  <c r="AH425" i="3"/>
  <c r="X425" i="3"/>
  <c r="AC425" i="3"/>
  <c r="AG425" i="3"/>
  <c r="AB425" i="3"/>
  <c r="Y425" i="3"/>
  <c r="Z425" i="3"/>
  <c r="AA425" i="3"/>
  <c r="R430" i="3"/>
  <c r="U424" i="3"/>
  <c r="T424" i="3"/>
  <c r="V424" i="3" l="1"/>
  <c r="U425" i="3"/>
  <c r="T425" i="3"/>
  <c r="R431" i="3"/>
  <c r="S427" i="3"/>
  <c r="AD426" i="3"/>
  <c r="AB426" i="3"/>
  <c r="AG426" i="3"/>
  <c r="Y426" i="3"/>
  <c r="AC426" i="3"/>
  <c r="Z426" i="3"/>
  <c r="AA426" i="3"/>
  <c r="AF426" i="3"/>
  <c r="AH426" i="3"/>
  <c r="X426" i="3"/>
  <c r="V425" i="3" l="1"/>
  <c r="AD427" i="3"/>
  <c r="S428" i="3"/>
  <c r="AC427" i="3"/>
  <c r="AF427" i="3"/>
  <c r="AH427" i="3"/>
  <c r="AB427" i="3"/>
  <c r="X427" i="3"/>
  <c r="Y427" i="3"/>
  <c r="AG427" i="3"/>
  <c r="Z427" i="3"/>
  <c r="AA427" i="3"/>
  <c r="U426" i="3"/>
  <c r="T426" i="3"/>
  <c r="V426" i="3" s="1"/>
  <c r="R432" i="3"/>
  <c r="U427" i="3" l="1"/>
  <c r="T427" i="3"/>
  <c r="R433" i="3"/>
  <c r="AD428" i="3"/>
  <c r="S429" i="3"/>
  <c r="Z428" i="3"/>
  <c r="AA428" i="3"/>
  <c r="Y428" i="3"/>
  <c r="X428" i="3"/>
  <c r="AB428" i="3"/>
  <c r="AF428" i="3"/>
  <c r="AG428" i="3"/>
  <c r="AH428" i="3"/>
  <c r="AC428" i="3"/>
  <c r="AD429" i="3" l="1"/>
  <c r="S430" i="3"/>
  <c r="AA429" i="3"/>
  <c r="AB429" i="3"/>
  <c r="AF429" i="3"/>
  <c r="AH429" i="3"/>
  <c r="X429" i="3"/>
  <c r="Y429" i="3"/>
  <c r="AC429" i="3"/>
  <c r="AG429" i="3"/>
  <c r="Z429" i="3"/>
  <c r="U428" i="3"/>
  <c r="T428" i="3"/>
  <c r="V427" i="3"/>
  <c r="R434" i="3"/>
  <c r="U429" i="3" l="1"/>
  <c r="T429" i="3"/>
  <c r="R435" i="3"/>
  <c r="V428" i="3"/>
  <c r="S431" i="3"/>
  <c r="AD430" i="3"/>
  <c r="X430" i="3"/>
  <c r="AH430" i="3"/>
  <c r="Y430" i="3"/>
  <c r="AG430" i="3"/>
  <c r="Z430" i="3"/>
  <c r="AA430" i="3"/>
  <c r="AB430" i="3"/>
  <c r="AC430" i="3"/>
  <c r="AF430" i="3"/>
  <c r="V429" i="3" l="1"/>
  <c r="AD431" i="3"/>
  <c r="S432" i="3"/>
  <c r="Y431" i="3"/>
  <c r="AF431" i="3"/>
  <c r="Z431" i="3"/>
  <c r="AA431" i="3"/>
  <c r="AB431" i="3"/>
  <c r="AC431" i="3"/>
  <c r="AG431" i="3"/>
  <c r="AH431" i="3"/>
  <c r="X431" i="3"/>
  <c r="R436" i="3"/>
  <c r="U430" i="3"/>
  <c r="T430" i="3"/>
  <c r="V430" i="3" l="1"/>
  <c r="S433" i="3"/>
  <c r="AD432" i="3"/>
  <c r="AG432" i="3"/>
  <c r="AH432" i="3"/>
  <c r="AC432" i="3"/>
  <c r="X432" i="3"/>
  <c r="AF432" i="3"/>
  <c r="Y432" i="3"/>
  <c r="Z432" i="3"/>
  <c r="AA432" i="3"/>
  <c r="AB432" i="3"/>
  <c r="U431" i="3"/>
  <c r="T431" i="3"/>
  <c r="R437" i="3"/>
  <c r="U432" i="3" l="1"/>
  <c r="T432" i="3"/>
  <c r="R438" i="3"/>
  <c r="V431" i="3"/>
  <c r="S434" i="3"/>
  <c r="AD433" i="3"/>
  <c r="AH433" i="3"/>
  <c r="AA433" i="3"/>
  <c r="X433" i="3"/>
  <c r="Y433" i="3"/>
  <c r="AF433" i="3"/>
  <c r="AG433" i="3"/>
  <c r="AC433" i="3"/>
  <c r="AB433" i="3"/>
  <c r="Z433" i="3"/>
  <c r="S435" i="3" l="1"/>
  <c r="AD434" i="3"/>
  <c r="X434" i="3"/>
  <c r="Y434" i="3"/>
  <c r="AC434" i="3"/>
  <c r="Z434" i="3"/>
  <c r="AA434" i="3"/>
  <c r="AF434" i="3"/>
  <c r="AB434" i="3"/>
  <c r="AH434" i="3"/>
  <c r="AG434" i="3"/>
  <c r="U433" i="3"/>
  <c r="T433" i="3"/>
  <c r="V432" i="3"/>
  <c r="R439" i="3"/>
  <c r="V433" i="3" l="1"/>
  <c r="U434" i="3"/>
  <c r="T434" i="3"/>
  <c r="R440" i="3"/>
  <c r="AD435" i="3"/>
  <c r="S436" i="3"/>
  <c r="X435" i="3"/>
  <c r="AA435" i="3"/>
  <c r="AB435" i="3"/>
  <c r="AF435" i="3"/>
  <c r="AG435" i="3"/>
  <c r="Y435" i="3"/>
  <c r="Z435" i="3"/>
  <c r="AC435" i="3"/>
  <c r="AH435" i="3"/>
  <c r="V434" i="3" l="1"/>
  <c r="AD436" i="3"/>
  <c r="S437" i="3"/>
  <c r="X436" i="3"/>
  <c r="Z436" i="3"/>
  <c r="AB436" i="3"/>
  <c r="AG436" i="3"/>
  <c r="AH436" i="3"/>
  <c r="AC436" i="3"/>
  <c r="Y436" i="3"/>
  <c r="AA436" i="3"/>
  <c r="AF436" i="3"/>
  <c r="U435" i="3"/>
  <c r="T435" i="3"/>
  <c r="R441" i="3"/>
  <c r="R442" i="3" l="1"/>
  <c r="S438" i="3"/>
  <c r="AD437" i="3"/>
  <c r="AG437" i="3"/>
  <c r="AH437" i="3"/>
  <c r="X437" i="3"/>
  <c r="AC437" i="3"/>
  <c r="Y437" i="3"/>
  <c r="Z437" i="3"/>
  <c r="AA437" i="3"/>
  <c r="AB437" i="3"/>
  <c r="AF437" i="3"/>
  <c r="U436" i="3"/>
  <c r="T436" i="3"/>
  <c r="V435" i="3"/>
  <c r="V436" i="3" l="1"/>
  <c r="R443" i="3"/>
  <c r="S439" i="3"/>
  <c r="AD438" i="3"/>
  <c r="X438" i="3"/>
  <c r="AB438" i="3"/>
  <c r="AH438" i="3"/>
  <c r="Y438" i="3"/>
  <c r="AC438" i="3"/>
  <c r="Z438" i="3"/>
  <c r="AA438" i="3"/>
  <c r="AF438" i="3"/>
  <c r="AG438" i="3"/>
  <c r="U437" i="3"/>
  <c r="T437" i="3"/>
  <c r="V437" i="3" l="1"/>
  <c r="R444" i="3"/>
  <c r="U438" i="3"/>
  <c r="T438" i="3"/>
  <c r="AD439" i="3"/>
  <c r="S440" i="3"/>
  <c r="Z439" i="3"/>
  <c r="AA439" i="3"/>
  <c r="AB439" i="3"/>
  <c r="AC439" i="3"/>
  <c r="X439" i="3"/>
  <c r="AF439" i="3"/>
  <c r="AG439" i="3"/>
  <c r="AH439" i="3"/>
  <c r="Y439" i="3"/>
  <c r="V438" i="3" l="1"/>
  <c r="R445" i="3"/>
  <c r="U439" i="3"/>
  <c r="T439" i="3"/>
  <c r="V439" i="3" s="1"/>
  <c r="AD440" i="3"/>
  <c r="S441" i="3"/>
  <c r="AB440" i="3"/>
  <c r="AH440" i="3"/>
  <c r="Y440" i="3"/>
  <c r="AC440" i="3"/>
  <c r="AF440" i="3"/>
  <c r="X440" i="3"/>
  <c r="AG440" i="3"/>
  <c r="Z440" i="3"/>
  <c r="AA440" i="3"/>
  <c r="R446" i="3" l="1"/>
  <c r="U440" i="3"/>
  <c r="T440" i="3"/>
  <c r="S442" i="3"/>
  <c r="AD441" i="3"/>
  <c r="X441" i="3"/>
  <c r="AF441" i="3"/>
  <c r="Y441" i="3"/>
  <c r="Z441" i="3"/>
  <c r="AB441" i="3"/>
  <c r="AA441" i="3"/>
  <c r="AC441" i="3"/>
  <c r="AH441" i="3"/>
  <c r="AG441" i="3"/>
  <c r="V440" i="3" l="1"/>
  <c r="U441" i="3"/>
  <c r="T441" i="3"/>
  <c r="S443" i="3"/>
  <c r="AD442" i="3"/>
  <c r="AF442" i="3"/>
  <c r="AA442" i="3"/>
  <c r="AG442" i="3"/>
  <c r="AH442" i="3"/>
  <c r="X442" i="3"/>
  <c r="AC442" i="3"/>
  <c r="Y442" i="3"/>
  <c r="Z442" i="3"/>
  <c r="AB442" i="3"/>
  <c r="R447" i="3"/>
  <c r="V441" i="3" l="1"/>
  <c r="R448" i="3"/>
  <c r="AD443" i="3"/>
  <c r="S444" i="3"/>
  <c r="AB443" i="3"/>
  <c r="AH443" i="3"/>
  <c r="AC443" i="3"/>
  <c r="X443" i="3"/>
  <c r="AF443" i="3"/>
  <c r="AA443" i="3"/>
  <c r="AG443" i="3"/>
  <c r="Z443" i="3"/>
  <c r="Y443" i="3"/>
  <c r="U442" i="3"/>
  <c r="T442" i="3"/>
  <c r="V442" i="3" l="1"/>
  <c r="AD444" i="3"/>
  <c r="S445" i="3"/>
  <c r="Y444" i="3"/>
  <c r="AF444" i="3"/>
  <c r="Z444" i="3"/>
  <c r="AA444" i="3"/>
  <c r="AB444" i="3"/>
  <c r="AC444" i="3"/>
  <c r="AG444" i="3"/>
  <c r="AH444" i="3"/>
  <c r="X444" i="3"/>
  <c r="R449" i="3"/>
  <c r="U443" i="3"/>
  <c r="T443" i="3"/>
  <c r="V443" i="3" l="1"/>
  <c r="R450" i="3"/>
  <c r="U444" i="3"/>
  <c r="T444" i="3"/>
  <c r="V444" i="3" s="1"/>
  <c r="S446" i="3"/>
  <c r="AD445" i="3"/>
  <c r="AH445" i="3"/>
  <c r="AF445" i="3"/>
  <c r="AA445" i="3"/>
  <c r="AC445" i="3"/>
  <c r="X445" i="3"/>
  <c r="Y445" i="3"/>
  <c r="Z445" i="3"/>
  <c r="AB445" i="3"/>
  <c r="AG445" i="3"/>
  <c r="R451" i="3" l="1"/>
  <c r="U445" i="3"/>
  <c r="T445" i="3"/>
  <c r="S447" i="3"/>
  <c r="AD446" i="3"/>
  <c r="AH446" i="3"/>
  <c r="Y446" i="3"/>
  <c r="AA446" i="3"/>
  <c r="AC446" i="3"/>
  <c r="X446" i="3"/>
  <c r="AF446" i="3"/>
  <c r="Z446" i="3"/>
  <c r="AG446" i="3"/>
  <c r="AB446" i="3"/>
  <c r="AD447" i="3" l="1"/>
  <c r="S448" i="3"/>
  <c r="AB447" i="3"/>
  <c r="AC447" i="3"/>
  <c r="AF447" i="3"/>
  <c r="AG447" i="3"/>
  <c r="X447" i="3"/>
  <c r="AA447" i="3"/>
  <c r="Y447" i="3"/>
  <c r="AH447" i="3"/>
  <c r="Z447" i="3"/>
  <c r="V445" i="3"/>
  <c r="U446" i="3"/>
  <c r="T446" i="3"/>
  <c r="R452" i="3"/>
  <c r="V446" i="3" l="1"/>
  <c r="U447" i="3"/>
  <c r="T447" i="3"/>
  <c r="AD448" i="3"/>
  <c r="S449" i="3"/>
  <c r="Z448" i="3"/>
  <c r="AA448" i="3"/>
  <c r="AB448" i="3"/>
  <c r="AC448" i="3"/>
  <c r="AF448" i="3"/>
  <c r="AG448" i="3"/>
  <c r="X448" i="3"/>
  <c r="AH448" i="3"/>
  <c r="Y448" i="3"/>
  <c r="R453" i="3"/>
  <c r="V447" i="3" l="1"/>
  <c r="S450" i="3"/>
  <c r="AD449" i="3"/>
  <c r="AH449" i="3"/>
  <c r="AF449" i="3"/>
  <c r="AG449" i="3"/>
  <c r="AA449" i="3"/>
  <c r="AC449" i="3"/>
  <c r="X449" i="3"/>
  <c r="Y449" i="3"/>
  <c r="Z449" i="3"/>
  <c r="AB449" i="3"/>
  <c r="U448" i="3"/>
  <c r="T448" i="3"/>
  <c r="R454" i="3"/>
  <c r="U449" i="3" l="1"/>
  <c r="T449" i="3"/>
  <c r="R455" i="3"/>
  <c r="V448" i="3"/>
  <c r="S451" i="3"/>
  <c r="AD450" i="3"/>
  <c r="X450" i="3"/>
  <c r="AB450" i="3"/>
  <c r="Y450" i="3"/>
  <c r="AG450" i="3"/>
  <c r="Z450" i="3"/>
  <c r="AC450" i="3"/>
  <c r="AA450" i="3"/>
  <c r="AH450" i="3"/>
  <c r="AF450" i="3"/>
  <c r="V449" i="3" l="1"/>
  <c r="AD451" i="3"/>
  <c r="S452" i="3"/>
  <c r="AF451" i="3"/>
  <c r="Y451" i="3"/>
  <c r="AG451" i="3"/>
  <c r="AH451" i="3"/>
  <c r="X451" i="3"/>
  <c r="AC451" i="3"/>
  <c r="Z451" i="3"/>
  <c r="AA451" i="3"/>
  <c r="AB451" i="3"/>
  <c r="U450" i="3"/>
  <c r="T450" i="3"/>
  <c r="V450" i="3" s="1"/>
  <c r="R456" i="3"/>
  <c r="U451" i="3" l="1"/>
  <c r="T451" i="3"/>
  <c r="R457" i="3"/>
  <c r="AD452" i="3"/>
  <c r="S453" i="3"/>
  <c r="AB452" i="3"/>
  <c r="AG452" i="3"/>
  <c r="AH452" i="3"/>
  <c r="AC452" i="3"/>
  <c r="X452" i="3"/>
  <c r="AF452" i="3"/>
  <c r="Y452" i="3"/>
  <c r="Z452" i="3"/>
  <c r="AA452" i="3"/>
  <c r="V451" i="3" l="1"/>
  <c r="U452" i="3"/>
  <c r="T452" i="3"/>
  <c r="S454" i="3"/>
  <c r="AD453" i="3"/>
  <c r="AC453" i="3"/>
  <c r="AF453" i="3"/>
  <c r="AG453" i="3"/>
  <c r="Z453" i="3"/>
  <c r="X453" i="3"/>
  <c r="AH453" i="3"/>
  <c r="Y453" i="3"/>
  <c r="AA453" i="3"/>
  <c r="AB453" i="3"/>
  <c r="R458" i="3"/>
  <c r="V452" i="3" l="1"/>
  <c r="S455" i="3"/>
  <c r="AD454" i="3"/>
  <c r="X454" i="3"/>
  <c r="Y454" i="3"/>
  <c r="Z454" i="3"/>
  <c r="AG454" i="3"/>
  <c r="AH454" i="3"/>
  <c r="AA454" i="3"/>
  <c r="AB454" i="3"/>
  <c r="AC454" i="3"/>
  <c r="AF454" i="3"/>
  <c r="U453" i="3"/>
  <c r="T453" i="3"/>
  <c r="R459" i="3"/>
  <c r="V453" i="3" l="1"/>
  <c r="AD455" i="3"/>
  <c r="S456" i="3"/>
  <c r="Z455" i="3"/>
  <c r="AA455" i="3"/>
  <c r="X455" i="3"/>
  <c r="AF455" i="3"/>
  <c r="Y455" i="3"/>
  <c r="AB455" i="3"/>
  <c r="AC455" i="3"/>
  <c r="AG455" i="3"/>
  <c r="AH455" i="3"/>
  <c r="U454" i="3"/>
  <c r="T454" i="3"/>
  <c r="V454" i="3" s="1"/>
  <c r="R460" i="3"/>
  <c r="AD456" i="3" l="1"/>
  <c r="S457" i="3"/>
  <c r="X456" i="3"/>
  <c r="AH456" i="3"/>
  <c r="AC456" i="3"/>
  <c r="Y456" i="3"/>
  <c r="AF456" i="3"/>
  <c r="Z456" i="3"/>
  <c r="AA456" i="3"/>
  <c r="AB456" i="3"/>
  <c r="AG456" i="3"/>
  <c r="R461" i="3"/>
  <c r="U455" i="3"/>
  <c r="T455" i="3"/>
  <c r="V455" i="3" l="1"/>
  <c r="U456" i="3"/>
  <c r="T456" i="3"/>
  <c r="S458" i="3"/>
  <c r="AD457" i="3"/>
  <c r="Z457" i="3"/>
  <c r="AA457" i="3"/>
  <c r="AB457" i="3"/>
  <c r="AC457" i="3"/>
  <c r="AG457" i="3"/>
  <c r="AH457" i="3"/>
  <c r="AF457" i="3"/>
  <c r="X457" i="3"/>
  <c r="Y457" i="3"/>
  <c r="R462" i="3"/>
  <c r="V456" i="3" l="1"/>
  <c r="U457" i="3"/>
  <c r="T457" i="3"/>
  <c r="S459" i="3"/>
  <c r="AD458" i="3"/>
  <c r="AH458" i="3"/>
  <c r="AB458" i="3"/>
  <c r="X458" i="3"/>
  <c r="Y458" i="3"/>
  <c r="AC458" i="3"/>
  <c r="AG458" i="3"/>
  <c r="Z458" i="3"/>
  <c r="AA458" i="3"/>
  <c r="AF458" i="3"/>
  <c r="R463" i="3"/>
  <c r="V457" i="3" l="1"/>
  <c r="AD459" i="3"/>
  <c r="S460" i="3"/>
  <c r="X459" i="3"/>
  <c r="AC459" i="3"/>
  <c r="Y459" i="3"/>
  <c r="Z459" i="3"/>
  <c r="AG459" i="3"/>
  <c r="AA459" i="3"/>
  <c r="AB459" i="3"/>
  <c r="AF459" i="3"/>
  <c r="AH459" i="3"/>
  <c r="R464" i="3"/>
  <c r="U458" i="3"/>
  <c r="T458" i="3"/>
  <c r="V458" i="3" l="1"/>
  <c r="U459" i="3"/>
  <c r="T459" i="3"/>
  <c r="R465" i="3"/>
  <c r="AD460" i="3"/>
  <c r="S461" i="3"/>
  <c r="AG460" i="3"/>
  <c r="AH460" i="3"/>
  <c r="X460" i="3"/>
  <c r="AC460" i="3"/>
  <c r="Z460" i="3"/>
  <c r="AA460" i="3"/>
  <c r="AB460" i="3"/>
  <c r="Y460" i="3"/>
  <c r="AF460" i="3"/>
  <c r="V459" i="3" l="1"/>
  <c r="S462" i="3"/>
  <c r="AD461" i="3"/>
  <c r="Z461" i="3"/>
  <c r="AB461" i="3"/>
  <c r="AA461" i="3"/>
  <c r="AC461" i="3"/>
  <c r="AF461" i="3"/>
  <c r="AG461" i="3"/>
  <c r="AH461" i="3"/>
  <c r="X461" i="3"/>
  <c r="Y461" i="3"/>
  <c r="U460" i="3"/>
  <c r="T460" i="3"/>
  <c r="R466" i="3"/>
  <c r="U461" i="3" l="1"/>
  <c r="T461" i="3"/>
  <c r="V461" i="3" s="1"/>
  <c r="R467" i="3"/>
  <c r="V460" i="3"/>
  <c r="S463" i="3"/>
  <c r="AD462" i="3"/>
  <c r="AH462" i="3"/>
  <c r="AB462" i="3"/>
  <c r="X462" i="3"/>
  <c r="Y462" i="3"/>
  <c r="Z462" i="3"/>
  <c r="AF462" i="3"/>
  <c r="AG462" i="3"/>
  <c r="AC462" i="3"/>
  <c r="AA462" i="3"/>
  <c r="AD463" i="3" l="1"/>
  <c r="S464" i="3"/>
  <c r="AC463" i="3"/>
  <c r="Y463" i="3"/>
  <c r="AF463" i="3"/>
  <c r="AG463" i="3"/>
  <c r="AH463" i="3"/>
  <c r="X463" i="3"/>
  <c r="Z463" i="3"/>
  <c r="AA463" i="3"/>
  <c r="AB463" i="3"/>
  <c r="R468" i="3"/>
  <c r="U462" i="3"/>
  <c r="T462" i="3"/>
  <c r="V462" i="3" l="1"/>
  <c r="U463" i="3"/>
  <c r="T463" i="3"/>
  <c r="AD464" i="3"/>
  <c r="S465" i="3"/>
  <c r="AH464" i="3"/>
  <c r="AA464" i="3"/>
  <c r="Y464" i="3"/>
  <c r="Z464" i="3"/>
  <c r="AF464" i="3"/>
  <c r="AB464" i="3"/>
  <c r="AC464" i="3"/>
  <c r="AG464" i="3"/>
  <c r="X464" i="3"/>
  <c r="R469" i="3"/>
  <c r="V463" i="3" l="1"/>
  <c r="S466" i="3"/>
  <c r="AD465" i="3"/>
  <c r="Z465" i="3"/>
  <c r="AA465" i="3"/>
  <c r="AB465" i="3"/>
  <c r="AC465" i="3"/>
  <c r="AF465" i="3"/>
  <c r="AG465" i="3"/>
  <c r="AH465" i="3"/>
  <c r="X465" i="3"/>
  <c r="Y465" i="3"/>
  <c r="R470" i="3"/>
  <c r="U464" i="3"/>
  <c r="T464" i="3"/>
  <c r="V464" i="3" l="1"/>
  <c r="U465" i="3"/>
  <c r="T465" i="3"/>
  <c r="R471" i="3"/>
  <c r="S467" i="3"/>
  <c r="AD466" i="3"/>
  <c r="X466" i="3"/>
  <c r="Y466" i="3"/>
  <c r="Z466" i="3"/>
  <c r="AA466" i="3"/>
  <c r="AB466" i="3"/>
  <c r="AC466" i="3"/>
  <c r="AG466" i="3"/>
  <c r="AF466" i="3"/>
  <c r="AH466" i="3"/>
  <c r="V465" i="3" l="1"/>
  <c r="U466" i="3"/>
  <c r="T466" i="3"/>
  <c r="AD467" i="3"/>
  <c r="S468" i="3"/>
  <c r="Y467" i="3"/>
  <c r="X467" i="3"/>
  <c r="AC467" i="3"/>
  <c r="AG467" i="3"/>
  <c r="AB467" i="3"/>
  <c r="AF467" i="3"/>
  <c r="AH467" i="3"/>
  <c r="Z467" i="3"/>
  <c r="AA467" i="3"/>
  <c r="R472" i="3"/>
  <c r="V466" i="3" l="1"/>
  <c r="AD468" i="3"/>
  <c r="S469" i="3"/>
  <c r="AB468" i="3"/>
  <c r="AF468" i="3"/>
  <c r="AG468" i="3"/>
  <c r="X468" i="3"/>
  <c r="AC468" i="3"/>
  <c r="Z468" i="3"/>
  <c r="Y468" i="3"/>
  <c r="AA468" i="3"/>
  <c r="AH468" i="3"/>
  <c r="U467" i="3"/>
  <c r="T467" i="3"/>
  <c r="R473" i="3"/>
  <c r="U468" i="3" l="1"/>
  <c r="T468" i="3"/>
  <c r="V467" i="3"/>
  <c r="S470" i="3"/>
  <c r="AD469" i="3"/>
  <c r="X469" i="3"/>
  <c r="Y469" i="3"/>
  <c r="Z469" i="3"/>
  <c r="AB469" i="3"/>
  <c r="AG469" i="3"/>
  <c r="AH469" i="3"/>
  <c r="AF469" i="3"/>
  <c r="AA469" i="3"/>
  <c r="AC469" i="3"/>
  <c r="R474" i="3"/>
  <c r="V468" i="3" l="1"/>
  <c r="S471" i="3"/>
  <c r="AD470" i="3"/>
  <c r="AB470" i="3"/>
  <c r="AC470" i="3"/>
  <c r="AF470" i="3"/>
  <c r="X470" i="3"/>
  <c r="AG470" i="3"/>
  <c r="AH470" i="3"/>
  <c r="Z470" i="3"/>
  <c r="Y470" i="3"/>
  <c r="AA470" i="3"/>
  <c r="U469" i="3"/>
  <c r="T469" i="3"/>
  <c r="R475" i="3"/>
  <c r="U470" i="3" l="1"/>
  <c r="T470" i="3"/>
  <c r="V469" i="3"/>
  <c r="AD471" i="3"/>
  <c r="S472" i="3"/>
  <c r="AG471" i="3"/>
  <c r="AH471" i="3"/>
  <c r="Y471" i="3"/>
  <c r="AA471" i="3"/>
  <c r="X471" i="3"/>
  <c r="AC471" i="3"/>
  <c r="Z471" i="3"/>
  <c r="AB471" i="3"/>
  <c r="AF471" i="3"/>
  <c r="R476" i="3"/>
  <c r="U471" i="3" l="1"/>
  <c r="T471" i="3"/>
  <c r="V470" i="3"/>
  <c r="R477" i="3"/>
  <c r="AD472" i="3"/>
  <c r="S473" i="3"/>
  <c r="Z472" i="3"/>
  <c r="AG472" i="3"/>
  <c r="X472" i="3"/>
  <c r="AH472" i="3"/>
  <c r="AA472" i="3"/>
  <c r="AF472" i="3"/>
  <c r="Y472" i="3"/>
  <c r="AB472" i="3"/>
  <c r="AC472" i="3"/>
  <c r="V471" i="3" l="1"/>
  <c r="R478" i="3"/>
  <c r="U472" i="3"/>
  <c r="T472" i="3"/>
  <c r="S474" i="3"/>
  <c r="AD473" i="3"/>
  <c r="AB473" i="3"/>
  <c r="AC473" i="3"/>
  <c r="AH473" i="3"/>
  <c r="AF473" i="3"/>
  <c r="Y473" i="3"/>
  <c r="AG473" i="3"/>
  <c r="AA473" i="3"/>
  <c r="X473" i="3"/>
  <c r="Z473" i="3"/>
  <c r="V472" i="3" l="1"/>
  <c r="U473" i="3"/>
  <c r="T473" i="3"/>
  <c r="V473" i="3" s="1"/>
  <c r="R479" i="3"/>
  <c r="S475" i="3"/>
  <c r="AD474" i="3"/>
  <c r="AH474" i="3"/>
  <c r="AF474" i="3"/>
  <c r="AG474" i="3"/>
  <c r="X474" i="3"/>
  <c r="Z474" i="3"/>
  <c r="Y474" i="3"/>
  <c r="AC474" i="3"/>
  <c r="AB474" i="3"/>
  <c r="AA474" i="3"/>
  <c r="U474" i="3" l="1"/>
  <c r="T474" i="3"/>
  <c r="AD475" i="3"/>
  <c r="S476" i="3"/>
  <c r="AF475" i="3"/>
  <c r="AG475" i="3"/>
  <c r="AH475" i="3"/>
  <c r="X475" i="3"/>
  <c r="Y475" i="3"/>
  <c r="Z475" i="3"/>
  <c r="AA475" i="3"/>
  <c r="AB475" i="3"/>
  <c r="AC475" i="3"/>
  <c r="R480" i="3"/>
  <c r="V474" i="3" l="1"/>
  <c r="U475" i="3"/>
  <c r="T475" i="3"/>
  <c r="AD476" i="3"/>
  <c r="S477" i="3"/>
  <c r="Z476" i="3"/>
  <c r="AA476" i="3"/>
  <c r="AB476" i="3"/>
  <c r="AC476" i="3"/>
  <c r="X476" i="3"/>
  <c r="AF476" i="3"/>
  <c r="AG476" i="3"/>
  <c r="AH476" i="3"/>
  <c r="Y476" i="3"/>
  <c r="R481" i="3"/>
  <c r="V475" i="3" l="1"/>
  <c r="S478" i="3"/>
  <c r="AD477" i="3"/>
  <c r="AC477" i="3"/>
  <c r="X477" i="3"/>
  <c r="Y477" i="3"/>
  <c r="Z477" i="3"/>
  <c r="AA477" i="3"/>
  <c r="AB477" i="3"/>
  <c r="AG477" i="3"/>
  <c r="AF477" i="3"/>
  <c r="AH477" i="3"/>
  <c r="U476" i="3"/>
  <c r="T476" i="3"/>
  <c r="R482" i="3"/>
  <c r="U477" i="3" l="1"/>
  <c r="T477" i="3"/>
  <c r="R483" i="3"/>
  <c r="V476" i="3"/>
  <c r="S479" i="3"/>
  <c r="AD478" i="3"/>
  <c r="AH478" i="3"/>
  <c r="X478" i="3"/>
  <c r="Y478" i="3"/>
  <c r="Z478" i="3"/>
  <c r="AB478" i="3"/>
  <c r="AA478" i="3"/>
  <c r="AC478" i="3"/>
  <c r="AF478" i="3"/>
  <c r="AG478" i="3"/>
  <c r="V477" i="3" l="1"/>
  <c r="AD479" i="3"/>
  <c r="S480" i="3"/>
  <c r="X479" i="3"/>
  <c r="Y479" i="3"/>
  <c r="AB479" i="3"/>
  <c r="AC479" i="3"/>
  <c r="Z479" i="3"/>
  <c r="AA479" i="3"/>
  <c r="AF479" i="3"/>
  <c r="AG479" i="3"/>
  <c r="AH479" i="3"/>
  <c r="U478" i="3"/>
  <c r="T478" i="3"/>
  <c r="R484" i="3"/>
  <c r="V478" i="3" l="1"/>
  <c r="U479" i="3"/>
  <c r="T479" i="3"/>
  <c r="R485" i="3"/>
  <c r="AD480" i="3"/>
  <c r="S481" i="3"/>
  <c r="AG480" i="3"/>
  <c r="X480" i="3"/>
  <c r="AC480" i="3"/>
  <c r="AF480" i="3"/>
  <c r="AH480" i="3"/>
  <c r="Y480" i="3"/>
  <c r="Z480" i="3"/>
  <c r="AB480" i="3"/>
  <c r="AA480" i="3"/>
  <c r="V479" i="3" l="1"/>
  <c r="S482" i="3"/>
  <c r="AD481" i="3"/>
  <c r="Z481" i="3"/>
  <c r="AA481" i="3"/>
  <c r="AB481" i="3"/>
  <c r="AC481" i="3"/>
  <c r="AG481" i="3"/>
  <c r="AH481" i="3"/>
  <c r="AF481" i="3"/>
  <c r="Y481" i="3"/>
  <c r="X481" i="3"/>
  <c r="U480" i="3"/>
  <c r="T480" i="3"/>
  <c r="R486" i="3"/>
  <c r="V480" i="3" l="1"/>
  <c r="S483" i="3"/>
  <c r="AD482" i="3"/>
  <c r="AB482" i="3"/>
  <c r="AC482" i="3"/>
  <c r="AF482" i="3"/>
  <c r="AG482" i="3"/>
  <c r="Z482" i="3"/>
  <c r="AH482" i="3"/>
  <c r="X482" i="3"/>
  <c r="AA482" i="3"/>
  <c r="Y482" i="3"/>
  <c r="R487" i="3"/>
  <c r="U481" i="3"/>
  <c r="T481" i="3"/>
  <c r="V481" i="3" s="1"/>
  <c r="AD483" i="3" l="1"/>
  <c r="S484" i="3"/>
  <c r="AG483" i="3"/>
  <c r="AH483" i="3"/>
  <c r="X483" i="3"/>
  <c r="Y483" i="3"/>
  <c r="Z483" i="3"/>
  <c r="AF483" i="3"/>
  <c r="AA483" i="3"/>
  <c r="AC483" i="3"/>
  <c r="AB483" i="3"/>
  <c r="U482" i="3"/>
  <c r="T482" i="3"/>
  <c r="R488" i="3"/>
  <c r="U483" i="3" l="1"/>
  <c r="T483" i="3"/>
  <c r="R489" i="3"/>
  <c r="V482" i="3"/>
  <c r="AD484" i="3"/>
  <c r="S485" i="3"/>
  <c r="AH484" i="3"/>
  <c r="Y484" i="3"/>
  <c r="Z484" i="3"/>
  <c r="AA484" i="3"/>
  <c r="AB484" i="3"/>
  <c r="AC484" i="3"/>
  <c r="AF484" i="3"/>
  <c r="X484" i="3"/>
  <c r="AG484" i="3"/>
  <c r="V483" i="3" l="1"/>
  <c r="S486" i="3"/>
  <c r="AD485" i="3"/>
  <c r="Z485" i="3"/>
  <c r="AA485" i="3"/>
  <c r="AB485" i="3"/>
  <c r="AF485" i="3"/>
  <c r="AC485" i="3"/>
  <c r="AG485" i="3"/>
  <c r="AH485" i="3"/>
  <c r="X485" i="3"/>
  <c r="Y485" i="3"/>
  <c r="U484" i="3"/>
  <c r="T484" i="3"/>
  <c r="R490" i="3"/>
  <c r="U485" i="3" l="1"/>
  <c r="T485" i="3"/>
  <c r="R491" i="3"/>
  <c r="V484" i="3"/>
  <c r="S487" i="3"/>
  <c r="AD486" i="3"/>
  <c r="Y486" i="3"/>
  <c r="Z486" i="3"/>
  <c r="AC486" i="3"/>
  <c r="AB486" i="3"/>
  <c r="AA486" i="3"/>
  <c r="AF486" i="3"/>
  <c r="AG486" i="3"/>
  <c r="AH486" i="3"/>
  <c r="X486" i="3"/>
  <c r="AD487" i="3" l="1"/>
  <c r="S488" i="3"/>
  <c r="AG487" i="3"/>
  <c r="AH487" i="3"/>
  <c r="X487" i="3"/>
  <c r="AC487" i="3"/>
  <c r="Y487" i="3"/>
  <c r="Z487" i="3"/>
  <c r="AA487" i="3"/>
  <c r="AF487" i="3"/>
  <c r="AB487" i="3"/>
  <c r="V485" i="3"/>
  <c r="U486" i="3"/>
  <c r="T486" i="3"/>
  <c r="R492" i="3"/>
  <c r="V486" i="3" l="1"/>
  <c r="U487" i="3"/>
  <c r="T487" i="3"/>
  <c r="R493" i="3"/>
  <c r="AD488" i="3"/>
  <c r="S489" i="3"/>
  <c r="X488" i="3"/>
  <c r="AH488" i="3"/>
  <c r="AB488" i="3"/>
  <c r="Y488" i="3"/>
  <c r="Z488" i="3"/>
  <c r="AA488" i="3"/>
  <c r="AC488" i="3"/>
  <c r="AF488" i="3"/>
  <c r="AG488" i="3"/>
  <c r="V487" i="3" l="1"/>
  <c r="S490" i="3"/>
  <c r="AD489" i="3"/>
  <c r="Z489" i="3"/>
  <c r="AF489" i="3"/>
  <c r="Y489" i="3"/>
  <c r="AA489" i="3"/>
  <c r="AB489" i="3"/>
  <c r="AG489" i="3"/>
  <c r="AC489" i="3"/>
  <c r="AH489" i="3"/>
  <c r="X489" i="3"/>
  <c r="U488" i="3"/>
  <c r="T488" i="3"/>
  <c r="R494" i="3"/>
  <c r="V488" i="3" l="1"/>
  <c r="U489" i="3"/>
  <c r="T489" i="3"/>
  <c r="S491" i="3"/>
  <c r="AD490" i="3"/>
  <c r="AB490" i="3"/>
  <c r="AC490" i="3"/>
  <c r="Y490" i="3"/>
  <c r="AF490" i="3"/>
  <c r="AG490" i="3"/>
  <c r="Z490" i="3"/>
  <c r="AH490" i="3"/>
  <c r="X490" i="3"/>
  <c r="AA490" i="3"/>
  <c r="R495" i="3"/>
  <c r="AD491" i="3" l="1"/>
  <c r="S492" i="3"/>
  <c r="AF491" i="3"/>
  <c r="Y491" i="3"/>
  <c r="X491" i="3"/>
  <c r="AG491" i="3"/>
  <c r="AB491" i="3"/>
  <c r="AH491" i="3"/>
  <c r="Z491" i="3"/>
  <c r="AC491" i="3"/>
  <c r="AA491" i="3"/>
  <c r="R496" i="3"/>
  <c r="V489" i="3"/>
  <c r="U490" i="3"/>
  <c r="T490" i="3"/>
  <c r="V490" i="3" s="1"/>
  <c r="U491" i="3" l="1"/>
  <c r="T491" i="3"/>
  <c r="AD492" i="3"/>
  <c r="S493" i="3"/>
  <c r="X492" i="3"/>
  <c r="AH492" i="3"/>
  <c r="Y492" i="3"/>
  <c r="Z492" i="3"/>
  <c r="AA492" i="3"/>
  <c r="AB492" i="3"/>
  <c r="AC492" i="3"/>
  <c r="AF492" i="3"/>
  <c r="AG492" i="3"/>
  <c r="R497" i="3"/>
  <c r="V491" i="3" l="1"/>
  <c r="S494" i="3"/>
  <c r="AD493" i="3"/>
  <c r="Z493" i="3"/>
  <c r="AB493" i="3"/>
  <c r="AA493" i="3"/>
  <c r="X493" i="3"/>
  <c r="AF493" i="3"/>
  <c r="AC493" i="3"/>
  <c r="AG493" i="3"/>
  <c r="AH493" i="3"/>
  <c r="Y493" i="3"/>
  <c r="U492" i="3"/>
  <c r="T492" i="3"/>
  <c r="R498" i="3"/>
  <c r="U493" i="3" l="1"/>
  <c r="T493" i="3"/>
  <c r="R499" i="3"/>
  <c r="V492" i="3"/>
  <c r="S495" i="3"/>
  <c r="AD494" i="3"/>
  <c r="Y494" i="3"/>
  <c r="AH494" i="3"/>
  <c r="X494" i="3"/>
  <c r="Z494" i="3"/>
  <c r="AB494" i="3"/>
  <c r="AC494" i="3"/>
  <c r="AA494" i="3"/>
  <c r="AF494" i="3"/>
  <c r="AG494" i="3"/>
  <c r="V493" i="3" l="1"/>
  <c r="AD495" i="3"/>
  <c r="S496" i="3"/>
  <c r="Z495" i="3"/>
  <c r="AA495" i="3"/>
  <c r="AC495" i="3"/>
  <c r="AG495" i="3"/>
  <c r="AH495" i="3"/>
  <c r="AF495" i="3"/>
  <c r="AB495" i="3"/>
  <c r="X495" i="3"/>
  <c r="Y495" i="3"/>
  <c r="U494" i="3"/>
  <c r="T494" i="3"/>
  <c r="R500" i="3"/>
  <c r="U495" i="3" l="1"/>
  <c r="T495" i="3"/>
  <c r="R501" i="3"/>
  <c r="V494" i="3"/>
  <c r="AD496" i="3"/>
  <c r="S497" i="3"/>
  <c r="AB496" i="3"/>
  <c r="AC496" i="3"/>
  <c r="Y496" i="3"/>
  <c r="AF496" i="3"/>
  <c r="AG496" i="3"/>
  <c r="X496" i="3"/>
  <c r="AH496" i="3"/>
  <c r="Z496" i="3"/>
  <c r="AA496" i="3"/>
  <c r="V495" i="3" l="1"/>
  <c r="U496" i="3"/>
  <c r="T496" i="3"/>
  <c r="S498" i="3"/>
  <c r="AD497" i="3"/>
  <c r="AC497" i="3"/>
  <c r="AF497" i="3"/>
  <c r="AG497" i="3"/>
  <c r="AH497" i="3"/>
  <c r="X497" i="3"/>
  <c r="Z497" i="3"/>
  <c r="Y497" i="3"/>
  <c r="AA497" i="3"/>
  <c r="AB497" i="3"/>
  <c r="R502" i="3"/>
  <c r="V496" i="3" l="1"/>
  <c r="S499" i="3"/>
  <c r="AD498" i="3"/>
  <c r="AB498" i="3"/>
  <c r="AA498" i="3"/>
  <c r="AF498" i="3"/>
  <c r="X498" i="3"/>
  <c r="AG498" i="3"/>
  <c r="AH498" i="3"/>
  <c r="Y498" i="3"/>
  <c r="Z498" i="3"/>
  <c r="AC498" i="3"/>
  <c r="U497" i="3"/>
  <c r="T497" i="3"/>
  <c r="R503" i="3"/>
  <c r="V497" i="3" l="1"/>
  <c r="U498" i="3"/>
  <c r="T498" i="3"/>
  <c r="R504" i="3"/>
  <c r="AD499" i="3"/>
  <c r="S500" i="3"/>
  <c r="AH499" i="3"/>
  <c r="Y499" i="3"/>
  <c r="AG499" i="3"/>
  <c r="X499" i="3"/>
  <c r="Z499" i="3"/>
  <c r="AA499" i="3"/>
  <c r="AB499" i="3"/>
  <c r="AC499" i="3"/>
  <c r="AF499" i="3"/>
  <c r="V498" i="3" l="1"/>
  <c r="U499" i="3"/>
  <c r="T499" i="3"/>
  <c r="AD500" i="3"/>
  <c r="S501" i="3"/>
  <c r="AH500" i="3"/>
  <c r="Y500" i="3"/>
  <c r="Z500" i="3"/>
  <c r="AA500" i="3"/>
  <c r="AB500" i="3"/>
  <c r="AC500" i="3"/>
  <c r="X500" i="3"/>
  <c r="AF500" i="3"/>
  <c r="AG500" i="3"/>
  <c r="R505" i="3"/>
  <c r="V499" i="3" l="1"/>
  <c r="S502" i="3"/>
  <c r="AD501" i="3"/>
  <c r="Z501" i="3"/>
  <c r="AA501" i="3"/>
  <c r="AB501" i="3"/>
  <c r="AC501" i="3"/>
  <c r="AF501" i="3"/>
  <c r="AG501" i="3"/>
  <c r="AH501" i="3"/>
  <c r="X501" i="3"/>
  <c r="Y501" i="3"/>
  <c r="U500" i="3"/>
  <c r="T500" i="3"/>
  <c r="R506" i="3"/>
  <c r="U501" i="3" l="1"/>
  <c r="T501" i="3"/>
  <c r="R507" i="3"/>
  <c r="V500" i="3"/>
  <c r="S503" i="3"/>
  <c r="AD502" i="3"/>
  <c r="AH502" i="3"/>
  <c r="Y502" i="3"/>
  <c r="AB502" i="3"/>
  <c r="AC502" i="3"/>
  <c r="AG502" i="3"/>
  <c r="Z502" i="3"/>
  <c r="X502" i="3"/>
  <c r="AA502" i="3"/>
  <c r="AF502" i="3"/>
  <c r="V501" i="3" l="1"/>
  <c r="AD503" i="3"/>
  <c r="S504" i="3"/>
  <c r="AH503" i="3"/>
  <c r="Z503" i="3"/>
  <c r="AA503" i="3"/>
  <c r="Y503" i="3"/>
  <c r="AF503" i="3"/>
  <c r="AG503" i="3"/>
  <c r="X503" i="3"/>
  <c r="AB503" i="3"/>
  <c r="AC503" i="3"/>
  <c r="R508" i="3"/>
  <c r="U502" i="3"/>
  <c r="T502" i="3"/>
  <c r="V502" i="3" l="1"/>
  <c r="U503" i="3"/>
  <c r="T503" i="3"/>
  <c r="R509" i="3"/>
  <c r="AD504" i="3"/>
  <c r="S505" i="3"/>
  <c r="AH504" i="3"/>
  <c r="AF504" i="3"/>
  <c r="X504" i="3"/>
  <c r="Y504" i="3"/>
  <c r="Z504" i="3"/>
  <c r="AA504" i="3"/>
  <c r="AB504" i="3"/>
  <c r="AC504" i="3"/>
  <c r="AG504" i="3"/>
  <c r="V503" i="3" l="1"/>
  <c r="U504" i="3"/>
  <c r="T504" i="3"/>
  <c r="S506" i="3"/>
  <c r="AD505" i="3"/>
  <c r="AG505" i="3"/>
  <c r="AH505" i="3"/>
  <c r="AF505" i="3"/>
  <c r="X505" i="3"/>
  <c r="AB505" i="3"/>
  <c r="AC505" i="3"/>
  <c r="Z505" i="3"/>
  <c r="Y505" i="3"/>
  <c r="AA505" i="3"/>
  <c r="R510" i="3"/>
  <c r="V504" i="3" l="1"/>
  <c r="S507" i="3"/>
  <c r="AD506" i="3"/>
  <c r="X506" i="3"/>
  <c r="Y506" i="3"/>
  <c r="Z506" i="3"/>
  <c r="AA506" i="3"/>
  <c r="AB506" i="3"/>
  <c r="AC506" i="3"/>
  <c r="AF506" i="3"/>
  <c r="AH506" i="3"/>
  <c r="AG506" i="3"/>
  <c r="U505" i="3"/>
  <c r="T505" i="3"/>
  <c r="R511" i="3"/>
  <c r="V505" i="3" l="1"/>
  <c r="U506" i="3"/>
  <c r="T506" i="3"/>
  <c r="R512" i="3"/>
  <c r="AD507" i="3"/>
  <c r="S508" i="3"/>
  <c r="AC507" i="3"/>
  <c r="Z507" i="3"/>
  <c r="AF507" i="3"/>
  <c r="AG507" i="3"/>
  <c r="AH507" i="3"/>
  <c r="X507" i="3"/>
  <c r="AA507" i="3"/>
  <c r="Y507" i="3"/>
  <c r="AB507" i="3"/>
  <c r="AD508" i="3" l="1"/>
  <c r="S509" i="3"/>
  <c r="AH508" i="3"/>
  <c r="Y508" i="3"/>
  <c r="Z508" i="3"/>
  <c r="AG508" i="3"/>
  <c r="AA508" i="3"/>
  <c r="AB508" i="3"/>
  <c r="AC508" i="3"/>
  <c r="AF508" i="3"/>
  <c r="X508" i="3"/>
  <c r="V506" i="3"/>
  <c r="R513" i="3"/>
  <c r="U507" i="3"/>
  <c r="T507" i="3"/>
  <c r="V507" i="3" s="1"/>
  <c r="U508" i="3" l="1"/>
  <c r="T508" i="3"/>
  <c r="S510" i="3"/>
  <c r="AD509" i="3"/>
  <c r="Z509" i="3"/>
  <c r="AA509" i="3"/>
  <c r="AB509" i="3"/>
  <c r="AC509" i="3"/>
  <c r="AF509" i="3"/>
  <c r="AG509" i="3"/>
  <c r="AH509" i="3"/>
  <c r="X509" i="3"/>
  <c r="Y509" i="3"/>
  <c r="R514" i="3"/>
  <c r="V508" i="3" l="1"/>
  <c r="U509" i="3"/>
  <c r="T509" i="3"/>
  <c r="R515" i="3"/>
  <c r="S511" i="3"/>
  <c r="AD510" i="3"/>
  <c r="AH510" i="3"/>
  <c r="X510" i="3"/>
  <c r="Y510" i="3"/>
  <c r="Z510" i="3"/>
  <c r="AC510" i="3"/>
  <c r="AB510" i="3"/>
  <c r="AA510" i="3"/>
  <c r="AF510" i="3"/>
  <c r="AG510" i="3"/>
  <c r="V509" i="3" l="1"/>
  <c r="AD511" i="3"/>
  <c r="S512" i="3"/>
  <c r="AH511" i="3"/>
  <c r="Z511" i="3"/>
  <c r="X511" i="3"/>
  <c r="Y511" i="3"/>
  <c r="AA511" i="3"/>
  <c r="AB511" i="3"/>
  <c r="AC511" i="3"/>
  <c r="AF511" i="3"/>
  <c r="AG511" i="3"/>
  <c r="R516" i="3"/>
  <c r="U510" i="3"/>
  <c r="T510" i="3"/>
  <c r="U511" i="3" l="1"/>
  <c r="T511" i="3"/>
  <c r="R517" i="3"/>
  <c r="V510" i="3"/>
  <c r="AD512" i="3"/>
  <c r="S513" i="3"/>
  <c r="AH512" i="3"/>
  <c r="X512" i="3"/>
  <c r="Y512" i="3"/>
  <c r="AA512" i="3"/>
  <c r="AB512" i="3"/>
  <c r="AF512" i="3"/>
  <c r="Z512" i="3"/>
  <c r="AC512" i="3"/>
  <c r="AG512" i="3"/>
  <c r="V511" i="3" l="1"/>
  <c r="S514" i="3"/>
  <c r="AD513" i="3"/>
  <c r="AA513" i="3"/>
  <c r="AB513" i="3"/>
  <c r="AC513" i="3"/>
  <c r="Y513" i="3"/>
  <c r="AF513" i="3"/>
  <c r="AG513" i="3"/>
  <c r="X513" i="3"/>
  <c r="AH513" i="3"/>
  <c r="Z513" i="3"/>
  <c r="U512" i="3"/>
  <c r="T512" i="3"/>
  <c r="R518" i="3"/>
  <c r="V512" i="3" l="1"/>
  <c r="U513" i="3"/>
  <c r="T513" i="3"/>
  <c r="R519" i="3"/>
  <c r="S515" i="3"/>
  <c r="AD514" i="3"/>
  <c r="AH514" i="3"/>
  <c r="AB514" i="3"/>
  <c r="AA514" i="3"/>
  <c r="X514" i="3"/>
  <c r="AC514" i="3"/>
  <c r="Y514" i="3"/>
  <c r="Z514" i="3"/>
  <c r="AF514" i="3"/>
  <c r="AG514" i="3"/>
  <c r="V513" i="3" l="1"/>
  <c r="U514" i="3"/>
  <c r="T514" i="3"/>
  <c r="R520" i="3"/>
  <c r="AD515" i="3"/>
  <c r="S516" i="3"/>
  <c r="X515" i="3"/>
  <c r="AB515" i="3"/>
  <c r="AG515" i="3"/>
  <c r="AC515" i="3"/>
  <c r="AF515" i="3"/>
  <c r="AA515" i="3"/>
  <c r="Y515" i="3"/>
  <c r="AH515" i="3"/>
  <c r="Z515" i="3"/>
  <c r="V514" i="3" l="1"/>
  <c r="U515" i="3"/>
  <c r="T515" i="3"/>
  <c r="V515" i="3" s="1"/>
  <c r="AD516" i="3"/>
  <c r="S517" i="3"/>
  <c r="X516" i="3"/>
  <c r="AH516" i="3"/>
  <c r="Y516" i="3"/>
  <c r="Z516" i="3"/>
  <c r="AA516" i="3"/>
  <c r="AB516" i="3"/>
  <c r="AC516" i="3"/>
  <c r="AF516" i="3"/>
  <c r="AG516" i="3"/>
  <c r="R521" i="3"/>
  <c r="S518" i="3" l="1"/>
  <c r="AD517" i="3"/>
  <c r="Z517" i="3"/>
  <c r="AA517" i="3"/>
  <c r="AB517" i="3"/>
  <c r="AC517" i="3"/>
  <c r="AG517" i="3"/>
  <c r="Y517" i="3"/>
  <c r="AH517" i="3"/>
  <c r="AF517" i="3"/>
  <c r="X517" i="3"/>
  <c r="R522" i="3"/>
  <c r="U516" i="3"/>
  <c r="T516" i="3"/>
  <c r="V516" i="3" l="1"/>
  <c r="S519" i="3"/>
  <c r="AD518" i="3"/>
  <c r="X518" i="3"/>
  <c r="Y518" i="3"/>
  <c r="Z518" i="3"/>
  <c r="AG518" i="3"/>
  <c r="AA518" i="3"/>
  <c r="AB518" i="3"/>
  <c r="AC518" i="3"/>
  <c r="AF518" i="3"/>
  <c r="AH518" i="3"/>
  <c r="R523" i="3"/>
  <c r="U517" i="3"/>
  <c r="T517" i="3"/>
  <c r="V517" i="3" s="1"/>
  <c r="U518" i="3" l="1"/>
  <c r="T518" i="3"/>
  <c r="R524" i="3"/>
  <c r="AD519" i="3"/>
  <c r="S520" i="3"/>
  <c r="Z519" i="3"/>
  <c r="AA519" i="3"/>
  <c r="AB519" i="3"/>
  <c r="AC519" i="3"/>
  <c r="AF519" i="3"/>
  <c r="AG519" i="3"/>
  <c r="AH519" i="3"/>
  <c r="Y519" i="3"/>
  <c r="X519" i="3"/>
  <c r="V518" i="3" l="1"/>
  <c r="AD520" i="3"/>
  <c r="S521" i="3"/>
  <c r="AB520" i="3"/>
  <c r="AF520" i="3"/>
  <c r="AC520" i="3"/>
  <c r="AG520" i="3"/>
  <c r="AA520" i="3"/>
  <c r="X520" i="3"/>
  <c r="AH520" i="3"/>
  <c r="Y520" i="3"/>
  <c r="Z520" i="3"/>
  <c r="U519" i="3"/>
  <c r="T519" i="3"/>
  <c r="V519" i="3" s="1"/>
  <c r="R525" i="3"/>
  <c r="U520" i="3" l="1"/>
  <c r="T520" i="3"/>
  <c r="R526" i="3"/>
  <c r="S522" i="3"/>
  <c r="AD521" i="3"/>
  <c r="Y521" i="3"/>
  <c r="AF521" i="3"/>
  <c r="X521" i="3"/>
  <c r="Z521" i="3"/>
  <c r="AA521" i="3"/>
  <c r="AB521" i="3"/>
  <c r="AC521" i="3"/>
  <c r="AG521" i="3"/>
  <c r="AH521" i="3"/>
  <c r="V520" i="3" l="1"/>
  <c r="U521" i="3"/>
  <c r="T521" i="3"/>
  <c r="S523" i="3"/>
  <c r="AD522" i="3"/>
  <c r="Y522" i="3"/>
  <c r="Z522" i="3"/>
  <c r="AC522" i="3"/>
  <c r="AB522" i="3"/>
  <c r="AG522" i="3"/>
  <c r="X522" i="3"/>
  <c r="AA522" i="3"/>
  <c r="AF522" i="3"/>
  <c r="AH522" i="3"/>
  <c r="R527" i="3"/>
  <c r="V521" i="3" l="1"/>
  <c r="R528" i="3"/>
  <c r="AD523" i="3"/>
  <c r="S524" i="3"/>
  <c r="AF523" i="3"/>
  <c r="AG523" i="3"/>
  <c r="Z523" i="3"/>
  <c r="AA523" i="3"/>
  <c r="AH523" i="3"/>
  <c r="X523" i="3"/>
  <c r="AC523" i="3"/>
  <c r="Y523" i="3"/>
  <c r="AB523" i="3"/>
  <c r="U522" i="3"/>
  <c r="T522" i="3"/>
  <c r="V522" i="3" s="1"/>
  <c r="AD524" i="3" l="1"/>
  <c r="S525" i="3"/>
  <c r="AA524" i="3"/>
  <c r="Z524" i="3"/>
  <c r="AB524" i="3"/>
  <c r="AC524" i="3"/>
  <c r="AF524" i="3"/>
  <c r="AG524" i="3"/>
  <c r="AH524" i="3"/>
  <c r="X524" i="3"/>
  <c r="Y524" i="3"/>
  <c r="R529" i="3"/>
  <c r="U523" i="3"/>
  <c r="T523" i="3"/>
  <c r="V523" i="3" s="1"/>
  <c r="U524" i="3" l="1"/>
  <c r="T524" i="3"/>
  <c r="S526" i="3"/>
  <c r="AD525" i="3"/>
  <c r="AB525" i="3"/>
  <c r="AF525" i="3"/>
  <c r="AG525" i="3"/>
  <c r="AH525" i="3"/>
  <c r="Y525" i="3"/>
  <c r="AA525" i="3"/>
  <c r="X525" i="3"/>
  <c r="Z525" i="3"/>
  <c r="AC525" i="3"/>
  <c r="R530" i="3"/>
  <c r="V524" i="3" l="1"/>
  <c r="R531" i="3"/>
  <c r="S527" i="3"/>
  <c r="AD526" i="3"/>
  <c r="Z526" i="3"/>
  <c r="Y526" i="3"/>
  <c r="AF526" i="3"/>
  <c r="AA526" i="3"/>
  <c r="AB526" i="3"/>
  <c r="AG526" i="3"/>
  <c r="AC526" i="3"/>
  <c r="AH526" i="3"/>
  <c r="X526" i="3"/>
  <c r="U525" i="3"/>
  <c r="T525" i="3"/>
  <c r="U526" i="3" l="1"/>
  <c r="T526" i="3"/>
  <c r="V525" i="3"/>
  <c r="AD527" i="3"/>
  <c r="S528" i="3"/>
  <c r="AB527" i="3"/>
  <c r="Y527" i="3"/>
  <c r="Z527" i="3"/>
  <c r="AA527" i="3"/>
  <c r="AF527" i="3"/>
  <c r="AC527" i="3"/>
  <c r="AG527" i="3"/>
  <c r="AH527" i="3"/>
  <c r="X527" i="3"/>
  <c r="R532" i="3"/>
  <c r="R533" i="3" l="1"/>
  <c r="U527" i="3"/>
  <c r="T527" i="3"/>
  <c r="V526" i="3"/>
  <c r="AD528" i="3"/>
  <c r="S529" i="3"/>
  <c r="AF528" i="3"/>
  <c r="AH528" i="3"/>
  <c r="X528" i="3"/>
  <c r="Y528" i="3"/>
  <c r="Z528" i="3"/>
  <c r="AB528" i="3"/>
  <c r="AA528" i="3"/>
  <c r="AC528" i="3"/>
  <c r="AG528" i="3"/>
  <c r="AD529" i="3" l="1"/>
  <c r="S530" i="3"/>
  <c r="AB529" i="3"/>
  <c r="AH529" i="3"/>
  <c r="Z529" i="3"/>
  <c r="AF529" i="3"/>
  <c r="AC529" i="3"/>
  <c r="AA529" i="3"/>
  <c r="AG529" i="3"/>
  <c r="Y529" i="3"/>
  <c r="X529" i="3"/>
  <c r="V527" i="3"/>
  <c r="R534" i="3"/>
  <c r="U528" i="3"/>
  <c r="T528" i="3"/>
  <c r="R535" i="3" l="1"/>
  <c r="U529" i="3"/>
  <c r="T529" i="3"/>
  <c r="AD530" i="3"/>
  <c r="S531" i="3"/>
  <c r="AF530" i="3"/>
  <c r="AH530" i="3"/>
  <c r="AG530" i="3"/>
  <c r="AB530" i="3"/>
  <c r="X530" i="3"/>
  <c r="Y530" i="3"/>
  <c r="Z530" i="3"/>
  <c r="AA530" i="3"/>
  <c r="AC530" i="3"/>
  <c r="V528" i="3"/>
  <c r="V529" i="3" l="1"/>
  <c r="U530" i="3"/>
  <c r="T530" i="3"/>
  <c r="R536" i="3"/>
  <c r="S532" i="3"/>
  <c r="AD531" i="3"/>
  <c r="X531" i="3"/>
  <c r="Y531" i="3"/>
  <c r="AG531" i="3"/>
  <c r="AF531" i="3"/>
  <c r="AB531" i="3"/>
  <c r="Z531" i="3"/>
  <c r="AA531" i="3"/>
  <c r="AC531" i="3"/>
  <c r="AH531" i="3"/>
  <c r="V530" i="3" l="1"/>
  <c r="U531" i="3"/>
  <c r="T531" i="3"/>
  <c r="AD532" i="3"/>
  <c r="S533" i="3"/>
  <c r="AF532" i="3"/>
  <c r="AG532" i="3"/>
  <c r="AB532" i="3"/>
  <c r="AA532" i="3"/>
  <c r="AH532" i="3"/>
  <c r="X532" i="3"/>
  <c r="AC532" i="3"/>
  <c r="Y532" i="3"/>
  <c r="Z532" i="3"/>
  <c r="R537" i="3"/>
  <c r="V531" i="3" l="1"/>
  <c r="R538" i="3"/>
  <c r="U532" i="3"/>
  <c r="T532" i="3"/>
  <c r="V532" i="3" s="1"/>
  <c r="AD533" i="3"/>
  <c r="S534" i="3"/>
  <c r="AA533" i="3"/>
  <c r="AG533" i="3"/>
  <c r="Z533" i="3"/>
  <c r="AB533" i="3"/>
  <c r="AC533" i="3"/>
  <c r="AF533" i="3"/>
  <c r="Y533" i="3"/>
  <c r="AH533" i="3"/>
  <c r="X533" i="3"/>
  <c r="R539" i="3" l="1"/>
  <c r="AD534" i="3"/>
  <c r="S535" i="3"/>
  <c r="X534" i="3"/>
  <c r="AC534" i="3"/>
  <c r="Y534" i="3"/>
  <c r="AF534" i="3"/>
  <c r="Z534" i="3"/>
  <c r="AA534" i="3"/>
  <c r="AB534" i="3"/>
  <c r="AH534" i="3"/>
  <c r="AG534" i="3"/>
  <c r="U533" i="3"/>
  <c r="T533" i="3"/>
  <c r="V533" i="3" l="1"/>
  <c r="U534" i="3"/>
  <c r="T534" i="3"/>
  <c r="S536" i="3"/>
  <c r="AD535" i="3"/>
  <c r="Z535" i="3"/>
  <c r="X535" i="3"/>
  <c r="AA535" i="3"/>
  <c r="AC535" i="3"/>
  <c r="AH535" i="3"/>
  <c r="AG535" i="3"/>
  <c r="AF535" i="3"/>
  <c r="Y535" i="3"/>
  <c r="AB535" i="3"/>
  <c r="R540" i="3"/>
  <c r="V534" i="3" l="1"/>
  <c r="AD536" i="3"/>
  <c r="S537" i="3"/>
  <c r="AB536" i="3"/>
  <c r="AF536" i="3"/>
  <c r="AG536" i="3"/>
  <c r="AH536" i="3"/>
  <c r="X536" i="3"/>
  <c r="AC536" i="3"/>
  <c r="Y536" i="3"/>
  <c r="Z536" i="3"/>
  <c r="AA536" i="3"/>
  <c r="U535" i="3"/>
  <c r="T535" i="3"/>
  <c r="R541" i="3"/>
  <c r="V535" i="3" l="1"/>
  <c r="R542" i="3"/>
  <c r="U536" i="3"/>
  <c r="T536" i="3"/>
  <c r="AD537" i="3"/>
  <c r="S538" i="3"/>
  <c r="AA537" i="3"/>
  <c r="AB537" i="3"/>
  <c r="Y537" i="3"/>
  <c r="X537" i="3"/>
  <c r="AC537" i="3"/>
  <c r="AF537" i="3"/>
  <c r="AG537" i="3"/>
  <c r="AH537" i="3"/>
  <c r="Z537" i="3"/>
  <c r="V536" i="3" l="1"/>
  <c r="AD538" i="3"/>
  <c r="S539" i="3"/>
  <c r="X538" i="3"/>
  <c r="Y538" i="3"/>
  <c r="Z538" i="3"/>
  <c r="AF538" i="3"/>
  <c r="AG538" i="3"/>
  <c r="AA538" i="3"/>
  <c r="AB538" i="3"/>
  <c r="AC538" i="3"/>
  <c r="AH538" i="3"/>
  <c r="U537" i="3"/>
  <c r="T537" i="3"/>
  <c r="V537" i="3" s="1"/>
  <c r="R543" i="3"/>
  <c r="R544" i="3" l="1"/>
  <c r="S540" i="3"/>
  <c r="AD539" i="3"/>
  <c r="X539" i="3"/>
  <c r="AA539" i="3"/>
  <c r="AG539" i="3"/>
  <c r="Y539" i="3"/>
  <c r="Z539" i="3"/>
  <c r="AB539" i="3"/>
  <c r="AF539" i="3"/>
  <c r="AH539" i="3"/>
  <c r="AC539" i="3"/>
  <c r="U538" i="3"/>
  <c r="T538" i="3"/>
  <c r="V538" i="3" l="1"/>
  <c r="AD540" i="3"/>
  <c r="S541" i="3"/>
  <c r="AH540" i="3"/>
  <c r="X540" i="3"/>
  <c r="AC540" i="3"/>
  <c r="AB540" i="3"/>
  <c r="AA540" i="3"/>
  <c r="Y540" i="3"/>
  <c r="Z540" i="3"/>
  <c r="AF540" i="3"/>
  <c r="AG540" i="3"/>
  <c r="R545" i="3"/>
  <c r="U539" i="3"/>
  <c r="T539" i="3"/>
  <c r="R546" i="3" l="1"/>
  <c r="U540" i="3"/>
  <c r="T540" i="3"/>
  <c r="V539" i="3"/>
  <c r="AD541" i="3"/>
  <c r="S542" i="3"/>
  <c r="AA541" i="3"/>
  <c r="Z541" i="3"/>
  <c r="AB541" i="3"/>
  <c r="AF541" i="3"/>
  <c r="X541" i="3"/>
  <c r="AC541" i="3"/>
  <c r="AG541" i="3"/>
  <c r="AH541" i="3"/>
  <c r="Y541" i="3"/>
  <c r="AD542" i="3" l="1"/>
  <c r="S543" i="3"/>
  <c r="AA542" i="3"/>
  <c r="AB542" i="3"/>
  <c r="AC542" i="3"/>
  <c r="AH542" i="3"/>
  <c r="Y542" i="3"/>
  <c r="AF542" i="3"/>
  <c r="AG542" i="3"/>
  <c r="Z542" i="3"/>
  <c r="X542" i="3"/>
  <c r="R547" i="3"/>
  <c r="U541" i="3"/>
  <c r="T541" i="3"/>
  <c r="V540" i="3"/>
  <c r="V541" i="3" l="1"/>
  <c r="U542" i="3"/>
  <c r="T542" i="3"/>
  <c r="V542" i="3" s="1"/>
  <c r="S544" i="3"/>
  <c r="AD543" i="3"/>
  <c r="Z543" i="3"/>
  <c r="AC543" i="3"/>
  <c r="AA543" i="3"/>
  <c r="AF543" i="3"/>
  <c r="AH543" i="3"/>
  <c r="X543" i="3"/>
  <c r="AG543" i="3"/>
  <c r="AB543" i="3"/>
  <c r="Y543" i="3"/>
  <c r="R548" i="3"/>
  <c r="AD544" i="3" l="1"/>
  <c r="S545" i="3"/>
  <c r="AG544" i="3"/>
  <c r="AB544" i="3"/>
  <c r="AA544" i="3"/>
  <c r="AF544" i="3"/>
  <c r="AH544" i="3"/>
  <c r="X544" i="3"/>
  <c r="Z544" i="3"/>
  <c r="AC544" i="3"/>
  <c r="Y544" i="3"/>
  <c r="R549" i="3"/>
  <c r="U543" i="3"/>
  <c r="T543" i="3"/>
  <c r="V543" i="3" l="1"/>
  <c r="R550" i="3"/>
  <c r="U544" i="3"/>
  <c r="T544" i="3"/>
  <c r="V544" i="3" s="1"/>
  <c r="AD545" i="3"/>
  <c r="S546" i="3"/>
  <c r="AA545" i="3"/>
  <c r="AH545" i="3"/>
  <c r="AB545" i="3"/>
  <c r="Z545" i="3"/>
  <c r="AC545" i="3"/>
  <c r="X545" i="3"/>
  <c r="AF545" i="3"/>
  <c r="AG545" i="3"/>
  <c r="Y545" i="3"/>
  <c r="AD546" i="3" l="1"/>
  <c r="S547" i="3"/>
  <c r="AG546" i="3"/>
  <c r="Y546" i="3"/>
  <c r="AC546" i="3"/>
  <c r="AH546" i="3"/>
  <c r="X546" i="3"/>
  <c r="AF546" i="3"/>
  <c r="AB546" i="3"/>
  <c r="Z546" i="3"/>
  <c r="AA546" i="3"/>
  <c r="R551" i="3"/>
  <c r="U545" i="3"/>
  <c r="T545" i="3"/>
  <c r="V545" i="3" l="1"/>
  <c r="U546" i="3"/>
  <c r="T546" i="3"/>
  <c r="T551" i="3"/>
  <c r="AH551" i="3"/>
  <c r="V551" i="3"/>
  <c r="R552" i="3"/>
  <c r="S548" i="3"/>
  <c r="AD547" i="3"/>
  <c r="X547" i="3"/>
  <c r="Y547" i="3"/>
  <c r="AB547" i="3"/>
  <c r="AC547" i="3"/>
  <c r="Z547" i="3"/>
  <c r="AA547" i="3"/>
  <c r="AF547" i="3"/>
  <c r="AG547" i="3"/>
  <c r="AH547" i="3"/>
  <c r="V546" i="3" l="1"/>
  <c r="AD548" i="3"/>
  <c r="S549" i="3"/>
  <c r="AG548" i="3"/>
  <c r="AH548" i="3"/>
  <c r="AA548" i="3"/>
  <c r="AB548" i="3"/>
  <c r="X548" i="3"/>
  <c r="Z548" i="3"/>
  <c r="AF548" i="3"/>
  <c r="AC548" i="3"/>
  <c r="Y548" i="3"/>
  <c r="T552" i="3"/>
  <c r="AH552" i="3"/>
  <c r="V552" i="3"/>
  <c r="R553" i="3"/>
  <c r="U547" i="3"/>
  <c r="T547" i="3"/>
  <c r="V547" i="3" s="1"/>
  <c r="T553" i="3" l="1"/>
  <c r="AH553" i="3"/>
  <c r="V553" i="3"/>
  <c r="R554" i="3"/>
  <c r="U548" i="3"/>
  <c r="T548" i="3"/>
  <c r="AD549" i="3"/>
  <c r="S550" i="3"/>
  <c r="AA549" i="3"/>
  <c r="AH549" i="3"/>
  <c r="Y549" i="3"/>
  <c r="AB549" i="3"/>
  <c r="AC549" i="3"/>
  <c r="AF549" i="3"/>
  <c r="AG549" i="3"/>
  <c r="Z549" i="3"/>
  <c r="X549" i="3"/>
  <c r="V548" i="3" l="1"/>
  <c r="AD550" i="3"/>
  <c r="S551" i="3"/>
  <c r="Y550" i="3"/>
  <c r="AA550" i="3"/>
  <c r="AB550" i="3"/>
  <c r="Z550" i="3"/>
  <c r="AC550" i="3"/>
  <c r="X550" i="3"/>
  <c r="AF550" i="3"/>
  <c r="AH550" i="3"/>
  <c r="AG550" i="3"/>
  <c r="U549" i="3"/>
  <c r="T549" i="3"/>
  <c r="V554" i="3"/>
  <c r="AH554" i="3"/>
  <c r="T554" i="3"/>
  <c r="R555" i="3"/>
  <c r="V549" i="3" l="1"/>
  <c r="U550" i="3"/>
  <c r="T550" i="3"/>
  <c r="S552" i="3"/>
  <c r="AD551" i="3"/>
  <c r="AA551" i="3"/>
  <c r="AG551" i="3"/>
  <c r="AB551" i="3"/>
  <c r="AC551" i="3"/>
  <c r="AF551" i="3"/>
  <c r="U551" i="3" s="1"/>
  <c r="Y551" i="3"/>
  <c r="X551" i="3"/>
  <c r="Z551" i="3"/>
  <c r="T555" i="3"/>
  <c r="AH555" i="3"/>
  <c r="V555" i="3"/>
  <c r="R556" i="3"/>
  <c r="AD552" i="3" l="1"/>
  <c r="S553" i="3"/>
  <c r="Z552" i="3"/>
  <c r="X552" i="3"/>
  <c r="AG552" i="3"/>
  <c r="AF552" i="3"/>
  <c r="U552" i="3" s="1"/>
  <c r="AA552" i="3"/>
  <c r="Y552" i="3"/>
  <c r="AC552" i="3"/>
  <c r="AB552" i="3"/>
  <c r="V550" i="3"/>
  <c r="T556" i="3"/>
  <c r="AH556" i="3"/>
  <c r="V556" i="3"/>
  <c r="R557" i="3"/>
  <c r="T557" i="3" l="1"/>
  <c r="AH557" i="3"/>
  <c r="V557" i="3"/>
  <c r="R558" i="3"/>
  <c r="AD553" i="3"/>
  <c r="S554" i="3"/>
  <c r="X553" i="3"/>
  <c r="Y553" i="3"/>
  <c r="AA553" i="3"/>
  <c r="AB553" i="3"/>
  <c r="AC553" i="3"/>
  <c r="AF553" i="3"/>
  <c r="U553" i="3" s="1"/>
  <c r="AG553" i="3"/>
  <c r="Z553" i="3"/>
  <c r="AD554" i="3" l="1"/>
  <c r="S555" i="3"/>
  <c r="AA554" i="3"/>
  <c r="AB554" i="3"/>
  <c r="AF554" i="3"/>
  <c r="U554" i="3" s="1"/>
  <c r="AC554" i="3"/>
  <c r="Y554" i="3"/>
  <c r="AG554" i="3"/>
  <c r="X554" i="3"/>
  <c r="Z554" i="3"/>
  <c r="V558" i="3"/>
  <c r="T558" i="3"/>
  <c r="AH558" i="3"/>
  <c r="R559" i="3"/>
  <c r="T559" i="3" l="1"/>
  <c r="AH559" i="3"/>
  <c r="V559" i="3"/>
  <c r="R560" i="3"/>
  <c r="S556" i="3"/>
  <c r="AD555" i="3"/>
  <c r="X555" i="3"/>
  <c r="Y555" i="3"/>
  <c r="Z555" i="3"/>
  <c r="AA555" i="3"/>
  <c r="AG555" i="3"/>
  <c r="AB555" i="3"/>
  <c r="AC555" i="3"/>
  <c r="AF555" i="3"/>
  <c r="U555" i="3" s="1"/>
  <c r="AD556" i="3" l="1"/>
  <c r="S557" i="3"/>
  <c r="AG556" i="3"/>
  <c r="AB556" i="3"/>
  <c r="Y556" i="3"/>
  <c r="X556" i="3"/>
  <c r="AC556" i="3"/>
  <c r="AF556" i="3"/>
  <c r="U556" i="3" s="1"/>
  <c r="Z556" i="3"/>
  <c r="AA556" i="3"/>
  <c r="T560" i="3"/>
  <c r="AH560" i="3"/>
  <c r="V560" i="3"/>
  <c r="R561" i="3"/>
  <c r="T561" i="3" l="1"/>
  <c r="AH561" i="3"/>
  <c r="V561" i="3"/>
  <c r="R562" i="3"/>
  <c r="AD557" i="3"/>
  <c r="S558" i="3"/>
  <c r="AA557" i="3"/>
  <c r="AB557" i="3"/>
  <c r="AC557" i="3"/>
  <c r="AF557" i="3"/>
  <c r="U557" i="3" s="1"/>
  <c r="AG557" i="3"/>
  <c r="Y557" i="3"/>
  <c r="Z557" i="3"/>
  <c r="X557" i="3"/>
  <c r="AD558" i="3" l="1"/>
  <c r="S559" i="3"/>
  <c r="Y558" i="3"/>
  <c r="AG558" i="3"/>
  <c r="Z558" i="3"/>
  <c r="AC558" i="3"/>
  <c r="AA558" i="3"/>
  <c r="AB558" i="3"/>
  <c r="AF558" i="3"/>
  <c r="U558" i="3" s="1"/>
  <c r="X558" i="3"/>
  <c r="V562" i="3"/>
  <c r="T562" i="3"/>
  <c r="AH562" i="3"/>
  <c r="R563" i="3"/>
  <c r="T563" i="3" l="1"/>
  <c r="AH563" i="3"/>
  <c r="V563" i="3"/>
  <c r="R564" i="3"/>
  <c r="S560" i="3"/>
  <c r="AD559" i="3"/>
  <c r="X559" i="3"/>
  <c r="AG559" i="3"/>
  <c r="Z559" i="3"/>
  <c r="AF559" i="3"/>
  <c r="U559" i="3" s="1"/>
  <c r="Y559" i="3"/>
  <c r="AA559" i="3"/>
  <c r="AC559" i="3"/>
  <c r="AB559" i="3"/>
  <c r="AD560" i="3" l="1"/>
  <c r="S561" i="3"/>
  <c r="X560" i="3"/>
  <c r="Y560" i="3"/>
  <c r="Z560" i="3"/>
  <c r="AB560" i="3"/>
  <c r="AG560" i="3"/>
  <c r="AA560" i="3"/>
  <c r="AF560" i="3"/>
  <c r="U560" i="3" s="1"/>
  <c r="AC560" i="3"/>
  <c r="T564" i="3"/>
  <c r="AH564" i="3"/>
  <c r="V564" i="3"/>
  <c r="R565" i="3"/>
  <c r="T565" i="3" l="1"/>
  <c r="AH565" i="3"/>
  <c r="V565" i="3"/>
  <c r="R566" i="3"/>
  <c r="AD561" i="3"/>
  <c r="S562" i="3"/>
  <c r="Y561" i="3"/>
  <c r="X561" i="3"/>
  <c r="AB561" i="3"/>
  <c r="AA561" i="3"/>
  <c r="AF561" i="3"/>
  <c r="U561" i="3" s="1"/>
  <c r="AC561" i="3"/>
  <c r="AG561" i="3"/>
  <c r="Z561" i="3"/>
  <c r="AD562" i="3" l="1"/>
  <c r="S563" i="3"/>
  <c r="Y562" i="3"/>
  <c r="AC562" i="3"/>
  <c r="AF562" i="3"/>
  <c r="U562" i="3" s="1"/>
  <c r="Z562" i="3"/>
  <c r="AA562" i="3"/>
  <c r="X562" i="3"/>
  <c r="AG562" i="3"/>
  <c r="AB562" i="3"/>
  <c r="V566" i="3"/>
  <c r="AH566" i="3"/>
  <c r="T566" i="3"/>
  <c r="R567" i="3"/>
  <c r="T567" i="3" l="1"/>
  <c r="AH567" i="3"/>
  <c r="V567" i="3"/>
  <c r="R568" i="3"/>
  <c r="S564" i="3"/>
  <c r="AD563" i="3"/>
  <c r="AB563" i="3"/>
  <c r="AC563" i="3"/>
  <c r="X563" i="3"/>
  <c r="Y563" i="3"/>
  <c r="AF563" i="3"/>
  <c r="U563" i="3" s="1"/>
  <c r="AG563" i="3"/>
  <c r="AA563" i="3"/>
  <c r="Z563" i="3"/>
  <c r="T568" i="3" l="1"/>
  <c r="AH568" i="3"/>
  <c r="V568" i="3"/>
  <c r="R569" i="3"/>
  <c r="AD564" i="3"/>
  <c r="S565" i="3"/>
  <c r="Z564" i="3"/>
  <c r="AF564" i="3"/>
  <c r="U564" i="3" s="1"/>
  <c r="AC564" i="3"/>
  <c r="AG564" i="3"/>
  <c r="X564" i="3"/>
  <c r="AA564" i="3"/>
  <c r="AB564" i="3"/>
  <c r="Y564" i="3"/>
  <c r="AD565" i="3" l="1"/>
  <c r="S566" i="3"/>
  <c r="AA565" i="3"/>
  <c r="X565" i="3"/>
  <c r="Y565" i="3"/>
  <c r="AB565" i="3"/>
  <c r="AG565" i="3"/>
  <c r="AC565" i="3"/>
  <c r="AF565" i="3"/>
  <c r="U565" i="3" s="1"/>
  <c r="Z565" i="3"/>
  <c r="T569" i="3"/>
  <c r="AH569" i="3"/>
  <c r="V569" i="3"/>
  <c r="R570" i="3"/>
  <c r="AD566" i="3" l="1"/>
  <c r="S567" i="3"/>
  <c r="Z566" i="3"/>
  <c r="AA566" i="3"/>
  <c r="AB566" i="3"/>
  <c r="AF566" i="3"/>
  <c r="U566" i="3" s="1"/>
  <c r="AC566" i="3"/>
  <c r="AG566" i="3"/>
  <c r="Y566" i="3"/>
  <c r="X566" i="3"/>
  <c r="V570" i="3"/>
  <c r="T570" i="3"/>
  <c r="AH570" i="3"/>
  <c r="R571" i="3"/>
  <c r="T571" i="3" l="1"/>
  <c r="AH571" i="3"/>
  <c r="V571" i="3"/>
  <c r="R572" i="3"/>
  <c r="S568" i="3"/>
  <c r="AD567" i="3"/>
  <c r="Y567" i="3"/>
  <c r="Z567" i="3"/>
  <c r="AB567" i="3"/>
  <c r="AA567" i="3"/>
  <c r="AC567" i="3"/>
  <c r="X567" i="3"/>
  <c r="AF567" i="3"/>
  <c r="U567" i="3" s="1"/>
  <c r="AG567" i="3"/>
  <c r="T572" i="3" l="1"/>
  <c r="AH572" i="3"/>
  <c r="V572" i="3"/>
  <c r="R573" i="3"/>
  <c r="AD568" i="3"/>
  <c r="S569" i="3"/>
  <c r="AF568" i="3"/>
  <c r="U568" i="3" s="1"/>
  <c r="AG568" i="3"/>
  <c r="Z568" i="3"/>
  <c r="AA568" i="3"/>
  <c r="X568" i="3"/>
  <c r="AC568" i="3"/>
  <c r="Y568" i="3"/>
  <c r="AB568" i="3"/>
  <c r="AD569" i="3" l="1"/>
  <c r="S570" i="3"/>
  <c r="AC569" i="3"/>
  <c r="AA569" i="3"/>
  <c r="AB569" i="3"/>
  <c r="AF569" i="3"/>
  <c r="U569" i="3" s="1"/>
  <c r="AG569" i="3"/>
  <c r="X569" i="3"/>
  <c r="Z569" i="3"/>
  <c r="Y569" i="3"/>
  <c r="T573" i="3"/>
  <c r="AH573" i="3"/>
  <c r="V573" i="3"/>
  <c r="R574" i="3"/>
  <c r="V574" i="3" l="1"/>
  <c r="T574" i="3"/>
  <c r="AH574" i="3"/>
  <c r="R575" i="3"/>
  <c r="AD570" i="3"/>
  <c r="S571" i="3"/>
  <c r="Z570" i="3"/>
  <c r="AC570" i="3"/>
  <c r="AG570" i="3"/>
  <c r="AA570" i="3"/>
  <c r="AB570" i="3"/>
  <c r="Y570" i="3"/>
  <c r="AF570" i="3"/>
  <c r="U570" i="3" s="1"/>
  <c r="X570" i="3"/>
  <c r="S572" i="3" l="1"/>
  <c r="AD571" i="3"/>
  <c r="X571" i="3"/>
  <c r="Z571" i="3"/>
  <c r="AG571" i="3"/>
  <c r="AF571" i="3"/>
  <c r="U571" i="3" s="1"/>
  <c r="AC571" i="3"/>
  <c r="AA571" i="3"/>
  <c r="AB571" i="3"/>
  <c r="Y571" i="3"/>
  <c r="T575" i="3"/>
  <c r="AH575" i="3"/>
  <c r="V575" i="3"/>
  <c r="R576" i="3"/>
  <c r="T576" i="3" l="1"/>
  <c r="AH576" i="3"/>
  <c r="V576" i="3"/>
  <c r="R577" i="3"/>
  <c r="AD572" i="3"/>
  <c r="S573" i="3"/>
  <c r="AF572" i="3"/>
  <c r="U572" i="3" s="1"/>
  <c r="AC572" i="3"/>
  <c r="AG572" i="3"/>
  <c r="AB572" i="3"/>
  <c r="X572" i="3"/>
  <c r="Y572" i="3"/>
  <c r="AA572" i="3"/>
  <c r="Z572" i="3"/>
  <c r="AD573" i="3" l="1"/>
  <c r="S574" i="3"/>
  <c r="X573" i="3"/>
  <c r="AF573" i="3"/>
  <c r="U573" i="3" s="1"/>
  <c r="AA573" i="3"/>
  <c r="AB573" i="3"/>
  <c r="AC573" i="3"/>
  <c r="Z573" i="3"/>
  <c r="AG573" i="3"/>
  <c r="Y573" i="3"/>
  <c r="T577" i="3"/>
  <c r="AH577" i="3"/>
  <c r="V577" i="3"/>
  <c r="R578" i="3"/>
  <c r="V578" i="3" l="1"/>
  <c r="AH578" i="3"/>
  <c r="T578" i="3"/>
  <c r="R579" i="3"/>
  <c r="AD574" i="3"/>
  <c r="S575" i="3"/>
  <c r="X574" i="3"/>
  <c r="Y574" i="3"/>
  <c r="Z574" i="3"/>
  <c r="AF574" i="3"/>
  <c r="U574" i="3" s="1"/>
  <c r="AA574" i="3"/>
  <c r="AB574" i="3"/>
  <c r="AC574" i="3"/>
  <c r="AG574" i="3"/>
  <c r="T579" i="3" l="1"/>
  <c r="AH579" i="3"/>
  <c r="V579" i="3"/>
  <c r="R580" i="3"/>
  <c r="S576" i="3"/>
  <c r="AD575" i="3"/>
  <c r="X575" i="3"/>
  <c r="Z575" i="3"/>
  <c r="AC575" i="3"/>
  <c r="AA575" i="3"/>
  <c r="Y575" i="3"/>
  <c r="AB575" i="3"/>
  <c r="AF575" i="3"/>
  <c r="U575" i="3" s="1"/>
  <c r="AG575" i="3"/>
  <c r="T580" i="3" l="1"/>
  <c r="AH580" i="3"/>
  <c r="V580" i="3"/>
  <c r="R581" i="3"/>
  <c r="AD576" i="3"/>
  <c r="S577" i="3"/>
  <c r="AB576" i="3"/>
  <c r="AA576" i="3"/>
  <c r="Y576" i="3"/>
  <c r="Z576" i="3"/>
  <c r="AG576" i="3"/>
  <c r="AF576" i="3"/>
  <c r="U576" i="3" s="1"/>
  <c r="AC576" i="3"/>
  <c r="X576" i="3"/>
  <c r="T581" i="3" l="1"/>
  <c r="AH581" i="3"/>
  <c r="V581" i="3"/>
  <c r="R582" i="3"/>
  <c r="AD577" i="3"/>
  <c r="S578" i="3"/>
  <c r="AC577" i="3"/>
  <c r="AF577" i="3"/>
  <c r="U577" i="3" s="1"/>
  <c r="AG577" i="3"/>
  <c r="X577" i="3"/>
  <c r="Y577" i="3"/>
  <c r="Z577" i="3"/>
  <c r="AA577" i="3"/>
  <c r="AB577" i="3"/>
  <c r="AD578" i="3" l="1"/>
  <c r="S579" i="3"/>
  <c r="X578" i="3"/>
  <c r="AA578" i="3"/>
  <c r="AC578" i="3"/>
  <c r="AG578" i="3"/>
  <c r="Y578" i="3"/>
  <c r="Z578" i="3"/>
  <c r="AB578" i="3"/>
  <c r="AF578" i="3"/>
  <c r="U578" i="3" s="1"/>
  <c r="V582" i="3"/>
  <c r="T582" i="3"/>
  <c r="AH582" i="3"/>
  <c r="R583" i="3"/>
  <c r="T583" i="3" l="1"/>
  <c r="AH583" i="3"/>
  <c r="V583" i="3"/>
  <c r="R584" i="3"/>
  <c r="S580" i="3"/>
  <c r="AD579" i="3"/>
  <c r="Y579" i="3"/>
  <c r="AA579" i="3"/>
  <c r="AC579" i="3"/>
  <c r="Z579" i="3"/>
  <c r="X579" i="3"/>
  <c r="AB579" i="3"/>
  <c r="AG579" i="3"/>
  <c r="AF579" i="3"/>
  <c r="U579" i="3" s="1"/>
  <c r="AD580" i="3" l="1"/>
  <c r="S581" i="3"/>
  <c r="AF580" i="3"/>
  <c r="U580" i="3" s="1"/>
  <c r="AG580" i="3"/>
  <c r="Z580" i="3"/>
  <c r="Y580" i="3"/>
  <c r="X580" i="3"/>
  <c r="AC580" i="3"/>
  <c r="AB580" i="3"/>
  <c r="AA580" i="3"/>
  <c r="T584" i="3"/>
  <c r="AH584" i="3"/>
  <c r="V584" i="3"/>
  <c r="R585" i="3"/>
  <c r="T585" i="3" l="1"/>
  <c r="AH585" i="3"/>
  <c r="V585" i="3"/>
  <c r="R586" i="3"/>
  <c r="AD581" i="3"/>
  <c r="S582" i="3"/>
  <c r="AA581" i="3"/>
  <c r="X581" i="3"/>
  <c r="AB581" i="3"/>
  <c r="AC581" i="3"/>
  <c r="AF581" i="3"/>
  <c r="U581" i="3" s="1"/>
  <c r="Z581" i="3"/>
  <c r="AG581" i="3"/>
  <c r="Y581" i="3"/>
  <c r="AD582" i="3" l="1"/>
  <c r="S583" i="3"/>
  <c r="X582" i="3"/>
  <c r="Y582" i="3"/>
  <c r="Z582" i="3"/>
  <c r="AC582" i="3"/>
  <c r="AB582" i="3"/>
  <c r="AG582" i="3"/>
  <c r="AA582" i="3"/>
  <c r="AF582" i="3"/>
  <c r="U582" i="3" s="1"/>
  <c r="V586" i="3"/>
  <c r="T586" i="3"/>
  <c r="AH586" i="3"/>
  <c r="R587" i="3"/>
  <c r="S584" i="3" l="1"/>
  <c r="AD583" i="3"/>
  <c r="AG583" i="3"/>
  <c r="AC583" i="3"/>
  <c r="X583" i="3"/>
  <c r="Z583" i="3"/>
  <c r="AA583" i="3"/>
  <c r="Y583" i="3"/>
  <c r="AF583" i="3"/>
  <c r="U583" i="3" s="1"/>
  <c r="AB583" i="3"/>
  <c r="T587" i="3"/>
  <c r="AH587" i="3"/>
  <c r="V587" i="3"/>
  <c r="R588" i="3"/>
  <c r="AD584" i="3" l="1"/>
  <c r="S585" i="3"/>
  <c r="X584" i="3"/>
  <c r="AC584" i="3"/>
  <c r="AB584" i="3"/>
  <c r="AG584" i="3"/>
  <c r="Y584" i="3"/>
  <c r="Z584" i="3"/>
  <c r="AA584" i="3"/>
  <c r="AF584" i="3"/>
  <c r="U584" i="3" s="1"/>
  <c r="T588" i="3"/>
  <c r="AH588" i="3"/>
  <c r="V588" i="3"/>
  <c r="R589" i="3"/>
  <c r="T589" i="3" l="1"/>
  <c r="AH589" i="3"/>
  <c r="V589" i="3"/>
  <c r="R590" i="3"/>
  <c r="AD585" i="3"/>
  <c r="S586" i="3"/>
  <c r="AA585" i="3"/>
  <c r="AB585" i="3"/>
  <c r="AC585" i="3"/>
  <c r="AG585" i="3"/>
  <c r="AF585" i="3"/>
  <c r="U585" i="3" s="1"/>
  <c r="Z585" i="3"/>
  <c r="Y585" i="3"/>
  <c r="X585" i="3"/>
  <c r="V590" i="3" l="1"/>
  <c r="AH590" i="3"/>
  <c r="T590" i="3"/>
  <c r="R591" i="3"/>
  <c r="AD586" i="3"/>
  <c r="S587" i="3"/>
  <c r="X586" i="3"/>
  <c r="Y586" i="3"/>
  <c r="Z586" i="3"/>
  <c r="AC586" i="3"/>
  <c r="AF586" i="3"/>
  <c r="U586" i="3" s="1"/>
  <c r="AA586" i="3"/>
  <c r="AB586" i="3"/>
  <c r="AG586" i="3"/>
  <c r="S588" i="3" l="1"/>
  <c r="AD587" i="3"/>
  <c r="AF587" i="3"/>
  <c r="U587" i="3" s="1"/>
  <c r="Y587" i="3"/>
  <c r="AG587" i="3"/>
  <c r="AB587" i="3"/>
  <c r="X587" i="3"/>
  <c r="Z587" i="3"/>
  <c r="AC587" i="3"/>
  <c r="AA587" i="3"/>
  <c r="T591" i="3"/>
  <c r="AH591" i="3"/>
  <c r="V591" i="3"/>
  <c r="R592" i="3"/>
  <c r="T592" i="3" l="1"/>
  <c r="AH592" i="3"/>
  <c r="V592" i="3"/>
  <c r="R593" i="3"/>
  <c r="AD588" i="3"/>
  <c r="S589" i="3"/>
  <c r="AC588" i="3"/>
  <c r="Y588" i="3"/>
  <c r="AA588" i="3"/>
  <c r="X588" i="3"/>
  <c r="AB588" i="3"/>
  <c r="Z588" i="3"/>
  <c r="AG588" i="3"/>
  <c r="AF588" i="3"/>
  <c r="U588" i="3" s="1"/>
  <c r="T593" i="3" l="1"/>
  <c r="AH593" i="3"/>
  <c r="V593" i="3"/>
  <c r="R594" i="3"/>
  <c r="AD589" i="3"/>
  <c r="S590" i="3"/>
  <c r="AA589" i="3"/>
  <c r="AB589" i="3"/>
  <c r="AC589" i="3"/>
  <c r="AF589" i="3"/>
  <c r="U589" i="3" s="1"/>
  <c r="AG589" i="3"/>
  <c r="Z589" i="3"/>
  <c r="X589" i="3"/>
  <c r="Y589" i="3"/>
  <c r="AD590" i="3" l="1"/>
  <c r="S591" i="3"/>
  <c r="AF590" i="3"/>
  <c r="U590" i="3" s="1"/>
  <c r="AG590" i="3"/>
  <c r="X590" i="3"/>
  <c r="AB590" i="3"/>
  <c r="Y590" i="3"/>
  <c r="Z590" i="3"/>
  <c r="AA590" i="3"/>
  <c r="AC590" i="3"/>
  <c r="V594" i="3"/>
  <c r="T594" i="3"/>
  <c r="AH594" i="3"/>
  <c r="R595" i="3"/>
  <c r="S592" i="3" l="1"/>
  <c r="AD591" i="3"/>
  <c r="AF591" i="3"/>
  <c r="U591" i="3" s="1"/>
  <c r="X591" i="3"/>
  <c r="Y591" i="3"/>
  <c r="Z591" i="3"/>
  <c r="AA591" i="3"/>
  <c r="AC591" i="3"/>
  <c r="AG591" i="3"/>
  <c r="AB591" i="3"/>
  <c r="T595" i="3"/>
  <c r="AH595" i="3"/>
  <c r="V595" i="3"/>
  <c r="R596" i="3"/>
  <c r="T596" i="3" l="1"/>
  <c r="AH596" i="3"/>
  <c r="V596" i="3"/>
  <c r="R597" i="3"/>
  <c r="AD592" i="3"/>
  <c r="S593" i="3"/>
  <c r="AF592" i="3"/>
  <c r="U592" i="3" s="1"/>
  <c r="Y592" i="3"/>
  <c r="AB592" i="3"/>
  <c r="AA592" i="3"/>
  <c r="AG592" i="3"/>
  <c r="AC592" i="3"/>
  <c r="X592" i="3"/>
  <c r="Z592" i="3"/>
  <c r="T597" i="3" l="1"/>
  <c r="AH597" i="3"/>
  <c r="V597" i="3"/>
  <c r="R598" i="3"/>
  <c r="AD593" i="3"/>
  <c r="S594" i="3"/>
  <c r="AA593" i="3"/>
  <c r="AC593" i="3"/>
  <c r="AG593" i="3"/>
  <c r="Z593" i="3"/>
  <c r="AB593" i="3"/>
  <c r="AF593" i="3"/>
  <c r="U593" i="3" s="1"/>
  <c r="Y593" i="3"/>
  <c r="X593" i="3"/>
  <c r="V598" i="3" l="1"/>
  <c r="T598" i="3"/>
  <c r="AH598" i="3"/>
  <c r="R599" i="3"/>
  <c r="AD594" i="3"/>
  <c r="S595" i="3"/>
  <c r="X594" i="3"/>
  <c r="Y594" i="3"/>
  <c r="AB594" i="3"/>
  <c r="Z594" i="3"/>
  <c r="AA594" i="3"/>
  <c r="AF594" i="3"/>
  <c r="U594" i="3" s="1"/>
  <c r="AG594" i="3"/>
  <c r="AC594" i="3"/>
  <c r="T599" i="3" l="1"/>
  <c r="AH599" i="3"/>
  <c r="V599" i="3"/>
  <c r="R600" i="3"/>
  <c r="S596" i="3"/>
  <c r="AD595" i="3"/>
  <c r="X595" i="3"/>
  <c r="AA595" i="3"/>
  <c r="Y595" i="3"/>
  <c r="Z595" i="3"/>
  <c r="AB595" i="3"/>
  <c r="AG595" i="3"/>
  <c r="AF595" i="3"/>
  <c r="U595" i="3" s="1"/>
  <c r="AC595" i="3"/>
  <c r="AD596" i="3" l="1"/>
  <c r="S597" i="3"/>
  <c r="AF596" i="3"/>
  <c r="U596" i="3" s="1"/>
  <c r="AB596" i="3"/>
  <c r="AG596" i="3"/>
  <c r="AC596" i="3"/>
  <c r="Y596" i="3"/>
  <c r="X596" i="3"/>
  <c r="Z596" i="3"/>
  <c r="AA596" i="3"/>
  <c r="T600" i="3"/>
  <c r="AH600" i="3"/>
  <c r="V600" i="3"/>
  <c r="R601" i="3"/>
  <c r="AD597" i="3" l="1"/>
  <c r="S598" i="3"/>
  <c r="AA597" i="3"/>
  <c r="AB597" i="3"/>
  <c r="AC597" i="3"/>
  <c r="AG597" i="3"/>
  <c r="X597" i="3"/>
  <c r="AF597" i="3"/>
  <c r="U597" i="3" s="1"/>
  <c r="Y597" i="3"/>
  <c r="Z597" i="3"/>
  <c r="T601" i="3"/>
  <c r="AH601" i="3"/>
  <c r="V601" i="3"/>
  <c r="R602" i="3"/>
  <c r="V602" i="3" l="1"/>
  <c r="AH602" i="3"/>
  <c r="T602" i="3"/>
  <c r="R603" i="3"/>
  <c r="AD598" i="3"/>
  <c r="S599" i="3"/>
  <c r="AF598" i="3"/>
  <c r="U598" i="3" s="1"/>
  <c r="X598" i="3"/>
  <c r="AG598" i="3"/>
  <c r="AC598" i="3"/>
  <c r="Z598" i="3"/>
  <c r="Y598" i="3"/>
  <c r="AA598" i="3"/>
  <c r="AB598" i="3"/>
  <c r="T603" i="3" l="1"/>
  <c r="AH603" i="3"/>
  <c r="V603" i="3"/>
  <c r="R604" i="3"/>
  <c r="S600" i="3"/>
  <c r="AD599" i="3"/>
  <c r="X599" i="3"/>
  <c r="Y599" i="3"/>
  <c r="AG599" i="3"/>
  <c r="AB599" i="3"/>
  <c r="AC599" i="3"/>
  <c r="AA599" i="3"/>
  <c r="AF599" i="3"/>
  <c r="U599" i="3" s="1"/>
  <c r="Z599" i="3"/>
  <c r="AD600" i="3" l="1"/>
  <c r="S601" i="3"/>
  <c r="Z600" i="3"/>
  <c r="AG600" i="3"/>
  <c r="AC600" i="3"/>
  <c r="AA600" i="3"/>
  <c r="X600" i="3"/>
  <c r="AF600" i="3"/>
  <c r="U600" i="3" s="1"/>
  <c r="Y600" i="3"/>
  <c r="AB600" i="3"/>
  <c r="T604" i="3"/>
  <c r="AH604" i="3"/>
  <c r="V604" i="3"/>
  <c r="R605" i="3"/>
  <c r="T605" i="3" l="1"/>
  <c r="AH605" i="3"/>
  <c r="V605" i="3"/>
  <c r="R606" i="3"/>
  <c r="AD601" i="3"/>
  <c r="S602" i="3"/>
  <c r="AB601" i="3"/>
  <c r="AC601" i="3"/>
  <c r="AF601" i="3"/>
  <c r="U601" i="3" s="1"/>
  <c r="AA601" i="3"/>
  <c r="AG601" i="3"/>
  <c r="X601" i="3"/>
  <c r="Y601" i="3"/>
  <c r="Z601" i="3"/>
  <c r="AD602" i="3" l="1"/>
  <c r="S603" i="3"/>
  <c r="X602" i="3"/>
  <c r="Y602" i="3"/>
  <c r="AG602" i="3"/>
  <c r="Z602" i="3"/>
  <c r="AC602" i="3"/>
  <c r="AA602" i="3"/>
  <c r="AB602" i="3"/>
  <c r="AF602" i="3"/>
  <c r="U602" i="3" s="1"/>
  <c r="V606" i="3"/>
  <c r="T606" i="3"/>
  <c r="AH606" i="3"/>
  <c r="R607" i="3"/>
  <c r="T607" i="3" l="1"/>
  <c r="AH607" i="3"/>
  <c r="V607" i="3"/>
  <c r="R608" i="3"/>
  <c r="S604" i="3"/>
  <c r="AD603" i="3"/>
  <c r="X603" i="3"/>
  <c r="Y603" i="3"/>
  <c r="AC603" i="3"/>
  <c r="Z603" i="3"/>
  <c r="AA603" i="3"/>
  <c r="AG603" i="3"/>
  <c r="AB603" i="3"/>
  <c r="AF603" i="3"/>
  <c r="U603" i="3" s="1"/>
  <c r="T608" i="3" l="1"/>
  <c r="AH608" i="3"/>
  <c r="V608" i="3"/>
  <c r="R609" i="3"/>
  <c r="AD604" i="3"/>
  <c r="S605" i="3"/>
  <c r="X604" i="3"/>
  <c r="AC604" i="3"/>
  <c r="AA604" i="3"/>
  <c r="Y604" i="3"/>
  <c r="AG604" i="3"/>
  <c r="AB604" i="3"/>
  <c r="Z604" i="3"/>
  <c r="AF604" i="3"/>
  <c r="U604" i="3" s="1"/>
  <c r="AD605" i="3" l="1"/>
  <c r="S606" i="3"/>
  <c r="AA605" i="3"/>
  <c r="AG605" i="3"/>
  <c r="Y605" i="3"/>
  <c r="AC605" i="3"/>
  <c r="AF605" i="3"/>
  <c r="U605" i="3" s="1"/>
  <c r="X605" i="3"/>
  <c r="AB605" i="3"/>
  <c r="Z605" i="3"/>
  <c r="T609" i="3"/>
  <c r="V609" i="3"/>
  <c r="AH609" i="3"/>
  <c r="R610" i="3"/>
  <c r="T610" i="3" l="1"/>
  <c r="V610" i="3"/>
  <c r="AH610" i="3"/>
  <c r="R611" i="3"/>
  <c r="S607" i="3"/>
  <c r="AD606" i="3"/>
  <c r="Z606" i="3"/>
  <c r="AA606" i="3"/>
  <c r="Y606" i="3"/>
  <c r="AB606" i="3"/>
  <c r="X606" i="3"/>
  <c r="AF606" i="3"/>
  <c r="U606" i="3" s="1"/>
  <c r="AC606" i="3"/>
  <c r="AG606" i="3"/>
  <c r="T611" i="3" l="1"/>
  <c r="AH611" i="3"/>
  <c r="V611" i="3"/>
  <c r="R612" i="3"/>
  <c r="S608" i="3"/>
  <c r="AD607" i="3"/>
  <c r="X607" i="3"/>
  <c r="AC607" i="3"/>
  <c r="AF607" i="3"/>
  <c r="U607" i="3" s="1"/>
  <c r="AA607" i="3"/>
  <c r="Z607" i="3"/>
  <c r="AB607" i="3"/>
  <c r="AG607" i="3"/>
  <c r="Y607" i="3"/>
  <c r="AD608" i="3" l="1"/>
  <c r="S609" i="3"/>
  <c r="Z608" i="3"/>
  <c r="AF608" i="3"/>
  <c r="U608" i="3" s="1"/>
  <c r="Y608" i="3"/>
  <c r="AA608" i="3"/>
  <c r="AB608" i="3"/>
  <c r="AG608" i="3"/>
  <c r="AC608" i="3"/>
  <c r="X608" i="3"/>
  <c r="V612" i="3"/>
  <c r="T612" i="3"/>
  <c r="AH612" i="3"/>
  <c r="R613" i="3"/>
  <c r="V613" i="3" l="1"/>
  <c r="T613" i="3"/>
  <c r="AH613" i="3"/>
  <c r="R614" i="3"/>
  <c r="S610" i="3"/>
  <c r="AD609" i="3"/>
  <c r="AG609" i="3"/>
  <c r="X609" i="3"/>
  <c r="AC609" i="3"/>
  <c r="Z609" i="3"/>
  <c r="AA609" i="3"/>
  <c r="Y609" i="3"/>
  <c r="AB609" i="3"/>
  <c r="AF609" i="3"/>
  <c r="U609" i="3" s="1"/>
  <c r="S611" i="3" l="1"/>
  <c r="AD610" i="3"/>
  <c r="X610" i="3"/>
  <c r="Z610" i="3"/>
  <c r="AF610" i="3"/>
  <c r="U610" i="3" s="1"/>
  <c r="AG610" i="3"/>
  <c r="AC610" i="3"/>
  <c r="AA610" i="3"/>
  <c r="AB610" i="3"/>
  <c r="Y610" i="3"/>
  <c r="V614" i="3"/>
  <c r="T614" i="3"/>
  <c r="AH614" i="3"/>
  <c r="R615" i="3"/>
  <c r="T615" i="3" l="1"/>
  <c r="AH615" i="3"/>
  <c r="V615" i="3"/>
  <c r="R616" i="3"/>
  <c r="S612" i="3"/>
  <c r="AD611" i="3"/>
  <c r="Y611" i="3"/>
  <c r="AA611" i="3"/>
  <c r="AB611" i="3"/>
  <c r="Z611" i="3"/>
  <c r="AF611" i="3"/>
  <c r="U611" i="3" s="1"/>
  <c r="X611" i="3"/>
  <c r="AC611" i="3"/>
  <c r="AG611" i="3"/>
  <c r="V616" i="3" l="1"/>
  <c r="AH616" i="3"/>
  <c r="T616" i="3"/>
  <c r="R617" i="3"/>
  <c r="AD612" i="3"/>
  <c r="S613" i="3"/>
  <c r="AF612" i="3"/>
  <c r="U612" i="3" s="1"/>
  <c r="Y612" i="3"/>
  <c r="AC612" i="3"/>
  <c r="AG612" i="3"/>
  <c r="X612" i="3"/>
  <c r="Z612" i="3"/>
  <c r="AA612" i="3"/>
  <c r="AB612" i="3"/>
  <c r="V617" i="3" l="1"/>
  <c r="AH617" i="3"/>
  <c r="T617" i="3"/>
  <c r="R618" i="3"/>
  <c r="AD613" i="3"/>
  <c r="S614" i="3"/>
  <c r="AF613" i="3"/>
  <c r="U613" i="3" s="1"/>
  <c r="AC613" i="3"/>
  <c r="X613" i="3"/>
  <c r="Y613" i="3"/>
  <c r="AA613" i="3"/>
  <c r="AG613" i="3"/>
  <c r="Z613" i="3"/>
  <c r="AB613" i="3"/>
  <c r="AD614" i="3" l="1"/>
  <c r="S615" i="3"/>
  <c r="AC614" i="3"/>
  <c r="AF614" i="3"/>
  <c r="U614" i="3" s="1"/>
  <c r="AB614" i="3"/>
  <c r="AG614" i="3"/>
  <c r="X614" i="3"/>
  <c r="Y614" i="3"/>
  <c r="AA614" i="3"/>
  <c r="Z614" i="3"/>
  <c r="T618" i="3"/>
  <c r="V618" i="3"/>
  <c r="AH618" i="3"/>
  <c r="R619" i="3"/>
  <c r="T619" i="3" l="1"/>
  <c r="AH619" i="3"/>
  <c r="V619" i="3"/>
  <c r="R620" i="3"/>
  <c r="AD615" i="3"/>
  <c r="S616" i="3"/>
  <c r="AF615" i="3"/>
  <c r="U615" i="3" s="1"/>
  <c r="Z615" i="3"/>
  <c r="AG615" i="3"/>
  <c r="Y615" i="3"/>
  <c r="AC615" i="3"/>
  <c r="X615" i="3"/>
  <c r="AA615" i="3"/>
  <c r="AB615" i="3"/>
  <c r="T620" i="3" l="1"/>
  <c r="AH620" i="3"/>
  <c r="V620" i="3"/>
  <c r="R621" i="3"/>
  <c r="AD616" i="3"/>
  <c r="S617" i="3"/>
  <c r="X616" i="3"/>
  <c r="AA616" i="3"/>
  <c r="AF616" i="3"/>
  <c r="U616" i="3" s="1"/>
  <c r="AG616" i="3"/>
  <c r="Y616" i="3"/>
  <c r="Z616" i="3"/>
  <c r="AB616" i="3"/>
  <c r="AC616" i="3"/>
  <c r="T621" i="3" l="1"/>
  <c r="AH621" i="3"/>
  <c r="V621" i="3"/>
  <c r="R622" i="3"/>
  <c r="AD617" i="3"/>
  <c r="S618" i="3"/>
  <c r="AC617" i="3"/>
  <c r="AA617" i="3"/>
  <c r="X617" i="3"/>
  <c r="Y617" i="3"/>
  <c r="Z617" i="3"/>
  <c r="AB617" i="3"/>
  <c r="AF617" i="3"/>
  <c r="U617" i="3" s="1"/>
  <c r="AG617" i="3"/>
  <c r="S619" i="3" l="1"/>
  <c r="AD618" i="3"/>
  <c r="AF618" i="3"/>
  <c r="U618" i="3" s="1"/>
  <c r="AC618" i="3"/>
  <c r="Y618" i="3"/>
  <c r="Z618" i="3"/>
  <c r="AA618" i="3"/>
  <c r="AG618" i="3"/>
  <c r="X618" i="3"/>
  <c r="AB618" i="3"/>
  <c r="V622" i="3"/>
  <c r="AH622" i="3"/>
  <c r="T622" i="3"/>
  <c r="R623" i="3"/>
  <c r="T623" i="3" l="1"/>
  <c r="AH623" i="3"/>
  <c r="V623" i="3"/>
  <c r="R624" i="3"/>
  <c r="S620" i="3"/>
  <c r="AD619" i="3"/>
  <c r="AG619" i="3"/>
  <c r="X619" i="3"/>
  <c r="AB619" i="3"/>
  <c r="Z619" i="3"/>
  <c r="AA619" i="3"/>
  <c r="AC619" i="3"/>
  <c r="AF619" i="3"/>
  <c r="U619" i="3" s="1"/>
  <c r="Y619" i="3"/>
  <c r="AD620" i="3" l="1"/>
  <c r="S621" i="3"/>
  <c r="AC620" i="3"/>
  <c r="X620" i="3"/>
  <c r="AF620" i="3"/>
  <c r="U620" i="3" s="1"/>
  <c r="Z620" i="3"/>
  <c r="Y620" i="3"/>
  <c r="AA620" i="3"/>
  <c r="AG620" i="3"/>
  <c r="AB620" i="3"/>
  <c r="T624" i="3"/>
  <c r="AH624" i="3"/>
  <c r="V624" i="3"/>
  <c r="R625" i="3"/>
  <c r="T625" i="3" l="1"/>
  <c r="AH625" i="3"/>
  <c r="V625" i="3"/>
  <c r="R626" i="3"/>
  <c r="AD621" i="3"/>
  <c r="S622" i="3"/>
  <c r="Z621" i="3"/>
  <c r="AF621" i="3"/>
  <c r="U621" i="3" s="1"/>
  <c r="AG621" i="3"/>
  <c r="AA621" i="3"/>
  <c r="AB621" i="3"/>
  <c r="X621" i="3"/>
  <c r="AC621" i="3"/>
  <c r="Y621" i="3"/>
  <c r="S623" i="3" l="1"/>
  <c r="AD622" i="3"/>
  <c r="AF622" i="3"/>
  <c r="U622" i="3" s="1"/>
  <c r="X622" i="3"/>
  <c r="Z622" i="3"/>
  <c r="AA622" i="3"/>
  <c r="Y622" i="3"/>
  <c r="AC622" i="3"/>
  <c r="AG622" i="3"/>
  <c r="AB622" i="3"/>
  <c r="V626" i="3"/>
  <c r="T626" i="3"/>
  <c r="AH626" i="3"/>
  <c r="R627" i="3"/>
  <c r="T627" i="3" l="1"/>
  <c r="AH627" i="3"/>
  <c r="V627" i="3"/>
  <c r="R628" i="3"/>
  <c r="S624" i="3"/>
  <c r="AD623" i="3"/>
  <c r="AC623" i="3"/>
  <c r="AB623" i="3"/>
  <c r="AG623" i="3"/>
  <c r="X623" i="3"/>
  <c r="Y623" i="3"/>
  <c r="AF623" i="3"/>
  <c r="U623" i="3" s="1"/>
  <c r="Z623" i="3"/>
  <c r="AA623" i="3"/>
  <c r="T628" i="3" l="1"/>
  <c r="AH628" i="3"/>
  <c r="V628" i="3"/>
  <c r="R629" i="3"/>
  <c r="AD624" i="3"/>
  <c r="S625" i="3"/>
  <c r="AB624" i="3"/>
  <c r="AG624" i="3"/>
  <c r="X624" i="3"/>
  <c r="Z624" i="3"/>
  <c r="AA624" i="3"/>
  <c r="AC624" i="3"/>
  <c r="AF624" i="3"/>
  <c r="U624" i="3" s="1"/>
  <c r="Y624" i="3"/>
  <c r="AD625" i="3" l="1"/>
  <c r="S626" i="3"/>
  <c r="X625" i="3"/>
  <c r="AA625" i="3"/>
  <c r="Y625" i="3"/>
  <c r="Z625" i="3"/>
  <c r="AB625" i="3"/>
  <c r="AC625" i="3"/>
  <c r="AF625" i="3"/>
  <c r="U625" i="3" s="1"/>
  <c r="AG625" i="3"/>
  <c r="T629" i="3"/>
  <c r="AH629" i="3"/>
  <c r="V629" i="3"/>
  <c r="R630" i="3"/>
  <c r="V630" i="3" l="1"/>
  <c r="T630" i="3"/>
  <c r="AH630" i="3"/>
  <c r="R631" i="3"/>
  <c r="S627" i="3"/>
  <c r="AD626" i="3"/>
  <c r="Y626" i="3"/>
  <c r="Z626" i="3"/>
  <c r="AA626" i="3"/>
  <c r="AB626" i="3"/>
  <c r="AF626" i="3"/>
  <c r="U626" i="3" s="1"/>
  <c r="AC626" i="3"/>
  <c r="AG626" i="3"/>
  <c r="X626" i="3"/>
  <c r="S628" i="3" l="1"/>
  <c r="AD627" i="3"/>
  <c r="AG627" i="3"/>
  <c r="X627" i="3"/>
  <c r="Y627" i="3"/>
  <c r="Z627" i="3"/>
  <c r="AB627" i="3"/>
  <c r="AF627" i="3"/>
  <c r="U627" i="3" s="1"/>
  <c r="AA627" i="3"/>
  <c r="AC627" i="3"/>
  <c r="T631" i="3"/>
  <c r="AH631" i="3"/>
  <c r="V631" i="3"/>
  <c r="R632" i="3"/>
  <c r="AD628" i="3" l="1"/>
  <c r="S629" i="3"/>
  <c r="AA628" i="3"/>
  <c r="AG628" i="3"/>
  <c r="AB628" i="3"/>
  <c r="Y628" i="3"/>
  <c r="AC628" i="3"/>
  <c r="AF628" i="3"/>
  <c r="U628" i="3" s="1"/>
  <c r="X628" i="3"/>
  <c r="Z628" i="3"/>
  <c r="T632" i="3"/>
  <c r="AH632" i="3"/>
  <c r="V632" i="3"/>
  <c r="R633" i="3"/>
  <c r="T633" i="3" l="1"/>
  <c r="AH633" i="3"/>
  <c r="V633" i="3"/>
  <c r="R634" i="3"/>
  <c r="AD629" i="3"/>
  <c r="S630" i="3"/>
  <c r="AB629" i="3"/>
  <c r="AG629" i="3"/>
  <c r="X629" i="3"/>
  <c r="AA629" i="3"/>
  <c r="AC629" i="3"/>
  <c r="AF629" i="3"/>
  <c r="U629" i="3" s="1"/>
  <c r="Y629" i="3"/>
  <c r="Z629" i="3"/>
  <c r="S631" i="3" l="1"/>
  <c r="AD630" i="3"/>
  <c r="AG630" i="3"/>
  <c r="AF630" i="3"/>
  <c r="U630" i="3" s="1"/>
  <c r="AC630" i="3"/>
  <c r="AB630" i="3"/>
  <c r="X630" i="3"/>
  <c r="Y630" i="3"/>
  <c r="Z630" i="3"/>
  <c r="AA630" i="3"/>
  <c r="V634" i="3"/>
  <c r="T634" i="3"/>
  <c r="AH634" i="3"/>
  <c r="R635" i="3"/>
  <c r="T635" i="3" l="1"/>
  <c r="AH635" i="3"/>
  <c r="V635" i="3"/>
  <c r="R636" i="3"/>
  <c r="S632" i="3"/>
  <c r="AD631" i="3"/>
  <c r="AB631" i="3"/>
  <c r="AG631" i="3"/>
  <c r="Y631" i="3"/>
  <c r="AA631" i="3"/>
  <c r="Z631" i="3"/>
  <c r="X631" i="3"/>
  <c r="AC631" i="3"/>
  <c r="AF631" i="3"/>
  <c r="U631" i="3" s="1"/>
  <c r="T636" i="3" l="1"/>
  <c r="AH636" i="3"/>
  <c r="V636" i="3"/>
  <c r="R637" i="3"/>
  <c r="AD632" i="3"/>
  <c r="S633" i="3"/>
  <c r="AB632" i="3"/>
  <c r="AF632" i="3"/>
  <c r="U632" i="3" s="1"/>
  <c r="X632" i="3"/>
  <c r="AC632" i="3"/>
  <c r="AG632" i="3"/>
  <c r="AA632" i="3"/>
  <c r="Z632" i="3"/>
  <c r="Y632" i="3"/>
  <c r="T637" i="3" l="1"/>
  <c r="AH637" i="3"/>
  <c r="V637" i="3"/>
  <c r="R638" i="3"/>
  <c r="AD633" i="3"/>
  <c r="S634" i="3"/>
  <c r="Z633" i="3"/>
  <c r="AF633" i="3"/>
  <c r="U633" i="3" s="1"/>
  <c r="AA633" i="3"/>
  <c r="AB633" i="3"/>
  <c r="AG633" i="3"/>
  <c r="X633" i="3"/>
  <c r="AC633" i="3"/>
  <c r="Y633" i="3"/>
  <c r="S635" i="3" l="1"/>
  <c r="AD634" i="3"/>
  <c r="X634" i="3"/>
  <c r="AA634" i="3"/>
  <c r="AB634" i="3"/>
  <c r="AG634" i="3"/>
  <c r="Z634" i="3"/>
  <c r="Y634" i="3"/>
  <c r="AC634" i="3"/>
  <c r="AF634" i="3"/>
  <c r="U634" i="3" s="1"/>
  <c r="V638" i="3"/>
  <c r="AH638" i="3"/>
  <c r="T638" i="3"/>
  <c r="R639" i="3"/>
  <c r="T639" i="3" l="1"/>
  <c r="AH639" i="3"/>
  <c r="V639" i="3"/>
  <c r="R640" i="3"/>
  <c r="S636" i="3"/>
  <c r="AD635" i="3"/>
  <c r="AG635" i="3"/>
  <c r="Z635" i="3"/>
  <c r="AF635" i="3"/>
  <c r="U635" i="3" s="1"/>
  <c r="AC635" i="3"/>
  <c r="AB635" i="3"/>
  <c r="Y635" i="3"/>
  <c r="AA635" i="3"/>
  <c r="X635" i="3"/>
  <c r="T640" i="3" l="1"/>
  <c r="AH640" i="3"/>
  <c r="V640" i="3"/>
  <c r="R641" i="3"/>
  <c r="AD636" i="3"/>
  <c r="S637" i="3"/>
  <c r="AC636" i="3"/>
  <c r="X636" i="3"/>
  <c r="AF636" i="3"/>
  <c r="U636" i="3" s="1"/>
  <c r="AB636" i="3"/>
  <c r="AG636" i="3"/>
  <c r="Z636" i="3"/>
  <c r="Y636" i="3"/>
  <c r="AA636" i="3"/>
  <c r="AD637" i="3" l="1"/>
  <c r="S638" i="3"/>
  <c r="Z637" i="3"/>
  <c r="AA637" i="3"/>
  <c r="X637" i="3"/>
  <c r="AB637" i="3"/>
  <c r="AC637" i="3"/>
  <c r="AF637" i="3"/>
  <c r="U637" i="3" s="1"/>
  <c r="Y637" i="3"/>
  <c r="AG637" i="3"/>
  <c r="T641" i="3"/>
  <c r="AH641" i="3"/>
  <c r="V641" i="3"/>
  <c r="R642" i="3"/>
  <c r="V642" i="3" l="1"/>
  <c r="T642" i="3"/>
  <c r="AH642" i="3"/>
  <c r="R643" i="3"/>
  <c r="S639" i="3"/>
  <c r="AD638" i="3"/>
  <c r="AF638" i="3"/>
  <c r="U638" i="3" s="1"/>
  <c r="X638" i="3"/>
  <c r="Y638" i="3"/>
  <c r="AC638" i="3"/>
  <c r="AG638" i="3"/>
  <c r="Z638" i="3"/>
  <c r="AA638" i="3"/>
  <c r="AB638" i="3"/>
  <c r="T643" i="3" l="1"/>
  <c r="AH643" i="3"/>
  <c r="V643" i="3"/>
  <c r="R644" i="3"/>
  <c r="S640" i="3"/>
  <c r="AD639" i="3"/>
  <c r="Z639" i="3"/>
  <c r="AA639" i="3"/>
  <c r="AC639" i="3"/>
  <c r="Y639" i="3"/>
  <c r="AF639" i="3"/>
  <c r="U639" i="3" s="1"/>
  <c r="AB639" i="3"/>
  <c r="X639" i="3"/>
  <c r="AG639" i="3"/>
  <c r="T644" i="3" l="1"/>
  <c r="AH644" i="3"/>
  <c r="V644" i="3"/>
  <c r="R645" i="3"/>
  <c r="AD640" i="3"/>
  <c r="S641" i="3"/>
  <c r="Y640" i="3"/>
  <c r="Z640" i="3"/>
  <c r="AB640" i="3"/>
  <c r="AA640" i="3"/>
  <c r="AC640" i="3"/>
  <c r="AF640" i="3"/>
  <c r="U640" i="3" s="1"/>
  <c r="AG640" i="3"/>
  <c r="X640" i="3"/>
  <c r="T645" i="3" l="1"/>
  <c r="AH645" i="3"/>
  <c r="V645" i="3"/>
  <c r="R646" i="3"/>
  <c r="AD641" i="3"/>
  <c r="S642" i="3"/>
  <c r="AB641" i="3"/>
  <c r="AG641" i="3"/>
  <c r="AC641" i="3"/>
  <c r="AF641" i="3"/>
  <c r="U641" i="3" s="1"/>
  <c r="Y641" i="3"/>
  <c r="AA641" i="3"/>
  <c r="X641" i="3"/>
  <c r="Z641" i="3"/>
  <c r="V646" i="3" l="1"/>
  <c r="T646" i="3"/>
  <c r="AH646" i="3"/>
  <c r="R647" i="3"/>
  <c r="S643" i="3"/>
  <c r="AD642" i="3"/>
  <c r="AG642" i="3"/>
  <c r="AB642" i="3"/>
  <c r="AF642" i="3"/>
  <c r="U642" i="3" s="1"/>
  <c r="Y642" i="3"/>
  <c r="AA642" i="3"/>
  <c r="X642" i="3"/>
  <c r="Z642" i="3"/>
  <c r="AC642" i="3"/>
  <c r="T647" i="3" l="1"/>
  <c r="AH647" i="3"/>
  <c r="V647" i="3"/>
  <c r="R648" i="3"/>
  <c r="S644" i="3"/>
  <c r="AD643" i="3"/>
  <c r="AG643" i="3"/>
  <c r="Y643" i="3"/>
  <c r="AC643" i="3"/>
  <c r="AB643" i="3"/>
  <c r="X643" i="3"/>
  <c r="AF643" i="3"/>
  <c r="U643" i="3" s="1"/>
  <c r="AA643" i="3"/>
  <c r="Z643" i="3"/>
  <c r="T648" i="3" l="1"/>
  <c r="AH648" i="3"/>
  <c r="V648" i="3"/>
  <c r="R649" i="3"/>
  <c r="AD644" i="3"/>
  <c r="S645" i="3"/>
  <c r="AC644" i="3"/>
  <c r="X644" i="3"/>
  <c r="Z644" i="3"/>
  <c r="AA644" i="3"/>
  <c r="AF644" i="3"/>
  <c r="U644" i="3" s="1"/>
  <c r="AG644" i="3"/>
  <c r="Y644" i="3"/>
  <c r="AB644" i="3"/>
  <c r="T649" i="3" l="1"/>
  <c r="AH649" i="3"/>
  <c r="V649" i="3"/>
  <c r="R650" i="3"/>
  <c r="AD645" i="3"/>
  <c r="S646" i="3"/>
  <c r="Z645" i="3"/>
  <c r="AB645" i="3"/>
  <c r="AF645" i="3"/>
  <c r="U645" i="3" s="1"/>
  <c r="AA645" i="3"/>
  <c r="AC645" i="3"/>
  <c r="AG645" i="3"/>
  <c r="X645" i="3"/>
  <c r="Y645" i="3"/>
  <c r="V650" i="3" l="1"/>
  <c r="AH650" i="3"/>
  <c r="T650" i="3"/>
  <c r="R651" i="3"/>
  <c r="S647" i="3"/>
  <c r="AD646" i="3"/>
  <c r="X646" i="3"/>
  <c r="AF646" i="3"/>
  <c r="U646" i="3" s="1"/>
  <c r="AA646" i="3"/>
  <c r="Y646" i="3"/>
  <c r="Z646" i="3"/>
  <c r="AB646" i="3"/>
  <c r="AC646" i="3"/>
  <c r="AG646" i="3"/>
  <c r="S648" i="3" l="1"/>
  <c r="AD647" i="3"/>
  <c r="AG647" i="3"/>
  <c r="X647" i="3"/>
  <c r="AA647" i="3"/>
  <c r="AC647" i="3"/>
  <c r="AF647" i="3"/>
  <c r="U647" i="3" s="1"/>
  <c r="Y647" i="3"/>
  <c r="AB647" i="3"/>
  <c r="Z647" i="3"/>
  <c r="T651" i="3"/>
  <c r="AH651" i="3"/>
  <c r="V651" i="3"/>
  <c r="R652" i="3"/>
  <c r="T652" i="3" l="1"/>
  <c r="AH652" i="3"/>
  <c r="V652" i="3"/>
  <c r="R653" i="3"/>
  <c r="AD648" i="3"/>
  <c r="S649" i="3"/>
  <c r="AC648" i="3"/>
  <c r="AF648" i="3"/>
  <c r="U648" i="3" s="1"/>
  <c r="AG648" i="3"/>
  <c r="AA648" i="3"/>
  <c r="Z648" i="3"/>
  <c r="X648" i="3"/>
  <c r="AB648" i="3"/>
  <c r="Y648" i="3"/>
  <c r="T653" i="3" l="1"/>
  <c r="AH653" i="3"/>
  <c r="V653" i="3"/>
  <c r="R654" i="3"/>
  <c r="AD649" i="3"/>
  <c r="S650" i="3"/>
  <c r="X649" i="3"/>
  <c r="Y649" i="3"/>
  <c r="Z649" i="3"/>
  <c r="AB649" i="3"/>
  <c r="AA649" i="3"/>
  <c r="AC649" i="3"/>
  <c r="AF649" i="3"/>
  <c r="U649" i="3" s="1"/>
  <c r="AG649" i="3"/>
  <c r="V654" i="3" l="1"/>
  <c r="T654" i="3"/>
  <c r="AH654" i="3"/>
  <c r="R655" i="3"/>
  <c r="S651" i="3"/>
  <c r="AD650" i="3"/>
  <c r="AF650" i="3"/>
  <c r="U650" i="3" s="1"/>
  <c r="X650" i="3"/>
  <c r="AB650" i="3"/>
  <c r="Y650" i="3"/>
  <c r="Z650" i="3"/>
  <c r="AA650" i="3"/>
  <c r="AC650" i="3"/>
  <c r="AG650" i="3"/>
  <c r="S652" i="3" l="1"/>
  <c r="AD651" i="3"/>
  <c r="AF651" i="3"/>
  <c r="U651" i="3" s="1"/>
  <c r="Z651" i="3"/>
  <c r="AC651" i="3"/>
  <c r="AG651" i="3"/>
  <c r="AA651" i="3"/>
  <c r="Y651" i="3"/>
  <c r="X651" i="3"/>
  <c r="AB651" i="3"/>
  <c r="T655" i="3"/>
  <c r="AH655" i="3"/>
  <c r="V655" i="3"/>
  <c r="R656" i="3"/>
  <c r="T656" i="3" l="1"/>
  <c r="AH656" i="3"/>
  <c r="V656" i="3"/>
  <c r="R657" i="3"/>
  <c r="AD652" i="3"/>
  <c r="S653" i="3"/>
  <c r="AC652" i="3"/>
  <c r="AG652" i="3"/>
  <c r="Y652" i="3"/>
  <c r="AB652" i="3"/>
  <c r="AF652" i="3"/>
  <c r="U652" i="3" s="1"/>
  <c r="AA652" i="3"/>
  <c r="Z652" i="3"/>
  <c r="X652" i="3"/>
  <c r="T657" i="3" l="1"/>
  <c r="AH657" i="3"/>
  <c r="V657" i="3"/>
  <c r="R658" i="3"/>
  <c r="AD653" i="3"/>
  <c r="S654" i="3"/>
  <c r="Z653" i="3"/>
  <c r="AG653" i="3"/>
  <c r="AA653" i="3"/>
  <c r="AC653" i="3"/>
  <c r="AF653" i="3"/>
  <c r="U653" i="3" s="1"/>
  <c r="AB653" i="3"/>
  <c r="X653" i="3"/>
  <c r="Y653" i="3"/>
  <c r="V658" i="3" l="1"/>
  <c r="T658" i="3"/>
  <c r="AH658" i="3"/>
  <c r="R659" i="3"/>
  <c r="S655" i="3"/>
  <c r="AD654" i="3"/>
  <c r="X654" i="3"/>
  <c r="AA654" i="3"/>
  <c r="Y654" i="3"/>
  <c r="AB654" i="3"/>
  <c r="AC654" i="3"/>
  <c r="AF654" i="3"/>
  <c r="U654" i="3" s="1"/>
  <c r="Z654" i="3"/>
  <c r="AG654" i="3"/>
  <c r="T659" i="3" l="1"/>
  <c r="AH659" i="3"/>
  <c r="V659" i="3"/>
  <c r="R660" i="3"/>
  <c r="S656" i="3"/>
  <c r="AD655" i="3"/>
  <c r="Y655" i="3"/>
  <c r="AG655" i="3"/>
  <c r="X655" i="3"/>
  <c r="Z655" i="3"/>
  <c r="AA655" i="3"/>
  <c r="AC655" i="3"/>
  <c r="AB655" i="3"/>
  <c r="AF655" i="3"/>
  <c r="U655" i="3" s="1"/>
  <c r="T660" i="3" l="1"/>
  <c r="AH660" i="3"/>
  <c r="V660" i="3"/>
  <c r="R661" i="3"/>
  <c r="AD656" i="3"/>
  <c r="S657" i="3"/>
  <c r="AC656" i="3"/>
  <c r="AF656" i="3"/>
  <c r="U656" i="3" s="1"/>
  <c r="X656" i="3"/>
  <c r="AA656" i="3"/>
  <c r="AB656" i="3"/>
  <c r="AG656" i="3"/>
  <c r="Z656" i="3"/>
  <c r="Y656" i="3"/>
  <c r="AD657" i="3" l="1"/>
  <c r="S658" i="3"/>
  <c r="Z657" i="3"/>
  <c r="AF657" i="3"/>
  <c r="U657" i="3" s="1"/>
  <c r="AG657" i="3"/>
  <c r="AA657" i="3"/>
  <c r="AC657" i="3"/>
  <c r="AB657" i="3"/>
  <c r="Y657" i="3"/>
  <c r="X657" i="3"/>
  <c r="T661" i="3"/>
  <c r="AH661" i="3"/>
  <c r="V661" i="3"/>
  <c r="R662" i="3"/>
  <c r="V662" i="3" l="1"/>
  <c r="AH662" i="3"/>
  <c r="T662" i="3"/>
  <c r="R663" i="3"/>
  <c r="S659" i="3"/>
  <c r="AD658" i="3"/>
  <c r="Y658" i="3"/>
  <c r="Z658" i="3"/>
  <c r="AB658" i="3"/>
  <c r="AC658" i="3"/>
  <c r="AG658" i="3"/>
  <c r="X658" i="3"/>
  <c r="AA658" i="3"/>
  <c r="AF658" i="3"/>
  <c r="U658" i="3" s="1"/>
  <c r="T663" i="3" l="1"/>
  <c r="AH663" i="3"/>
  <c r="V663" i="3"/>
  <c r="R664" i="3"/>
  <c r="S660" i="3"/>
  <c r="AD659" i="3"/>
  <c r="AG659" i="3"/>
  <c r="X659" i="3"/>
  <c r="Y659" i="3"/>
  <c r="AC659" i="3"/>
  <c r="AA659" i="3"/>
  <c r="Z659" i="3"/>
  <c r="AB659" i="3"/>
  <c r="AF659" i="3"/>
  <c r="U659" i="3" s="1"/>
  <c r="T664" i="3" l="1"/>
  <c r="AH664" i="3"/>
  <c r="V664" i="3"/>
  <c r="R665" i="3"/>
  <c r="AD660" i="3"/>
  <c r="S661" i="3"/>
  <c r="AA660" i="3"/>
  <c r="AB660" i="3"/>
  <c r="X660" i="3"/>
  <c r="AF660" i="3"/>
  <c r="U660" i="3" s="1"/>
  <c r="Y660" i="3"/>
  <c r="AC660" i="3"/>
  <c r="Z660" i="3"/>
  <c r="AG660" i="3"/>
  <c r="AD661" i="3" l="1"/>
  <c r="S662" i="3"/>
  <c r="Y661" i="3"/>
  <c r="AA661" i="3"/>
  <c r="AB661" i="3"/>
  <c r="AG661" i="3"/>
  <c r="AC661" i="3"/>
  <c r="X661" i="3"/>
  <c r="Z661" i="3"/>
  <c r="AF661" i="3"/>
  <c r="U661" i="3" s="1"/>
  <c r="T665" i="3"/>
  <c r="AH665" i="3"/>
  <c r="V665" i="3"/>
  <c r="R666" i="3"/>
  <c r="V666" i="3" l="1"/>
  <c r="T666" i="3"/>
  <c r="AH666" i="3"/>
  <c r="R667" i="3"/>
  <c r="S663" i="3"/>
  <c r="AD662" i="3"/>
  <c r="Y662" i="3"/>
  <c r="Z662" i="3"/>
  <c r="AA662" i="3"/>
  <c r="AB662" i="3"/>
  <c r="X662" i="3"/>
  <c r="AF662" i="3"/>
  <c r="U662" i="3" s="1"/>
  <c r="AC662" i="3"/>
  <c r="AG662" i="3"/>
  <c r="T667" i="3" l="1"/>
  <c r="AH667" i="3"/>
  <c r="V667" i="3"/>
  <c r="R668" i="3"/>
  <c r="S664" i="3"/>
  <c r="AD663" i="3"/>
  <c r="AG663" i="3"/>
  <c r="Z663" i="3"/>
  <c r="AB663" i="3"/>
  <c r="AC663" i="3"/>
  <c r="X663" i="3"/>
  <c r="Y663" i="3"/>
  <c r="AF663" i="3"/>
  <c r="U663" i="3" s="1"/>
  <c r="AA663" i="3"/>
  <c r="AD664" i="3" l="1"/>
  <c r="S665" i="3"/>
  <c r="AB664" i="3"/>
  <c r="Y664" i="3"/>
  <c r="X664" i="3"/>
  <c r="Z664" i="3"/>
  <c r="AF664" i="3"/>
  <c r="U664" i="3" s="1"/>
  <c r="AG664" i="3"/>
  <c r="AC664" i="3"/>
  <c r="AA664" i="3"/>
  <c r="T668" i="3"/>
  <c r="AH668" i="3"/>
  <c r="V668" i="3"/>
  <c r="R669" i="3"/>
  <c r="AD665" i="3" l="1"/>
  <c r="S666" i="3"/>
  <c r="Y665" i="3"/>
  <c r="AG665" i="3"/>
  <c r="AB665" i="3"/>
  <c r="AC665" i="3"/>
  <c r="AF665" i="3"/>
  <c r="U665" i="3" s="1"/>
  <c r="Z665" i="3"/>
  <c r="AA665" i="3"/>
  <c r="X665" i="3"/>
  <c r="T669" i="3"/>
  <c r="AH669" i="3"/>
  <c r="V669" i="3"/>
  <c r="R670" i="3"/>
  <c r="V670" i="3" l="1"/>
  <c r="T670" i="3"/>
  <c r="AH670" i="3"/>
  <c r="R671" i="3"/>
  <c r="S667" i="3"/>
  <c r="AD666" i="3"/>
  <c r="Z666" i="3"/>
  <c r="AB666" i="3"/>
  <c r="AC666" i="3"/>
  <c r="AG666" i="3"/>
  <c r="X666" i="3"/>
  <c r="AA666" i="3"/>
  <c r="Y666" i="3"/>
  <c r="AF666" i="3"/>
  <c r="U666" i="3" s="1"/>
  <c r="S668" i="3" l="1"/>
  <c r="AD667" i="3"/>
  <c r="AG667" i="3"/>
  <c r="X667" i="3"/>
  <c r="Z667" i="3"/>
  <c r="AA667" i="3"/>
  <c r="AF667" i="3"/>
  <c r="U667" i="3" s="1"/>
  <c r="Y667" i="3"/>
  <c r="AB667" i="3"/>
  <c r="AC667" i="3"/>
  <c r="T671" i="3"/>
  <c r="AH671" i="3"/>
  <c r="V671" i="3"/>
  <c r="R672" i="3"/>
  <c r="T672" i="3" l="1"/>
  <c r="AH672" i="3"/>
  <c r="V672" i="3"/>
  <c r="R673" i="3"/>
  <c r="AD668" i="3"/>
  <c r="S669" i="3"/>
  <c r="AG668" i="3"/>
  <c r="Z668" i="3"/>
  <c r="AA668" i="3"/>
  <c r="X668" i="3"/>
  <c r="AB668" i="3"/>
  <c r="AC668" i="3"/>
  <c r="AF668" i="3"/>
  <c r="U668" i="3" s="1"/>
  <c r="Y668" i="3"/>
  <c r="T673" i="3" l="1"/>
  <c r="AH673" i="3"/>
  <c r="V673" i="3"/>
  <c r="R674" i="3"/>
  <c r="AD669" i="3"/>
  <c r="S670" i="3"/>
  <c r="AB669" i="3"/>
  <c r="AC669" i="3"/>
  <c r="AG669" i="3"/>
  <c r="X669" i="3"/>
  <c r="AF669" i="3"/>
  <c r="U669" i="3" s="1"/>
  <c r="Y669" i="3"/>
  <c r="Z669" i="3"/>
  <c r="AA669" i="3"/>
  <c r="S671" i="3" l="1"/>
  <c r="AD670" i="3"/>
  <c r="AF670" i="3"/>
  <c r="U670" i="3" s="1"/>
  <c r="AG670" i="3"/>
  <c r="X670" i="3"/>
  <c r="AA670" i="3"/>
  <c r="AC670" i="3"/>
  <c r="Z670" i="3"/>
  <c r="AB670" i="3"/>
  <c r="Y670" i="3"/>
  <c r="V674" i="3"/>
  <c r="AH674" i="3"/>
  <c r="T674" i="3"/>
  <c r="R675" i="3"/>
  <c r="T675" i="3" l="1"/>
  <c r="AH675" i="3"/>
  <c r="V675" i="3"/>
  <c r="R676" i="3"/>
  <c r="S672" i="3"/>
  <c r="AD671" i="3"/>
  <c r="AA671" i="3"/>
  <c r="AF671" i="3"/>
  <c r="U671" i="3" s="1"/>
  <c r="AC671" i="3"/>
  <c r="AB671" i="3"/>
  <c r="AG671" i="3"/>
  <c r="X671" i="3"/>
  <c r="Y671" i="3"/>
  <c r="Z671" i="3"/>
  <c r="AD672" i="3" l="1"/>
  <c r="S673" i="3"/>
  <c r="AC672" i="3"/>
  <c r="AF672" i="3"/>
  <c r="U672" i="3" s="1"/>
  <c r="X672" i="3"/>
  <c r="Z672" i="3"/>
  <c r="AB672" i="3"/>
  <c r="AG672" i="3"/>
  <c r="Y672" i="3"/>
  <c r="AA672" i="3"/>
  <c r="T676" i="3"/>
  <c r="AH676" i="3"/>
  <c r="V676" i="3"/>
  <c r="R677" i="3"/>
  <c r="T677" i="3" l="1"/>
  <c r="AH677" i="3"/>
  <c r="V677" i="3"/>
  <c r="R678" i="3"/>
  <c r="AD673" i="3"/>
  <c r="S674" i="3"/>
  <c r="X673" i="3"/>
  <c r="AC673" i="3"/>
  <c r="AG673" i="3"/>
  <c r="Y673" i="3"/>
  <c r="AA673" i="3"/>
  <c r="AB673" i="3"/>
  <c r="AF673" i="3"/>
  <c r="U673" i="3" s="1"/>
  <c r="Z673" i="3"/>
  <c r="S675" i="3" l="1"/>
  <c r="AD674" i="3"/>
  <c r="AF674" i="3"/>
  <c r="U674" i="3" s="1"/>
  <c r="AA674" i="3"/>
  <c r="AC674" i="3"/>
  <c r="AG674" i="3"/>
  <c r="X674" i="3"/>
  <c r="Z674" i="3"/>
  <c r="AB674" i="3"/>
  <c r="Y674" i="3"/>
  <c r="V678" i="3"/>
  <c r="T678" i="3"/>
  <c r="AH678" i="3"/>
  <c r="R679" i="3"/>
  <c r="T679" i="3" l="1"/>
  <c r="AH679" i="3"/>
  <c r="V679" i="3"/>
  <c r="R680" i="3"/>
  <c r="S676" i="3"/>
  <c r="AD675" i="3"/>
  <c r="AB675" i="3"/>
  <c r="AC675" i="3"/>
  <c r="Z675" i="3"/>
  <c r="AF675" i="3"/>
  <c r="U675" i="3" s="1"/>
  <c r="Y675" i="3"/>
  <c r="X675" i="3"/>
  <c r="AG675" i="3"/>
  <c r="AA675" i="3"/>
  <c r="T680" i="3" l="1"/>
  <c r="AH680" i="3"/>
  <c r="V680" i="3"/>
  <c r="R681" i="3"/>
  <c r="AD676" i="3"/>
  <c r="S677" i="3"/>
  <c r="AB676" i="3"/>
  <c r="AF676" i="3"/>
  <c r="U676" i="3" s="1"/>
  <c r="AG676" i="3"/>
  <c r="AA676" i="3"/>
  <c r="Y676" i="3"/>
  <c r="X676" i="3"/>
  <c r="AC676" i="3"/>
  <c r="Z676" i="3"/>
  <c r="AD677" i="3" l="1"/>
  <c r="S678" i="3"/>
  <c r="X677" i="3"/>
  <c r="Y677" i="3"/>
  <c r="Z677" i="3"/>
  <c r="AA677" i="3"/>
  <c r="AB677" i="3"/>
  <c r="AC677" i="3"/>
  <c r="AF677" i="3"/>
  <c r="U677" i="3" s="1"/>
  <c r="AG677" i="3"/>
  <c r="T681" i="3"/>
  <c r="AH681" i="3"/>
  <c r="V681" i="3"/>
  <c r="R682" i="3"/>
  <c r="V682" i="3" l="1"/>
  <c r="T682" i="3"/>
  <c r="AH682" i="3"/>
  <c r="R683" i="3"/>
  <c r="S679" i="3"/>
  <c r="AD678" i="3"/>
  <c r="AF678" i="3"/>
  <c r="U678" i="3" s="1"/>
  <c r="AB678" i="3"/>
  <c r="Z678" i="3"/>
  <c r="X678" i="3"/>
  <c r="AA678" i="3"/>
  <c r="AG678" i="3"/>
  <c r="Y678" i="3"/>
  <c r="AC678" i="3"/>
  <c r="S680" i="3" l="1"/>
  <c r="AD679" i="3"/>
  <c r="AG679" i="3"/>
  <c r="X679" i="3"/>
  <c r="Y679" i="3"/>
  <c r="AA679" i="3"/>
  <c r="AB679" i="3"/>
  <c r="Z679" i="3"/>
  <c r="AC679" i="3"/>
  <c r="AF679" i="3"/>
  <c r="U679" i="3" s="1"/>
  <c r="T683" i="3"/>
  <c r="AH683" i="3"/>
  <c r="V683" i="3"/>
  <c r="R684" i="3"/>
  <c r="T684" i="3" l="1"/>
  <c r="AH684" i="3"/>
  <c r="V684" i="3"/>
  <c r="R685" i="3"/>
  <c r="AD680" i="3"/>
  <c r="S681" i="3"/>
  <c r="AC680" i="3"/>
  <c r="AF680" i="3"/>
  <c r="U680" i="3" s="1"/>
  <c r="Z680" i="3"/>
  <c r="AG680" i="3"/>
  <c r="X680" i="3"/>
  <c r="Y680" i="3"/>
  <c r="AA680" i="3"/>
  <c r="AB680" i="3"/>
  <c r="AH685" i="3" l="1"/>
  <c r="T685" i="3"/>
  <c r="V685" i="3"/>
  <c r="R686" i="3"/>
  <c r="AD681" i="3"/>
  <c r="S682" i="3"/>
  <c r="AB681" i="3"/>
  <c r="Z681" i="3"/>
  <c r="AC681" i="3"/>
  <c r="AF681" i="3"/>
  <c r="U681" i="3" s="1"/>
  <c r="AG681" i="3"/>
  <c r="Y681" i="3"/>
  <c r="X681" i="3"/>
  <c r="AA681" i="3"/>
  <c r="V686" i="3" l="1"/>
  <c r="AH686" i="3"/>
  <c r="T686" i="3"/>
  <c r="R687" i="3"/>
  <c r="S683" i="3"/>
  <c r="AD682" i="3"/>
  <c r="AC682" i="3"/>
  <c r="X682" i="3"/>
  <c r="Y682" i="3"/>
  <c r="AB682" i="3"/>
  <c r="AF682" i="3"/>
  <c r="U682" i="3" s="1"/>
  <c r="Z682" i="3"/>
  <c r="AA682" i="3"/>
  <c r="AG682" i="3"/>
  <c r="T687" i="3" l="1"/>
  <c r="AH687" i="3"/>
  <c r="V687" i="3"/>
  <c r="R688" i="3"/>
  <c r="S684" i="3"/>
  <c r="AD683" i="3"/>
  <c r="AB683" i="3"/>
  <c r="Z683" i="3"/>
  <c r="AA683" i="3"/>
  <c r="AC683" i="3"/>
  <c r="AG683" i="3"/>
  <c r="X683" i="3"/>
  <c r="AF683" i="3"/>
  <c r="U683" i="3" s="1"/>
  <c r="Y683" i="3"/>
  <c r="AD684" i="3" l="1"/>
  <c r="S685" i="3"/>
  <c r="Z684" i="3"/>
  <c r="AC684" i="3"/>
  <c r="AF684" i="3"/>
  <c r="U684" i="3" s="1"/>
  <c r="AA684" i="3"/>
  <c r="AB684" i="3"/>
  <c r="AG684" i="3"/>
  <c r="X684" i="3"/>
  <c r="Y684" i="3"/>
  <c r="T688" i="3"/>
  <c r="AH688" i="3"/>
  <c r="V688" i="3"/>
  <c r="R689" i="3"/>
  <c r="AD685" i="3" l="1"/>
  <c r="S686" i="3"/>
  <c r="Z685" i="3"/>
  <c r="AB685" i="3"/>
  <c r="AA685" i="3"/>
  <c r="AC685" i="3"/>
  <c r="AG685" i="3"/>
  <c r="Y685" i="3"/>
  <c r="X685" i="3"/>
  <c r="AF685" i="3"/>
  <c r="U685" i="3" s="1"/>
  <c r="AH689" i="3"/>
  <c r="T689" i="3"/>
  <c r="V689" i="3"/>
  <c r="R690" i="3"/>
  <c r="V690" i="3" l="1"/>
  <c r="AH690" i="3"/>
  <c r="T690" i="3"/>
  <c r="R691" i="3"/>
  <c r="S687" i="3"/>
  <c r="AD686" i="3"/>
  <c r="X686" i="3"/>
  <c r="Z686" i="3"/>
  <c r="AC686" i="3"/>
  <c r="Y686" i="3"/>
  <c r="AA686" i="3"/>
  <c r="AB686" i="3"/>
  <c r="AG686" i="3"/>
  <c r="AF686" i="3"/>
  <c r="U686" i="3" s="1"/>
  <c r="V691" i="3" l="1"/>
  <c r="T691" i="3"/>
  <c r="AH691" i="3"/>
  <c r="R692" i="3"/>
  <c r="S688" i="3"/>
  <c r="AD687" i="3"/>
  <c r="AB687" i="3"/>
  <c r="Y687" i="3"/>
  <c r="AC687" i="3"/>
  <c r="AF687" i="3"/>
  <c r="U687" i="3" s="1"/>
  <c r="AG687" i="3"/>
  <c r="X687" i="3"/>
  <c r="AA687" i="3"/>
  <c r="Z687" i="3"/>
  <c r="S689" i="3" l="1"/>
  <c r="AD688" i="3"/>
  <c r="X688" i="3"/>
  <c r="AG688" i="3"/>
  <c r="AA688" i="3"/>
  <c r="AF688" i="3"/>
  <c r="U688" i="3" s="1"/>
  <c r="AC688" i="3"/>
  <c r="Z688" i="3"/>
  <c r="Y688" i="3"/>
  <c r="AB688" i="3"/>
  <c r="T692" i="3"/>
  <c r="AH692" i="3"/>
  <c r="V692" i="3"/>
  <c r="R693" i="3"/>
  <c r="V693" i="3" l="1"/>
  <c r="AH693" i="3"/>
  <c r="T693" i="3"/>
  <c r="R694" i="3"/>
  <c r="AD689" i="3"/>
  <c r="S690" i="3"/>
  <c r="X689" i="3"/>
  <c r="AC689" i="3"/>
  <c r="AG689" i="3"/>
  <c r="Z689" i="3"/>
  <c r="AA689" i="3"/>
  <c r="AB689" i="3"/>
  <c r="AF689" i="3"/>
  <c r="U689" i="3" s="1"/>
  <c r="Y689" i="3"/>
  <c r="S691" i="3" l="1"/>
  <c r="AD690" i="3"/>
  <c r="AA690" i="3"/>
  <c r="Z690" i="3"/>
  <c r="AC690" i="3"/>
  <c r="Y690" i="3"/>
  <c r="AF690" i="3"/>
  <c r="U690" i="3" s="1"/>
  <c r="AG690" i="3"/>
  <c r="AB690" i="3"/>
  <c r="X690" i="3"/>
  <c r="V694" i="3"/>
  <c r="AH694" i="3"/>
  <c r="T694" i="3"/>
  <c r="R695" i="3"/>
  <c r="V695" i="3" l="1"/>
  <c r="AH695" i="3"/>
  <c r="T695" i="3"/>
  <c r="R696" i="3"/>
  <c r="S692" i="3"/>
  <c r="AD691" i="3"/>
  <c r="AG691" i="3"/>
  <c r="Z691" i="3"/>
  <c r="Y691" i="3"/>
  <c r="AF691" i="3"/>
  <c r="U691" i="3" s="1"/>
  <c r="X691" i="3"/>
  <c r="AB691" i="3"/>
  <c r="AA691" i="3"/>
  <c r="AC691" i="3"/>
  <c r="T696" i="3" l="1"/>
  <c r="AH696" i="3"/>
  <c r="V696" i="3"/>
  <c r="R697" i="3"/>
  <c r="S693" i="3"/>
  <c r="AD692" i="3"/>
  <c r="X692" i="3"/>
  <c r="Y692" i="3"/>
  <c r="Z692" i="3"/>
  <c r="AB692" i="3"/>
  <c r="AC692" i="3"/>
  <c r="AA692" i="3"/>
  <c r="AF692" i="3"/>
  <c r="U692" i="3" s="1"/>
  <c r="AG692" i="3"/>
  <c r="AD693" i="3" l="1"/>
  <c r="S694" i="3"/>
  <c r="Z693" i="3"/>
  <c r="AC693" i="3"/>
  <c r="AA693" i="3"/>
  <c r="AF693" i="3"/>
  <c r="U693" i="3" s="1"/>
  <c r="AG693" i="3"/>
  <c r="AB693" i="3"/>
  <c r="Y693" i="3"/>
  <c r="X693" i="3"/>
  <c r="AH697" i="3"/>
  <c r="T697" i="3"/>
  <c r="V697" i="3"/>
  <c r="R698" i="3"/>
  <c r="V698" i="3" l="1"/>
  <c r="AH698" i="3"/>
  <c r="T698" i="3"/>
  <c r="R699" i="3"/>
  <c r="S695" i="3"/>
  <c r="AD694" i="3"/>
  <c r="X694" i="3"/>
  <c r="AA694" i="3"/>
  <c r="Y694" i="3"/>
  <c r="AF694" i="3"/>
  <c r="U694" i="3" s="1"/>
  <c r="Z694" i="3"/>
  <c r="AC694" i="3"/>
  <c r="AB694" i="3"/>
  <c r="AG694" i="3"/>
  <c r="AH699" i="3" l="1"/>
  <c r="T699" i="3"/>
  <c r="V699" i="3"/>
  <c r="R700" i="3"/>
  <c r="S696" i="3"/>
  <c r="AD695" i="3"/>
  <c r="AG695" i="3"/>
  <c r="AF695" i="3"/>
  <c r="U695" i="3" s="1"/>
  <c r="Y695" i="3"/>
  <c r="Z695" i="3"/>
  <c r="AC695" i="3"/>
  <c r="AA695" i="3"/>
  <c r="X695" i="3"/>
  <c r="AB695" i="3"/>
  <c r="T700" i="3" l="1"/>
  <c r="AH700" i="3"/>
  <c r="V700" i="3"/>
  <c r="R701" i="3"/>
  <c r="S697" i="3"/>
  <c r="AD696" i="3"/>
  <c r="AC696" i="3"/>
  <c r="Z696" i="3"/>
  <c r="AF696" i="3"/>
  <c r="U696" i="3" s="1"/>
  <c r="X696" i="3"/>
  <c r="Y696" i="3"/>
  <c r="AG696" i="3"/>
  <c r="AA696" i="3"/>
  <c r="AB696" i="3"/>
  <c r="AH701" i="3" l="1"/>
  <c r="T701" i="3"/>
  <c r="V701" i="3"/>
  <c r="R702" i="3"/>
  <c r="AD697" i="3"/>
  <c r="S698" i="3"/>
  <c r="AB697" i="3"/>
  <c r="AC697" i="3"/>
  <c r="AF697" i="3"/>
  <c r="U697" i="3" s="1"/>
  <c r="AG697" i="3"/>
  <c r="X697" i="3"/>
  <c r="Y697" i="3"/>
  <c r="AA697" i="3"/>
  <c r="Z697" i="3"/>
  <c r="S699" i="3" l="1"/>
  <c r="AD698" i="3"/>
  <c r="X698" i="3"/>
  <c r="AA698" i="3"/>
  <c r="Y698" i="3"/>
  <c r="AF698" i="3"/>
  <c r="U698" i="3" s="1"/>
  <c r="AG698" i="3"/>
  <c r="AB698" i="3"/>
  <c r="Z698" i="3"/>
  <c r="AC698" i="3"/>
  <c r="V702" i="3"/>
  <c r="AH702" i="3"/>
  <c r="T702" i="3"/>
  <c r="R703" i="3"/>
  <c r="S700" i="3" l="1"/>
  <c r="AD699" i="3"/>
  <c r="AG699" i="3"/>
  <c r="Y699" i="3"/>
  <c r="X699" i="3"/>
  <c r="AF699" i="3"/>
  <c r="U699" i="3" s="1"/>
  <c r="AC699" i="3"/>
  <c r="Z699" i="3"/>
  <c r="AB699" i="3"/>
  <c r="AA699" i="3"/>
  <c r="AH703" i="3"/>
  <c r="T703" i="3"/>
  <c r="V703" i="3"/>
  <c r="R704" i="3"/>
  <c r="T704" i="3" l="1"/>
  <c r="AH704" i="3"/>
  <c r="V704" i="3"/>
  <c r="R705" i="3"/>
  <c r="S701" i="3"/>
  <c r="AD700" i="3"/>
  <c r="AC700" i="3"/>
  <c r="AF700" i="3"/>
  <c r="U700" i="3" s="1"/>
  <c r="AG700" i="3"/>
  <c r="X700" i="3"/>
  <c r="Y700" i="3"/>
  <c r="AA700" i="3"/>
  <c r="Z700" i="3"/>
  <c r="AB700" i="3"/>
  <c r="T705" i="3" l="1"/>
  <c r="AH705" i="3"/>
  <c r="V705" i="3"/>
  <c r="R706" i="3"/>
  <c r="AD701" i="3"/>
  <c r="S702" i="3"/>
  <c r="AC701" i="3"/>
  <c r="AB701" i="3"/>
  <c r="AG701" i="3"/>
  <c r="X701" i="3"/>
  <c r="Z701" i="3"/>
  <c r="Y701" i="3"/>
  <c r="AF701" i="3"/>
  <c r="U701" i="3" s="1"/>
  <c r="AA701" i="3"/>
  <c r="T706" i="3" l="1"/>
  <c r="AH706" i="3"/>
  <c r="V706" i="3"/>
  <c r="R707" i="3"/>
  <c r="S703" i="3"/>
  <c r="AD702" i="3"/>
  <c r="Y702" i="3"/>
  <c r="AA702" i="3"/>
  <c r="AF702" i="3"/>
  <c r="U702" i="3" s="1"/>
  <c r="AG702" i="3"/>
  <c r="X702" i="3"/>
  <c r="Z702" i="3"/>
  <c r="AB702" i="3"/>
  <c r="AC702" i="3"/>
  <c r="T707" i="3" l="1"/>
  <c r="AH707" i="3"/>
  <c r="V707" i="3"/>
  <c r="R708" i="3"/>
  <c r="AD703" i="3"/>
  <c r="S704" i="3"/>
  <c r="AC703" i="3"/>
  <c r="AG703" i="3"/>
  <c r="AF703" i="3"/>
  <c r="U703" i="3" s="1"/>
  <c r="AB703" i="3"/>
  <c r="Z703" i="3"/>
  <c r="Y703" i="3"/>
  <c r="X703" i="3"/>
  <c r="AA703" i="3"/>
  <c r="AD704" i="3" l="1"/>
  <c r="S705" i="3"/>
  <c r="AA704" i="3"/>
  <c r="AC704" i="3"/>
  <c r="AG704" i="3"/>
  <c r="Y704" i="3"/>
  <c r="AB704" i="3"/>
  <c r="AF704" i="3"/>
  <c r="U704" i="3" s="1"/>
  <c r="Z704" i="3"/>
  <c r="X704" i="3"/>
  <c r="T708" i="3"/>
  <c r="AH708" i="3"/>
  <c r="V708" i="3"/>
  <c r="R709" i="3"/>
  <c r="AD705" i="3" l="1"/>
  <c r="S706" i="3"/>
  <c r="X705" i="3"/>
  <c r="Y705" i="3"/>
  <c r="AB705" i="3"/>
  <c r="AC705" i="3"/>
  <c r="AG705" i="3"/>
  <c r="Z705" i="3"/>
  <c r="AA705" i="3"/>
  <c r="AF705" i="3"/>
  <c r="U705" i="3" s="1"/>
  <c r="T709" i="3"/>
  <c r="AH709" i="3"/>
  <c r="V709" i="3"/>
  <c r="R710" i="3"/>
  <c r="T710" i="3" l="1"/>
  <c r="AH710" i="3"/>
  <c r="V710" i="3"/>
  <c r="R711" i="3"/>
  <c r="S707" i="3"/>
  <c r="AD706" i="3"/>
  <c r="AG706" i="3"/>
  <c r="Y706" i="3"/>
  <c r="Z706" i="3"/>
  <c r="AC706" i="3"/>
  <c r="X706" i="3"/>
  <c r="AA706" i="3"/>
  <c r="AB706" i="3"/>
  <c r="AF706" i="3"/>
  <c r="U706" i="3" s="1"/>
  <c r="T711" i="3" l="1"/>
  <c r="AH711" i="3"/>
  <c r="V711" i="3"/>
  <c r="R712" i="3"/>
  <c r="AD707" i="3"/>
  <c r="S708" i="3"/>
  <c r="AF707" i="3"/>
  <c r="U707" i="3" s="1"/>
  <c r="AG707" i="3"/>
  <c r="AB707" i="3"/>
  <c r="Y707" i="3"/>
  <c r="X707" i="3"/>
  <c r="AA707" i="3"/>
  <c r="AC707" i="3"/>
  <c r="Z707" i="3"/>
  <c r="AD708" i="3" l="1"/>
  <c r="S709" i="3"/>
  <c r="AC708" i="3"/>
  <c r="AF708" i="3"/>
  <c r="U708" i="3" s="1"/>
  <c r="AG708" i="3"/>
  <c r="Y708" i="3"/>
  <c r="Z708" i="3"/>
  <c r="AB708" i="3"/>
  <c r="X708" i="3"/>
  <c r="AA708" i="3"/>
  <c r="T712" i="3"/>
  <c r="AH712" i="3"/>
  <c r="V712" i="3"/>
  <c r="R713" i="3"/>
  <c r="T713" i="3" l="1"/>
  <c r="AH713" i="3"/>
  <c r="V713" i="3"/>
  <c r="R714" i="3"/>
  <c r="AD709" i="3"/>
  <c r="S710" i="3"/>
  <c r="Z709" i="3"/>
  <c r="AF709" i="3"/>
  <c r="U709" i="3" s="1"/>
  <c r="X709" i="3"/>
  <c r="AA709" i="3"/>
  <c r="AG709" i="3"/>
  <c r="Y709" i="3"/>
  <c r="AB709" i="3"/>
  <c r="AC709" i="3"/>
  <c r="T714" i="3" l="1"/>
  <c r="AH714" i="3"/>
  <c r="V714" i="3"/>
  <c r="R715" i="3"/>
  <c r="S711" i="3"/>
  <c r="AD710" i="3"/>
  <c r="X710" i="3"/>
  <c r="AB710" i="3"/>
  <c r="AC710" i="3"/>
  <c r="AF710" i="3"/>
  <c r="U710" i="3" s="1"/>
  <c r="Y710" i="3"/>
  <c r="Z710" i="3"/>
  <c r="AA710" i="3"/>
  <c r="AG710" i="3"/>
  <c r="AD711" i="3" l="1"/>
  <c r="S712" i="3"/>
  <c r="Z711" i="3"/>
  <c r="AC711" i="3"/>
  <c r="AF711" i="3"/>
  <c r="U711" i="3" s="1"/>
  <c r="AB711" i="3"/>
  <c r="AG711" i="3"/>
  <c r="AA711" i="3"/>
  <c r="Y711" i="3"/>
  <c r="X711" i="3"/>
  <c r="T715" i="3"/>
  <c r="AH715" i="3"/>
  <c r="V715" i="3"/>
  <c r="R716" i="3"/>
  <c r="T716" i="3" l="1"/>
  <c r="AH716" i="3"/>
  <c r="V716" i="3"/>
  <c r="R717" i="3"/>
  <c r="AD712" i="3"/>
  <c r="S713" i="3"/>
  <c r="AG712" i="3"/>
  <c r="AA712" i="3"/>
  <c r="X712" i="3"/>
  <c r="AB712" i="3"/>
  <c r="AC712" i="3"/>
  <c r="Z712" i="3"/>
  <c r="AF712" i="3"/>
  <c r="U712" i="3" s="1"/>
  <c r="Y712" i="3"/>
  <c r="T717" i="3" l="1"/>
  <c r="AH717" i="3"/>
  <c r="V717" i="3"/>
  <c r="R718" i="3"/>
  <c r="AD713" i="3"/>
  <c r="S714" i="3"/>
  <c r="X713" i="3"/>
  <c r="Y713" i="3"/>
  <c r="Z713" i="3"/>
  <c r="AA713" i="3"/>
  <c r="AB713" i="3"/>
  <c r="AC713" i="3"/>
  <c r="AG713" i="3"/>
  <c r="AF713" i="3"/>
  <c r="U713" i="3" s="1"/>
  <c r="S715" i="3" l="1"/>
  <c r="AD714" i="3"/>
  <c r="X714" i="3"/>
  <c r="Y714" i="3"/>
  <c r="AA714" i="3"/>
  <c r="Z714" i="3"/>
  <c r="AB714" i="3"/>
  <c r="AC714" i="3"/>
  <c r="AF714" i="3"/>
  <c r="U714" i="3" s="1"/>
  <c r="AG714" i="3"/>
  <c r="T718" i="3"/>
  <c r="AH718" i="3"/>
  <c r="V718" i="3"/>
  <c r="R719" i="3"/>
  <c r="T719" i="3" l="1"/>
  <c r="AH719" i="3"/>
  <c r="V719" i="3"/>
  <c r="R720" i="3"/>
  <c r="AD715" i="3"/>
  <c r="S716" i="3"/>
  <c r="AA715" i="3"/>
  <c r="AF715" i="3"/>
  <c r="U715" i="3" s="1"/>
  <c r="X715" i="3"/>
  <c r="Y715" i="3"/>
  <c r="AC715" i="3"/>
  <c r="Z715" i="3"/>
  <c r="AB715" i="3"/>
  <c r="AG715" i="3"/>
  <c r="AD716" i="3" l="1"/>
  <c r="S717" i="3"/>
  <c r="AA716" i="3"/>
  <c r="AG716" i="3"/>
  <c r="AB716" i="3"/>
  <c r="AF716" i="3"/>
  <c r="U716" i="3" s="1"/>
  <c r="X716" i="3"/>
  <c r="Z716" i="3"/>
  <c r="AC716" i="3"/>
  <c r="Y716" i="3"/>
  <c r="T720" i="3"/>
  <c r="AH720" i="3"/>
  <c r="V720" i="3"/>
  <c r="R721" i="3"/>
  <c r="AD717" i="3" l="1"/>
  <c r="S718" i="3"/>
  <c r="X717" i="3"/>
  <c r="Z717" i="3"/>
  <c r="AA717" i="3"/>
  <c r="AG717" i="3"/>
  <c r="Y717" i="3"/>
  <c r="AB717" i="3"/>
  <c r="AF717" i="3"/>
  <c r="U717" i="3" s="1"/>
  <c r="AC717" i="3"/>
  <c r="T721" i="3"/>
  <c r="AH721" i="3"/>
  <c r="V721" i="3"/>
  <c r="R722" i="3"/>
  <c r="T722" i="3" l="1"/>
  <c r="AH722" i="3"/>
  <c r="V722" i="3"/>
  <c r="R723" i="3"/>
  <c r="S719" i="3"/>
  <c r="AD718" i="3"/>
  <c r="X718" i="3"/>
  <c r="AA718" i="3"/>
  <c r="Z718" i="3"/>
  <c r="Y718" i="3"/>
  <c r="AB718" i="3"/>
  <c r="AC718" i="3"/>
  <c r="AG718" i="3"/>
  <c r="AF718" i="3"/>
  <c r="U718" i="3" s="1"/>
  <c r="T723" i="3" l="1"/>
  <c r="AH723" i="3"/>
  <c r="V723" i="3"/>
  <c r="R724" i="3"/>
  <c r="AD719" i="3"/>
  <c r="S720" i="3"/>
  <c r="Z719" i="3"/>
  <c r="AF719" i="3"/>
  <c r="U719" i="3" s="1"/>
  <c r="AG719" i="3"/>
  <c r="AB719" i="3"/>
  <c r="X719" i="3"/>
  <c r="AC719" i="3"/>
  <c r="AA719" i="3"/>
  <c r="Y719" i="3"/>
  <c r="AD720" i="3" l="1"/>
  <c r="S721" i="3"/>
  <c r="AG720" i="3"/>
  <c r="AA720" i="3"/>
  <c r="AC720" i="3"/>
  <c r="AF720" i="3"/>
  <c r="U720" i="3" s="1"/>
  <c r="Y720" i="3"/>
  <c r="Z720" i="3"/>
  <c r="AB720" i="3"/>
  <c r="X720" i="3"/>
  <c r="AH724" i="3"/>
  <c r="T724" i="3"/>
  <c r="V724" i="3"/>
  <c r="R725" i="3"/>
  <c r="AD721" i="3" l="1"/>
  <c r="S722" i="3"/>
  <c r="Z721" i="3"/>
  <c r="Y721" i="3"/>
  <c r="AA721" i="3"/>
  <c r="AB721" i="3"/>
  <c r="AF721" i="3"/>
  <c r="U721" i="3" s="1"/>
  <c r="AG721" i="3"/>
  <c r="AC721" i="3"/>
  <c r="X721" i="3"/>
  <c r="T725" i="3"/>
  <c r="V725" i="3"/>
  <c r="AH725" i="3"/>
  <c r="R726" i="3"/>
  <c r="T726" i="3" l="1"/>
  <c r="AH726" i="3"/>
  <c r="V726" i="3"/>
  <c r="R727" i="3"/>
  <c r="S723" i="3"/>
  <c r="AD722" i="3"/>
  <c r="X722" i="3"/>
  <c r="AB722" i="3"/>
  <c r="Y722" i="3"/>
  <c r="Z722" i="3"/>
  <c r="AC722" i="3"/>
  <c r="AF722" i="3"/>
  <c r="U722" i="3" s="1"/>
  <c r="AA722" i="3"/>
  <c r="AG722" i="3"/>
  <c r="AD723" i="3" l="1"/>
  <c r="S724" i="3"/>
  <c r="AF723" i="3"/>
  <c r="U723" i="3" s="1"/>
  <c r="Y723" i="3"/>
  <c r="AG723" i="3"/>
  <c r="AA723" i="3"/>
  <c r="AB723" i="3"/>
  <c r="X723" i="3"/>
  <c r="Z723" i="3"/>
  <c r="AC723" i="3"/>
  <c r="T727" i="3"/>
  <c r="AH727" i="3"/>
  <c r="V727" i="3"/>
  <c r="R728" i="3"/>
  <c r="AD724" i="3" l="1"/>
  <c r="S725" i="3"/>
  <c r="AG724" i="3"/>
  <c r="AA724" i="3"/>
  <c r="AC724" i="3"/>
  <c r="AF724" i="3"/>
  <c r="U724" i="3" s="1"/>
  <c r="X724" i="3"/>
  <c r="AB724" i="3"/>
  <c r="Y724" i="3"/>
  <c r="Z724" i="3"/>
  <c r="T728" i="3"/>
  <c r="V728" i="3"/>
  <c r="AH728" i="3"/>
  <c r="R729" i="3"/>
  <c r="S726" i="3" l="1"/>
  <c r="AD725" i="3"/>
  <c r="Z725" i="3"/>
  <c r="Y725" i="3"/>
  <c r="AA725" i="3"/>
  <c r="AB725" i="3"/>
  <c r="AG725" i="3"/>
  <c r="AF725" i="3"/>
  <c r="U725" i="3" s="1"/>
  <c r="AC725" i="3"/>
  <c r="X725" i="3"/>
  <c r="T729" i="3"/>
  <c r="V729" i="3"/>
  <c r="AH729" i="3"/>
  <c r="R730" i="3"/>
  <c r="T730" i="3" l="1"/>
  <c r="AH730" i="3"/>
  <c r="V730" i="3"/>
  <c r="R731" i="3"/>
  <c r="S727" i="3"/>
  <c r="AD726" i="3"/>
  <c r="X726" i="3"/>
  <c r="AG726" i="3"/>
  <c r="AA726" i="3"/>
  <c r="AB726" i="3"/>
  <c r="Y726" i="3"/>
  <c r="Z726" i="3"/>
  <c r="AF726" i="3"/>
  <c r="U726" i="3" s="1"/>
  <c r="AC726" i="3"/>
  <c r="AD727" i="3" l="1"/>
  <c r="S728" i="3"/>
  <c r="Z727" i="3"/>
  <c r="AF727" i="3"/>
  <c r="U727" i="3" s="1"/>
  <c r="AB727" i="3"/>
  <c r="Y727" i="3"/>
  <c r="AG727" i="3"/>
  <c r="AA727" i="3"/>
  <c r="AC727" i="3"/>
  <c r="X727" i="3"/>
  <c r="T731" i="3"/>
  <c r="AH731" i="3"/>
  <c r="V731" i="3"/>
  <c r="R732" i="3"/>
  <c r="T732" i="3" l="1"/>
  <c r="V732" i="3"/>
  <c r="AH732" i="3"/>
  <c r="R733" i="3"/>
  <c r="AD728" i="3"/>
  <c r="S729" i="3"/>
  <c r="AC728" i="3"/>
  <c r="X728" i="3"/>
  <c r="Y728" i="3"/>
  <c r="AF728" i="3"/>
  <c r="U728" i="3" s="1"/>
  <c r="Z728" i="3"/>
  <c r="AG728" i="3"/>
  <c r="AA728" i="3"/>
  <c r="AB728" i="3"/>
  <c r="AD729" i="3" l="1"/>
  <c r="S730" i="3"/>
  <c r="Z729" i="3"/>
  <c r="AA729" i="3"/>
  <c r="AB729" i="3"/>
  <c r="AF729" i="3"/>
  <c r="U729" i="3" s="1"/>
  <c r="AG729" i="3"/>
  <c r="AC729" i="3"/>
  <c r="Y729" i="3"/>
  <c r="X729" i="3"/>
  <c r="T733" i="3"/>
  <c r="V733" i="3"/>
  <c r="AH733" i="3"/>
  <c r="R734" i="3"/>
  <c r="T734" i="3" l="1"/>
  <c r="AH734" i="3"/>
  <c r="V734" i="3"/>
  <c r="R735" i="3"/>
  <c r="S731" i="3"/>
  <c r="AD730" i="3"/>
  <c r="AC730" i="3"/>
  <c r="AF730" i="3"/>
  <c r="U730" i="3" s="1"/>
  <c r="AG730" i="3"/>
  <c r="Y730" i="3"/>
  <c r="AB730" i="3"/>
  <c r="X730" i="3"/>
  <c r="Z730" i="3"/>
  <c r="AA730" i="3"/>
  <c r="AH735" i="3" l="1"/>
  <c r="V735" i="3"/>
  <c r="T735" i="3"/>
  <c r="R736" i="3"/>
  <c r="AD731" i="3"/>
  <c r="S732" i="3"/>
  <c r="AA731" i="3"/>
  <c r="Z731" i="3"/>
  <c r="Y731" i="3"/>
  <c r="X731" i="3"/>
  <c r="AF731" i="3"/>
  <c r="U731" i="3" s="1"/>
  <c r="AB731" i="3"/>
  <c r="AG731" i="3"/>
  <c r="AC731" i="3"/>
  <c r="AD732" i="3" l="1"/>
  <c r="S733" i="3"/>
  <c r="AA732" i="3"/>
  <c r="AF732" i="3"/>
  <c r="U732" i="3" s="1"/>
  <c r="AB732" i="3"/>
  <c r="Y732" i="3"/>
  <c r="AG732" i="3"/>
  <c r="AC732" i="3"/>
  <c r="X732" i="3"/>
  <c r="Z732" i="3"/>
  <c r="AH736" i="3"/>
  <c r="T736" i="3"/>
  <c r="V736" i="3"/>
  <c r="R737" i="3"/>
  <c r="T737" i="3" l="1"/>
  <c r="V737" i="3"/>
  <c r="AH737" i="3"/>
  <c r="R738" i="3"/>
  <c r="AD733" i="3"/>
  <c r="S734" i="3"/>
  <c r="AF733" i="3"/>
  <c r="U733" i="3" s="1"/>
  <c r="X733" i="3"/>
  <c r="Z733" i="3"/>
  <c r="AA733" i="3"/>
  <c r="AB733" i="3"/>
  <c r="AC733" i="3"/>
  <c r="Y733" i="3"/>
  <c r="AG733" i="3"/>
  <c r="S735" i="3" l="1"/>
  <c r="AD734" i="3"/>
  <c r="X734" i="3"/>
  <c r="Y734" i="3"/>
  <c r="AA734" i="3"/>
  <c r="AB734" i="3"/>
  <c r="AF734" i="3"/>
  <c r="U734" i="3" s="1"/>
  <c r="AC734" i="3"/>
  <c r="AG734" i="3"/>
  <c r="Z734" i="3"/>
  <c r="T738" i="3"/>
  <c r="AH738" i="3"/>
  <c r="V738" i="3"/>
  <c r="R739" i="3"/>
  <c r="T739" i="3" l="1"/>
  <c r="V739" i="3"/>
  <c r="AH739" i="3"/>
  <c r="R740" i="3"/>
  <c r="AD735" i="3"/>
  <c r="S736" i="3"/>
  <c r="X735" i="3"/>
  <c r="Z735" i="3"/>
  <c r="AA735" i="3"/>
  <c r="AF735" i="3"/>
  <c r="U735" i="3" s="1"/>
  <c r="AG735" i="3"/>
  <c r="AB735" i="3"/>
  <c r="Y735" i="3"/>
  <c r="AC735" i="3"/>
  <c r="S737" i="3" l="1"/>
  <c r="AD736" i="3"/>
  <c r="AG736" i="3"/>
  <c r="AA736" i="3"/>
  <c r="AB736" i="3"/>
  <c r="AC736" i="3"/>
  <c r="AF736" i="3"/>
  <c r="U736" i="3" s="1"/>
  <c r="Z736" i="3"/>
  <c r="Y736" i="3"/>
  <c r="X736" i="3"/>
  <c r="AH740" i="3"/>
  <c r="T740" i="3"/>
  <c r="V740" i="3"/>
  <c r="R741" i="3"/>
  <c r="AH741" i="3" l="1"/>
  <c r="T741" i="3"/>
  <c r="V741" i="3"/>
  <c r="R742" i="3"/>
  <c r="S738" i="3"/>
  <c r="AD737" i="3"/>
  <c r="X737" i="3"/>
  <c r="Z737" i="3"/>
  <c r="AC737" i="3"/>
  <c r="Y737" i="3"/>
  <c r="AB737" i="3"/>
  <c r="AF737" i="3"/>
  <c r="U737" i="3" s="1"/>
  <c r="AG737" i="3"/>
  <c r="AA737" i="3"/>
  <c r="T742" i="3" l="1"/>
  <c r="AH742" i="3"/>
  <c r="V742" i="3"/>
  <c r="R743" i="3"/>
  <c r="S739" i="3"/>
  <c r="AD738" i="3"/>
  <c r="Z738" i="3"/>
  <c r="AC738" i="3"/>
  <c r="AF738" i="3"/>
  <c r="U738" i="3" s="1"/>
  <c r="Y738" i="3"/>
  <c r="X738" i="3"/>
  <c r="AA738" i="3"/>
  <c r="AB738" i="3"/>
  <c r="AG738" i="3"/>
  <c r="AD739" i="3" l="1"/>
  <c r="S740" i="3"/>
  <c r="AF739" i="3"/>
  <c r="U739" i="3" s="1"/>
  <c r="AA739" i="3"/>
  <c r="Z739" i="3"/>
  <c r="X739" i="3"/>
  <c r="AG739" i="3"/>
  <c r="Y739" i="3"/>
  <c r="AB739" i="3"/>
  <c r="AC739" i="3"/>
  <c r="T743" i="3"/>
  <c r="V743" i="3"/>
  <c r="AH743" i="3"/>
  <c r="R744" i="3"/>
  <c r="T744" i="3" l="1"/>
  <c r="V744" i="3"/>
  <c r="AH744" i="3"/>
  <c r="R745" i="3"/>
  <c r="AD740" i="3"/>
  <c r="S741" i="3"/>
  <c r="X740" i="3"/>
  <c r="AA740" i="3"/>
  <c r="AB740" i="3"/>
  <c r="Y740" i="3"/>
  <c r="Z740" i="3"/>
  <c r="AG740" i="3"/>
  <c r="AC740" i="3"/>
  <c r="AF740" i="3"/>
  <c r="U740" i="3" s="1"/>
  <c r="T745" i="3" l="1"/>
  <c r="V745" i="3"/>
  <c r="AH745" i="3"/>
  <c r="R746" i="3"/>
  <c r="AD741" i="3"/>
  <c r="S742" i="3"/>
  <c r="X741" i="3"/>
  <c r="Z741" i="3"/>
  <c r="AG741" i="3"/>
  <c r="Y741" i="3"/>
  <c r="AB741" i="3"/>
  <c r="AF741" i="3"/>
  <c r="U741" i="3" s="1"/>
  <c r="AA741" i="3"/>
  <c r="AC741" i="3"/>
  <c r="S743" i="3" l="1"/>
  <c r="AD742" i="3"/>
  <c r="X742" i="3"/>
  <c r="AA742" i="3"/>
  <c r="AC742" i="3"/>
  <c r="AG742" i="3"/>
  <c r="Y742" i="3"/>
  <c r="Z742" i="3"/>
  <c r="AF742" i="3"/>
  <c r="U742" i="3" s="1"/>
  <c r="AB742" i="3"/>
  <c r="T746" i="3"/>
  <c r="AH746" i="3"/>
  <c r="V746" i="3"/>
  <c r="R747" i="3"/>
  <c r="T747" i="3" l="1"/>
  <c r="AH747" i="3"/>
  <c r="V747" i="3"/>
  <c r="R748" i="3"/>
  <c r="AD743" i="3"/>
  <c r="S744" i="3"/>
  <c r="AF743" i="3"/>
  <c r="U743" i="3" s="1"/>
  <c r="X743" i="3"/>
  <c r="Y743" i="3"/>
  <c r="AG743" i="3"/>
  <c r="AA743" i="3"/>
  <c r="AC743" i="3"/>
  <c r="Z743" i="3"/>
  <c r="AB743" i="3"/>
  <c r="T748" i="3" l="1"/>
  <c r="V748" i="3"/>
  <c r="AH748" i="3"/>
  <c r="R749" i="3"/>
  <c r="AD744" i="3"/>
  <c r="S745" i="3"/>
  <c r="AA744" i="3"/>
  <c r="AB744" i="3"/>
  <c r="Z744" i="3"/>
  <c r="AF744" i="3"/>
  <c r="U744" i="3" s="1"/>
  <c r="X744" i="3"/>
  <c r="Y744" i="3"/>
  <c r="AG744" i="3"/>
  <c r="AC744" i="3"/>
  <c r="V749" i="3" l="1"/>
  <c r="T749" i="3"/>
  <c r="AH749" i="3"/>
  <c r="R750" i="3"/>
  <c r="S746" i="3"/>
  <c r="AD745" i="3"/>
  <c r="X745" i="3"/>
  <c r="AA745" i="3"/>
  <c r="AF745" i="3"/>
  <c r="U745" i="3" s="1"/>
  <c r="Y745" i="3"/>
  <c r="Z745" i="3"/>
  <c r="AC745" i="3"/>
  <c r="AG745" i="3"/>
  <c r="AB745" i="3"/>
  <c r="S747" i="3" l="1"/>
  <c r="AD746" i="3"/>
  <c r="AC746" i="3"/>
  <c r="Y746" i="3"/>
  <c r="AA746" i="3"/>
  <c r="AG746" i="3"/>
  <c r="X746" i="3"/>
  <c r="Z746" i="3"/>
  <c r="AB746" i="3"/>
  <c r="AF746" i="3"/>
  <c r="U746" i="3" s="1"/>
  <c r="T750" i="3"/>
  <c r="AH750" i="3"/>
  <c r="V750" i="3"/>
  <c r="R751" i="3"/>
  <c r="AD747" i="3" l="1"/>
  <c r="S748" i="3"/>
  <c r="AB747" i="3"/>
  <c r="AC747" i="3"/>
  <c r="AF747" i="3"/>
  <c r="U747" i="3" s="1"/>
  <c r="Z747" i="3"/>
  <c r="AG747" i="3"/>
  <c r="Y747" i="3"/>
  <c r="X747" i="3"/>
  <c r="AA747" i="3"/>
  <c r="T751" i="3"/>
  <c r="AH751" i="3"/>
  <c r="V751" i="3"/>
  <c r="R752" i="3"/>
  <c r="AH752" i="3" l="1"/>
  <c r="T752" i="3"/>
  <c r="V752" i="3"/>
  <c r="R753" i="3"/>
  <c r="AD748" i="3"/>
  <c r="S749" i="3"/>
  <c r="Y748" i="3"/>
  <c r="AC748" i="3"/>
  <c r="AF748" i="3"/>
  <c r="U748" i="3" s="1"/>
  <c r="Z748" i="3"/>
  <c r="AB748" i="3"/>
  <c r="AG748" i="3"/>
  <c r="AA748" i="3"/>
  <c r="X748" i="3"/>
  <c r="S750" i="3" l="1"/>
  <c r="AD749" i="3"/>
  <c r="AG749" i="3"/>
  <c r="AB749" i="3"/>
  <c r="Z749" i="3"/>
  <c r="AA749" i="3"/>
  <c r="X749" i="3"/>
  <c r="Y749" i="3"/>
  <c r="AC749" i="3"/>
  <c r="AF749" i="3"/>
  <c r="U749" i="3" s="1"/>
  <c r="V753" i="3"/>
  <c r="T753" i="3"/>
  <c r="AH753" i="3"/>
  <c r="R754" i="3"/>
  <c r="T754" i="3" l="1"/>
  <c r="AH754" i="3"/>
  <c r="V754" i="3"/>
  <c r="R755" i="3"/>
  <c r="S751" i="3"/>
  <c r="AD750" i="3"/>
  <c r="AC750" i="3"/>
  <c r="X750" i="3"/>
  <c r="Z750" i="3"/>
  <c r="AF750" i="3"/>
  <c r="U750" i="3" s="1"/>
  <c r="AG750" i="3"/>
  <c r="AA750" i="3"/>
  <c r="AB750" i="3"/>
  <c r="Y750" i="3"/>
  <c r="AD751" i="3" l="1"/>
  <c r="S752" i="3"/>
  <c r="AF751" i="3"/>
  <c r="U751" i="3" s="1"/>
  <c r="AA751" i="3"/>
  <c r="AG751" i="3"/>
  <c r="Y751" i="3"/>
  <c r="Z751" i="3"/>
  <c r="AC751" i="3"/>
  <c r="X751" i="3"/>
  <c r="AB751" i="3"/>
  <c r="T755" i="3"/>
  <c r="AH755" i="3"/>
  <c r="V755" i="3"/>
  <c r="R756" i="3"/>
  <c r="AD752" i="3" l="1"/>
  <c r="S753" i="3"/>
  <c r="Y752" i="3"/>
  <c r="AA752" i="3"/>
  <c r="Z752" i="3"/>
  <c r="AB752" i="3"/>
  <c r="AG752" i="3"/>
  <c r="AC752" i="3"/>
  <c r="AF752" i="3"/>
  <c r="U752" i="3" s="1"/>
  <c r="X752" i="3"/>
  <c r="T756" i="3"/>
  <c r="V756" i="3"/>
  <c r="AH756" i="3"/>
  <c r="R757" i="3"/>
  <c r="V757" i="3" l="1"/>
  <c r="AH757" i="3"/>
  <c r="T757" i="3"/>
  <c r="R758" i="3"/>
  <c r="S754" i="3"/>
  <c r="AD753" i="3"/>
  <c r="Y753" i="3"/>
  <c r="Z753" i="3"/>
  <c r="AF753" i="3"/>
  <c r="U753" i="3" s="1"/>
  <c r="X753" i="3"/>
  <c r="AC753" i="3"/>
  <c r="AB753" i="3"/>
  <c r="AA753" i="3"/>
  <c r="AG753" i="3"/>
  <c r="S755" i="3" l="1"/>
  <c r="AD754" i="3"/>
  <c r="AF754" i="3"/>
  <c r="U754" i="3" s="1"/>
  <c r="X754" i="3"/>
  <c r="AG754" i="3"/>
  <c r="AB754" i="3"/>
  <c r="AA754" i="3"/>
  <c r="Z754" i="3"/>
  <c r="AC754" i="3"/>
  <c r="Y754" i="3"/>
  <c r="T758" i="3"/>
  <c r="AH758" i="3"/>
  <c r="V758" i="3"/>
  <c r="R759" i="3"/>
  <c r="T759" i="3" l="1"/>
  <c r="AH759" i="3"/>
  <c r="V759" i="3"/>
  <c r="R760" i="3"/>
  <c r="AD755" i="3"/>
  <c r="S756" i="3"/>
  <c r="AA755" i="3"/>
  <c r="X755" i="3"/>
  <c r="AB755" i="3"/>
  <c r="AC755" i="3"/>
  <c r="AF755" i="3"/>
  <c r="U755" i="3" s="1"/>
  <c r="Y755" i="3"/>
  <c r="AG755" i="3"/>
  <c r="Z755" i="3"/>
  <c r="T760" i="3" l="1"/>
  <c r="V760" i="3"/>
  <c r="AH760" i="3"/>
  <c r="R761" i="3"/>
  <c r="AD756" i="3"/>
  <c r="S757" i="3"/>
  <c r="AF756" i="3"/>
  <c r="U756" i="3" s="1"/>
  <c r="Z756" i="3"/>
  <c r="AA756" i="3"/>
  <c r="AB756" i="3"/>
  <c r="X756" i="3"/>
  <c r="Y756" i="3"/>
  <c r="AG756" i="3"/>
  <c r="AC756" i="3"/>
  <c r="S758" i="3" l="1"/>
  <c r="AD757" i="3"/>
  <c r="AG757" i="3"/>
  <c r="X757" i="3"/>
  <c r="Z757" i="3"/>
  <c r="Y757" i="3"/>
  <c r="AA757" i="3"/>
  <c r="AC757" i="3"/>
  <c r="AF757" i="3"/>
  <c r="U757" i="3" s="1"/>
  <c r="AB757" i="3"/>
  <c r="V761" i="3"/>
  <c r="T761" i="3"/>
  <c r="AH761" i="3"/>
  <c r="R762" i="3"/>
  <c r="T762" i="3" l="1"/>
  <c r="AH762" i="3"/>
  <c r="V762" i="3"/>
  <c r="R763" i="3"/>
  <c r="S759" i="3"/>
  <c r="AD758" i="3"/>
  <c r="AC758" i="3"/>
  <c r="AB758" i="3"/>
  <c r="AF758" i="3"/>
  <c r="U758" i="3" s="1"/>
  <c r="AG758" i="3"/>
  <c r="Z758" i="3"/>
  <c r="X758" i="3"/>
  <c r="Y758" i="3"/>
  <c r="AA758" i="3"/>
  <c r="T763" i="3" l="1"/>
  <c r="AH763" i="3"/>
  <c r="V763" i="3"/>
  <c r="R764" i="3"/>
  <c r="AD759" i="3"/>
  <c r="S760" i="3"/>
  <c r="AB759" i="3"/>
  <c r="Y759" i="3"/>
  <c r="AC759" i="3"/>
  <c r="AF759" i="3"/>
  <c r="U759" i="3" s="1"/>
  <c r="Z759" i="3"/>
  <c r="AG759" i="3"/>
  <c r="X759" i="3"/>
  <c r="AA759" i="3"/>
  <c r="AH764" i="3" l="1"/>
  <c r="T764" i="3"/>
  <c r="V764" i="3"/>
  <c r="R765" i="3"/>
  <c r="AD760" i="3"/>
  <c r="S761" i="3"/>
  <c r="X760" i="3"/>
  <c r="AF760" i="3"/>
  <c r="U760" i="3" s="1"/>
  <c r="Y760" i="3"/>
  <c r="AG760" i="3"/>
  <c r="Z760" i="3"/>
  <c r="AA760" i="3"/>
  <c r="AC760" i="3"/>
  <c r="AB760" i="3"/>
  <c r="S762" i="3" l="1"/>
  <c r="AD761" i="3"/>
  <c r="AB761" i="3"/>
  <c r="X761" i="3"/>
  <c r="AF761" i="3"/>
  <c r="U761" i="3" s="1"/>
  <c r="Y761" i="3"/>
  <c r="AA761" i="3"/>
  <c r="AC761" i="3"/>
  <c r="Z761" i="3"/>
  <c r="AG761" i="3"/>
  <c r="V765" i="3"/>
  <c r="T765" i="3"/>
  <c r="AH765" i="3"/>
  <c r="R766" i="3"/>
  <c r="T766" i="3" l="1"/>
  <c r="AH766" i="3"/>
  <c r="V766" i="3"/>
  <c r="R767" i="3"/>
  <c r="S763" i="3"/>
  <c r="AD762" i="3"/>
  <c r="Y762" i="3"/>
  <c r="AA762" i="3"/>
  <c r="AF762" i="3"/>
  <c r="U762" i="3" s="1"/>
  <c r="X762" i="3"/>
  <c r="AC762" i="3"/>
  <c r="AG762" i="3"/>
  <c r="AB762" i="3"/>
  <c r="Z762" i="3"/>
  <c r="T767" i="3" l="1"/>
  <c r="AH767" i="3"/>
  <c r="V767" i="3"/>
  <c r="R768" i="3"/>
  <c r="AD763" i="3"/>
  <c r="S764" i="3"/>
  <c r="AB763" i="3"/>
  <c r="AF763" i="3"/>
  <c r="U763" i="3" s="1"/>
  <c r="Y763" i="3"/>
  <c r="Z763" i="3"/>
  <c r="AC763" i="3"/>
  <c r="AG763" i="3"/>
  <c r="AA763" i="3"/>
  <c r="X763" i="3"/>
  <c r="AD764" i="3" l="1"/>
  <c r="S765" i="3"/>
  <c r="Y764" i="3"/>
  <c r="AA764" i="3"/>
  <c r="AB764" i="3"/>
  <c r="AC764" i="3"/>
  <c r="Z764" i="3"/>
  <c r="AG764" i="3"/>
  <c r="X764" i="3"/>
  <c r="AF764" i="3"/>
  <c r="U764" i="3" s="1"/>
  <c r="T768" i="3"/>
  <c r="V768" i="3"/>
  <c r="AH768" i="3"/>
  <c r="R769" i="3"/>
  <c r="S766" i="3" l="1"/>
  <c r="AD765" i="3"/>
  <c r="Y765" i="3"/>
  <c r="Z765" i="3"/>
  <c r="AB765" i="3"/>
  <c r="AC765" i="3"/>
  <c r="AF765" i="3"/>
  <c r="U765" i="3" s="1"/>
  <c r="AA765" i="3"/>
  <c r="AG765" i="3"/>
  <c r="X765" i="3"/>
  <c r="V769" i="3"/>
  <c r="AH769" i="3"/>
  <c r="T769" i="3"/>
  <c r="R770" i="3"/>
  <c r="T770" i="3" l="1"/>
  <c r="AH770" i="3"/>
  <c r="V770" i="3"/>
  <c r="R771" i="3"/>
  <c r="S767" i="3"/>
  <c r="AD766" i="3"/>
  <c r="AA766" i="3"/>
  <c r="Y766" i="3"/>
  <c r="AF766" i="3"/>
  <c r="U766" i="3" s="1"/>
  <c r="X766" i="3"/>
  <c r="Z766" i="3"/>
  <c r="AB766" i="3"/>
  <c r="AC766" i="3"/>
  <c r="AG766" i="3"/>
  <c r="T771" i="3" l="1"/>
  <c r="AH771" i="3"/>
  <c r="V771" i="3"/>
  <c r="R772" i="3"/>
  <c r="AD767" i="3"/>
  <c r="S768" i="3"/>
  <c r="AB767" i="3"/>
  <c r="AF767" i="3"/>
  <c r="U767" i="3" s="1"/>
  <c r="X767" i="3"/>
  <c r="Z767" i="3"/>
  <c r="AC767" i="3"/>
  <c r="AG767" i="3"/>
  <c r="Y767" i="3"/>
  <c r="AA767" i="3"/>
  <c r="T772" i="3" l="1"/>
  <c r="V772" i="3"/>
  <c r="AH772" i="3"/>
  <c r="R773" i="3"/>
  <c r="AD768" i="3"/>
  <c r="S769" i="3"/>
  <c r="AA768" i="3"/>
  <c r="AB768" i="3"/>
  <c r="X768" i="3"/>
  <c r="AC768" i="3"/>
  <c r="AG768" i="3"/>
  <c r="Z768" i="3"/>
  <c r="Y768" i="3"/>
  <c r="AF768" i="3"/>
  <c r="U768" i="3" s="1"/>
  <c r="S770" i="3" l="1"/>
  <c r="AD769" i="3"/>
  <c r="Y769" i="3"/>
  <c r="Z769" i="3"/>
  <c r="AC769" i="3"/>
  <c r="AF769" i="3"/>
  <c r="U769" i="3" s="1"/>
  <c r="AG769" i="3"/>
  <c r="AA769" i="3"/>
  <c r="AB769" i="3"/>
  <c r="X769" i="3"/>
  <c r="V773" i="3"/>
  <c r="T773" i="3"/>
  <c r="AH773" i="3"/>
  <c r="R774" i="3"/>
  <c r="T774" i="3" l="1"/>
  <c r="AH774" i="3"/>
  <c r="V774" i="3"/>
  <c r="R775" i="3"/>
  <c r="S771" i="3"/>
  <c r="AD770" i="3"/>
  <c r="AF770" i="3"/>
  <c r="U770" i="3" s="1"/>
  <c r="X770" i="3"/>
  <c r="AG770" i="3"/>
  <c r="Y770" i="3"/>
  <c r="AC770" i="3"/>
  <c r="AB770" i="3"/>
  <c r="Z770" i="3"/>
  <c r="AA770" i="3"/>
  <c r="T775" i="3" l="1"/>
  <c r="AH775" i="3"/>
  <c r="V775" i="3"/>
  <c r="R776" i="3"/>
  <c r="AD771" i="3"/>
  <c r="S772" i="3"/>
  <c r="X771" i="3"/>
  <c r="AA771" i="3"/>
  <c r="AB771" i="3"/>
  <c r="AF771" i="3"/>
  <c r="U771" i="3" s="1"/>
  <c r="AG771" i="3"/>
  <c r="Z771" i="3"/>
  <c r="AC771" i="3"/>
  <c r="Y771" i="3"/>
  <c r="AH776" i="3" l="1"/>
  <c r="T776" i="3"/>
  <c r="V776" i="3"/>
  <c r="R777" i="3"/>
  <c r="AD772" i="3"/>
  <c r="S773" i="3"/>
  <c r="X772" i="3"/>
  <c r="AB772" i="3"/>
  <c r="AF772" i="3"/>
  <c r="U772" i="3" s="1"/>
  <c r="AG772" i="3"/>
  <c r="Y772" i="3"/>
  <c r="AC772" i="3"/>
  <c r="Z772" i="3"/>
  <c r="AA772" i="3"/>
  <c r="V777" i="3" l="1"/>
  <c r="T777" i="3"/>
  <c r="AH777" i="3"/>
  <c r="R778" i="3"/>
  <c r="S774" i="3"/>
  <c r="AD773" i="3"/>
  <c r="Y773" i="3"/>
  <c r="Z773" i="3"/>
  <c r="AA773" i="3"/>
  <c r="AC773" i="3"/>
  <c r="AF773" i="3"/>
  <c r="U773" i="3" s="1"/>
  <c r="AG773" i="3"/>
  <c r="AB773" i="3"/>
  <c r="X773" i="3"/>
  <c r="T778" i="3" l="1"/>
  <c r="AH778" i="3"/>
  <c r="V778" i="3"/>
  <c r="R779" i="3"/>
  <c r="S775" i="3"/>
  <c r="AD774" i="3"/>
  <c r="Y774" i="3"/>
  <c r="AA774" i="3"/>
  <c r="AB774" i="3"/>
  <c r="AC774" i="3"/>
  <c r="AF774" i="3"/>
  <c r="U774" i="3" s="1"/>
  <c r="AG774" i="3"/>
  <c r="Z774" i="3"/>
  <c r="X774" i="3"/>
  <c r="T779" i="3" l="1"/>
  <c r="AH779" i="3"/>
  <c r="V779" i="3"/>
  <c r="R780" i="3"/>
  <c r="AD775" i="3"/>
  <c r="S776" i="3"/>
  <c r="AB775" i="3"/>
  <c r="AF775" i="3"/>
  <c r="U775" i="3" s="1"/>
  <c r="AC775" i="3"/>
  <c r="AG775" i="3"/>
  <c r="Z775" i="3"/>
  <c r="AA775" i="3"/>
  <c r="Y775" i="3"/>
  <c r="X775" i="3"/>
  <c r="T780" i="3" l="1"/>
  <c r="V780" i="3"/>
  <c r="AH780" i="3"/>
  <c r="R781" i="3"/>
  <c r="AD776" i="3"/>
  <c r="S777" i="3"/>
  <c r="Y776" i="3"/>
  <c r="AA776" i="3"/>
  <c r="AC776" i="3"/>
  <c r="AF776" i="3"/>
  <c r="U776" i="3" s="1"/>
  <c r="Z776" i="3"/>
  <c r="AB776" i="3"/>
  <c r="AG776" i="3"/>
  <c r="X776" i="3"/>
  <c r="V781" i="3" l="1"/>
  <c r="AH781" i="3"/>
  <c r="T781" i="3"/>
  <c r="R782" i="3"/>
  <c r="S778" i="3"/>
  <c r="AD777" i="3"/>
  <c r="Y777" i="3"/>
  <c r="Z777" i="3"/>
  <c r="AA777" i="3"/>
  <c r="AF777" i="3"/>
  <c r="U777" i="3" s="1"/>
  <c r="X777" i="3"/>
  <c r="AC777" i="3"/>
  <c r="AB777" i="3"/>
  <c r="AG777" i="3"/>
  <c r="T782" i="3" l="1"/>
  <c r="AH782" i="3"/>
  <c r="V782" i="3"/>
  <c r="R783" i="3"/>
  <c r="S779" i="3"/>
  <c r="AD778" i="3"/>
  <c r="AF778" i="3"/>
  <c r="U778" i="3" s="1"/>
  <c r="AG778" i="3"/>
  <c r="X778" i="3"/>
  <c r="Y778" i="3"/>
  <c r="Z778" i="3"/>
  <c r="AB778" i="3"/>
  <c r="AC778" i="3"/>
  <c r="AA778" i="3"/>
  <c r="T783" i="3" l="1"/>
  <c r="AH783" i="3"/>
  <c r="V783" i="3"/>
  <c r="R784" i="3"/>
  <c r="AD779" i="3"/>
  <c r="S780" i="3"/>
  <c r="AB779" i="3"/>
  <c r="AF779" i="3"/>
  <c r="U779" i="3" s="1"/>
  <c r="AG779" i="3"/>
  <c r="AC779" i="3"/>
  <c r="Z779" i="3"/>
  <c r="AA779" i="3"/>
  <c r="X779" i="3"/>
  <c r="Y779" i="3"/>
  <c r="T784" i="3" l="1"/>
  <c r="V784" i="3"/>
  <c r="AH784" i="3"/>
  <c r="R785" i="3"/>
  <c r="AD780" i="3"/>
  <c r="S781" i="3"/>
  <c r="Y780" i="3"/>
  <c r="AA780" i="3"/>
  <c r="Z780" i="3"/>
  <c r="AB780" i="3"/>
  <c r="AG780" i="3"/>
  <c r="X780" i="3"/>
  <c r="AF780" i="3"/>
  <c r="U780" i="3" s="1"/>
  <c r="AC780" i="3"/>
  <c r="V785" i="3" l="1"/>
  <c r="T785" i="3"/>
  <c r="AH785" i="3"/>
  <c r="R786" i="3"/>
  <c r="S782" i="3"/>
  <c r="AD781" i="3"/>
  <c r="Y781" i="3"/>
  <c r="Z781" i="3"/>
  <c r="X781" i="3"/>
  <c r="AG781" i="3"/>
  <c r="AA781" i="3"/>
  <c r="AC781" i="3"/>
  <c r="AB781" i="3"/>
  <c r="AF781" i="3"/>
  <c r="U781" i="3" s="1"/>
  <c r="S783" i="3" l="1"/>
  <c r="AD782" i="3"/>
  <c r="AF782" i="3"/>
  <c r="U782" i="3" s="1"/>
  <c r="X782" i="3"/>
  <c r="AA782" i="3"/>
  <c r="AG782" i="3"/>
  <c r="AB782" i="3"/>
  <c r="AC782" i="3"/>
  <c r="Z782" i="3"/>
  <c r="Y782" i="3"/>
  <c r="T786" i="3"/>
  <c r="AH786" i="3"/>
  <c r="V786" i="3"/>
  <c r="R787" i="3"/>
  <c r="T787" i="3" l="1"/>
  <c r="AH787" i="3"/>
  <c r="V787" i="3"/>
  <c r="R788" i="3"/>
  <c r="AD783" i="3"/>
  <c r="S784" i="3"/>
  <c r="AB783" i="3"/>
  <c r="X783" i="3"/>
  <c r="AA783" i="3"/>
  <c r="AC783" i="3"/>
  <c r="AF783" i="3"/>
  <c r="U783" i="3" s="1"/>
  <c r="AG783" i="3"/>
  <c r="Y783" i="3"/>
  <c r="Z783" i="3"/>
  <c r="AH788" i="3" l="1"/>
  <c r="T788" i="3"/>
  <c r="V788" i="3"/>
  <c r="R789" i="3"/>
  <c r="AD784" i="3"/>
  <c r="S785" i="3"/>
  <c r="Y784" i="3"/>
  <c r="AA784" i="3"/>
  <c r="AC784" i="3"/>
  <c r="Z784" i="3"/>
  <c r="X784" i="3"/>
  <c r="AB784" i="3"/>
  <c r="AG784" i="3"/>
  <c r="AF784" i="3"/>
  <c r="U784" i="3" s="1"/>
  <c r="V789" i="3" l="1"/>
  <c r="T789" i="3"/>
  <c r="AH789" i="3"/>
  <c r="R790" i="3"/>
  <c r="S786" i="3"/>
  <c r="AD785" i="3"/>
  <c r="AB785" i="3"/>
  <c r="AG785" i="3"/>
  <c r="Y785" i="3"/>
  <c r="AA785" i="3"/>
  <c r="X785" i="3"/>
  <c r="Z785" i="3"/>
  <c r="AC785" i="3"/>
  <c r="AF785" i="3"/>
  <c r="U785" i="3" s="1"/>
  <c r="T790" i="3" l="1"/>
  <c r="AH790" i="3"/>
  <c r="V790" i="3"/>
  <c r="R791" i="3"/>
  <c r="S787" i="3"/>
  <c r="AD786" i="3"/>
  <c r="AC786" i="3"/>
  <c r="AG786" i="3"/>
  <c r="AF786" i="3"/>
  <c r="U786" i="3" s="1"/>
  <c r="X786" i="3"/>
  <c r="AB786" i="3"/>
  <c r="Y786" i="3"/>
  <c r="AA786" i="3"/>
  <c r="Z786" i="3"/>
  <c r="T791" i="3" l="1"/>
  <c r="AH791" i="3"/>
  <c r="V791" i="3"/>
  <c r="R792" i="3"/>
  <c r="AD787" i="3"/>
  <c r="S788" i="3"/>
  <c r="AB787" i="3"/>
  <c r="AF787" i="3"/>
  <c r="U787" i="3" s="1"/>
  <c r="AG787" i="3"/>
  <c r="AC787" i="3"/>
  <c r="Y787" i="3"/>
  <c r="Z787" i="3"/>
  <c r="X787" i="3"/>
  <c r="AA787" i="3"/>
  <c r="AD788" i="3" l="1"/>
  <c r="S789" i="3"/>
  <c r="Y788" i="3"/>
  <c r="AA788" i="3"/>
  <c r="AC788" i="3"/>
  <c r="AF788" i="3"/>
  <c r="U788" i="3" s="1"/>
  <c r="Z788" i="3"/>
  <c r="AB788" i="3"/>
  <c r="AG788" i="3"/>
  <c r="X788" i="3"/>
  <c r="T792" i="3"/>
  <c r="V792" i="3"/>
  <c r="AH792" i="3"/>
  <c r="R793" i="3"/>
  <c r="V793" i="3" l="1"/>
  <c r="AH793" i="3"/>
  <c r="T793" i="3"/>
  <c r="R794" i="3"/>
  <c r="S790" i="3"/>
  <c r="AD789" i="3"/>
  <c r="X789" i="3"/>
  <c r="Y789" i="3"/>
  <c r="Z789" i="3"/>
  <c r="AB789" i="3"/>
  <c r="AG789" i="3"/>
  <c r="AA789" i="3"/>
  <c r="AC789" i="3"/>
  <c r="AF789" i="3"/>
  <c r="U789" i="3" s="1"/>
  <c r="T794" i="3" l="1"/>
  <c r="AH794" i="3"/>
  <c r="V794" i="3"/>
  <c r="R795" i="3"/>
  <c r="S791" i="3"/>
  <c r="AD790" i="3"/>
  <c r="AF790" i="3"/>
  <c r="U790" i="3" s="1"/>
  <c r="X790" i="3"/>
  <c r="AA790" i="3"/>
  <c r="AG790" i="3"/>
  <c r="Z790" i="3"/>
  <c r="Y790" i="3"/>
  <c r="AB790" i="3"/>
  <c r="AC790" i="3"/>
  <c r="T795" i="3" l="1"/>
  <c r="AH795" i="3"/>
  <c r="V795" i="3"/>
  <c r="R796" i="3"/>
  <c r="AD791" i="3"/>
  <c r="S792" i="3"/>
  <c r="X791" i="3"/>
  <c r="Z791" i="3"/>
  <c r="AB791" i="3"/>
  <c r="AA791" i="3"/>
  <c r="AC791" i="3"/>
  <c r="AF791" i="3"/>
  <c r="U791" i="3" s="1"/>
  <c r="AG791" i="3"/>
  <c r="Y791" i="3"/>
  <c r="T796" i="3" l="1"/>
  <c r="V796" i="3"/>
  <c r="AH796" i="3"/>
  <c r="R797" i="3"/>
  <c r="AD792" i="3"/>
  <c r="S793" i="3"/>
  <c r="AF792" i="3"/>
  <c r="U792" i="3" s="1"/>
  <c r="Z792" i="3"/>
  <c r="AA792" i="3"/>
  <c r="AC792" i="3"/>
  <c r="Y792" i="3"/>
  <c r="AB792" i="3"/>
  <c r="X792" i="3"/>
  <c r="AG792" i="3"/>
  <c r="V797" i="3" l="1"/>
  <c r="T797" i="3"/>
  <c r="AH797" i="3"/>
  <c r="R798" i="3"/>
  <c r="S794" i="3"/>
  <c r="AD793" i="3"/>
  <c r="Y793" i="3"/>
  <c r="Z793" i="3"/>
  <c r="AC793" i="3"/>
  <c r="X793" i="3"/>
  <c r="AA793" i="3"/>
  <c r="AB793" i="3"/>
  <c r="AF793" i="3"/>
  <c r="U793" i="3" s="1"/>
  <c r="AG793" i="3"/>
  <c r="T798" i="3" l="1"/>
  <c r="AH798" i="3"/>
  <c r="V798" i="3"/>
  <c r="R799" i="3"/>
  <c r="S795" i="3"/>
  <c r="AD794" i="3"/>
  <c r="AF794" i="3"/>
  <c r="U794" i="3" s="1"/>
  <c r="X794" i="3"/>
  <c r="AG794" i="3"/>
  <c r="Z794" i="3"/>
  <c r="AB794" i="3"/>
  <c r="AC794" i="3"/>
  <c r="Y794" i="3"/>
  <c r="AA794" i="3"/>
  <c r="AD795" i="3" l="1"/>
  <c r="S796" i="3"/>
  <c r="AB795" i="3"/>
  <c r="AF795" i="3"/>
  <c r="U795" i="3" s="1"/>
  <c r="AG795" i="3"/>
  <c r="Z795" i="3"/>
  <c r="AC795" i="3"/>
  <c r="AA795" i="3"/>
  <c r="X795" i="3"/>
  <c r="Y795" i="3"/>
  <c r="T799" i="3"/>
  <c r="AH799" i="3"/>
  <c r="V799" i="3"/>
  <c r="R800" i="3"/>
  <c r="AD796" i="3" l="1"/>
  <c r="S797" i="3"/>
  <c r="Y796" i="3"/>
  <c r="AA796" i="3"/>
  <c r="AC796" i="3"/>
  <c r="AG796" i="3"/>
  <c r="AF796" i="3"/>
  <c r="U796" i="3" s="1"/>
  <c r="Z796" i="3"/>
  <c r="AB796" i="3"/>
  <c r="X796" i="3"/>
  <c r="AH800" i="3"/>
  <c r="T800" i="3"/>
  <c r="V800" i="3"/>
  <c r="R801" i="3"/>
  <c r="V801" i="3" l="1"/>
  <c r="T801" i="3"/>
  <c r="AH801" i="3"/>
  <c r="R802" i="3"/>
  <c r="S798" i="3"/>
  <c r="AD797" i="3"/>
  <c r="Y797" i="3"/>
  <c r="Z797" i="3"/>
  <c r="AC797" i="3"/>
  <c r="AF797" i="3"/>
  <c r="U797" i="3" s="1"/>
  <c r="X797" i="3"/>
  <c r="AG797" i="3"/>
  <c r="AA797" i="3"/>
  <c r="AB797" i="3"/>
  <c r="T802" i="3" l="1"/>
  <c r="AH802" i="3"/>
  <c r="V802" i="3"/>
  <c r="R803" i="3"/>
  <c r="S799" i="3"/>
  <c r="AD798" i="3"/>
  <c r="AF798" i="3"/>
  <c r="U798" i="3" s="1"/>
  <c r="X798" i="3"/>
  <c r="Y798" i="3"/>
  <c r="AG798" i="3"/>
  <c r="AB798" i="3"/>
  <c r="AC798" i="3"/>
  <c r="Z798" i="3"/>
  <c r="AA798" i="3"/>
  <c r="AD799" i="3" l="1"/>
  <c r="S800" i="3"/>
  <c r="AA799" i="3"/>
  <c r="AG799" i="3"/>
  <c r="AC799" i="3"/>
  <c r="AF799" i="3"/>
  <c r="U799" i="3" s="1"/>
  <c r="X799" i="3"/>
  <c r="Z799" i="3"/>
  <c r="AB799" i="3"/>
  <c r="Y799" i="3"/>
  <c r="T803" i="3"/>
  <c r="V803" i="3"/>
  <c r="AH803" i="3"/>
  <c r="R804" i="3"/>
  <c r="V804" i="3" l="1"/>
  <c r="AH804" i="3"/>
  <c r="T804" i="3"/>
  <c r="R805" i="3"/>
  <c r="AD800" i="3"/>
  <c r="S801" i="3"/>
  <c r="AA800" i="3"/>
  <c r="AC800" i="3"/>
  <c r="AG800" i="3"/>
  <c r="Y800" i="3"/>
  <c r="AB800" i="3"/>
  <c r="AF800" i="3"/>
  <c r="U800" i="3" s="1"/>
  <c r="X800" i="3"/>
  <c r="Z800" i="3"/>
  <c r="S802" i="3" l="1"/>
  <c r="AD801" i="3"/>
  <c r="Y801" i="3"/>
  <c r="Z801" i="3"/>
  <c r="AF801" i="3"/>
  <c r="U801" i="3" s="1"/>
  <c r="X801" i="3"/>
  <c r="AA801" i="3"/>
  <c r="AC801" i="3"/>
  <c r="AB801" i="3"/>
  <c r="AG801" i="3"/>
  <c r="V805" i="3"/>
  <c r="AH805" i="3"/>
  <c r="T805" i="3"/>
  <c r="R806" i="3"/>
  <c r="T806" i="3" l="1"/>
  <c r="AH806" i="3"/>
  <c r="V806" i="3"/>
  <c r="R807" i="3"/>
  <c r="S803" i="3"/>
  <c r="AD802" i="3"/>
  <c r="AF802" i="3"/>
  <c r="U802" i="3" s="1"/>
  <c r="AB802" i="3"/>
  <c r="AG802" i="3"/>
  <c r="Y802" i="3"/>
  <c r="Z802" i="3"/>
  <c r="AA802" i="3"/>
  <c r="X802" i="3"/>
  <c r="AC802" i="3"/>
  <c r="V807" i="3" l="1"/>
  <c r="AH807" i="3"/>
  <c r="T807" i="3"/>
  <c r="R808" i="3"/>
  <c r="AD803" i="3"/>
  <c r="S804" i="3"/>
  <c r="AF803" i="3"/>
  <c r="U803" i="3" s="1"/>
  <c r="Y803" i="3"/>
  <c r="Z803" i="3"/>
  <c r="AG803" i="3"/>
  <c r="AB803" i="3"/>
  <c r="X803" i="3"/>
  <c r="AA803" i="3"/>
  <c r="AC803" i="3"/>
  <c r="AD804" i="3" l="1"/>
  <c r="S805" i="3"/>
  <c r="Y804" i="3"/>
  <c r="AA804" i="3"/>
  <c r="Z804" i="3"/>
  <c r="AB804" i="3"/>
  <c r="AC804" i="3"/>
  <c r="X804" i="3"/>
  <c r="AF804" i="3"/>
  <c r="U804" i="3" s="1"/>
  <c r="AG804" i="3"/>
  <c r="AH808" i="3"/>
  <c r="T808" i="3"/>
  <c r="V808" i="3"/>
  <c r="R809" i="3"/>
  <c r="V809" i="3" l="1"/>
  <c r="AH809" i="3"/>
  <c r="T809" i="3"/>
  <c r="R810" i="3"/>
  <c r="S806" i="3"/>
  <c r="AD805" i="3"/>
  <c r="Y805" i="3"/>
  <c r="Z805" i="3"/>
  <c r="AA805" i="3"/>
  <c r="AG805" i="3"/>
  <c r="AF805" i="3"/>
  <c r="U805" i="3" s="1"/>
  <c r="AB805" i="3"/>
  <c r="AC805" i="3"/>
  <c r="X805" i="3"/>
  <c r="S807" i="3" l="1"/>
  <c r="AD806" i="3"/>
  <c r="AF806" i="3"/>
  <c r="U806" i="3" s="1"/>
  <c r="AG806" i="3"/>
  <c r="X806" i="3"/>
  <c r="Z806" i="3"/>
  <c r="AA806" i="3"/>
  <c r="AC806" i="3"/>
  <c r="Y806" i="3"/>
  <c r="AB806" i="3"/>
  <c r="T810" i="3"/>
  <c r="AH810" i="3"/>
  <c r="V810" i="3"/>
  <c r="R811" i="3"/>
  <c r="V811" i="3" l="1"/>
  <c r="AH811" i="3"/>
  <c r="T811" i="3"/>
  <c r="R812" i="3"/>
  <c r="AD807" i="3"/>
  <c r="S808" i="3"/>
  <c r="AB807" i="3"/>
  <c r="AF807" i="3"/>
  <c r="U807" i="3" s="1"/>
  <c r="X807" i="3"/>
  <c r="Y807" i="3"/>
  <c r="AC807" i="3"/>
  <c r="AG807" i="3"/>
  <c r="Z807" i="3"/>
  <c r="AA807" i="3"/>
  <c r="AD808" i="3" l="1"/>
  <c r="S809" i="3"/>
  <c r="AA808" i="3"/>
  <c r="AB808" i="3"/>
  <c r="X808" i="3"/>
  <c r="AF808" i="3"/>
  <c r="U808" i="3" s="1"/>
  <c r="AG808" i="3"/>
  <c r="AC808" i="3"/>
  <c r="Z808" i="3"/>
  <c r="Y808" i="3"/>
  <c r="AH812" i="3"/>
  <c r="V812" i="3"/>
  <c r="T812" i="3"/>
  <c r="R813" i="3"/>
  <c r="V813" i="3" l="1"/>
  <c r="AH813" i="3"/>
  <c r="T813" i="3"/>
  <c r="R814" i="3"/>
  <c r="S810" i="3"/>
  <c r="AD809" i="3"/>
  <c r="AB809" i="3"/>
  <c r="AA809" i="3"/>
  <c r="AC809" i="3"/>
  <c r="X809" i="3"/>
  <c r="Y809" i="3"/>
  <c r="AG809" i="3"/>
  <c r="AF809" i="3"/>
  <c r="U809" i="3" s="1"/>
  <c r="Z809" i="3"/>
  <c r="T814" i="3" l="1"/>
  <c r="AH814" i="3"/>
  <c r="V814" i="3"/>
  <c r="R815" i="3"/>
  <c r="S811" i="3"/>
  <c r="AD810" i="3"/>
  <c r="AC810" i="3"/>
  <c r="AF810" i="3"/>
  <c r="U810" i="3" s="1"/>
  <c r="AG810" i="3"/>
  <c r="X810" i="3"/>
  <c r="Y810" i="3"/>
  <c r="Z810" i="3"/>
  <c r="AA810" i="3"/>
  <c r="AB810" i="3"/>
  <c r="AH815" i="3" l="1"/>
  <c r="T815" i="3"/>
  <c r="V815" i="3"/>
  <c r="R816" i="3"/>
  <c r="AD811" i="3"/>
  <c r="S812" i="3"/>
  <c r="AB811" i="3"/>
  <c r="AA811" i="3"/>
  <c r="AC811" i="3"/>
  <c r="AG811" i="3"/>
  <c r="AF811" i="3"/>
  <c r="U811" i="3" s="1"/>
  <c r="X811" i="3"/>
  <c r="Y811" i="3"/>
  <c r="Z811" i="3"/>
  <c r="AH816" i="3" l="1"/>
  <c r="T816" i="3"/>
  <c r="V816" i="3"/>
  <c r="R817" i="3"/>
  <c r="AD812" i="3"/>
  <c r="S813" i="3"/>
  <c r="AG812" i="3"/>
  <c r="X812" i="3"/>
  <c r="Y812" i="3"/>
  <c r="AA812" i="3"/>
  <c r="AB812" i="3"/>
  <c r="AF812" i="3"/>
  <c r="U812" i="3" s="1"/>
  <c r="Z812" i="3"/>
  <c r="AC812" i="3"/>
  <c r="V817" i="3" l="1"/>
  <c r="AH817" i="3"/>
  <c r="T817" i="3"/>
  <c r="R818" i="3"/>
  <c r="S814" i="3"/>
  <c r="AD813" i="3"/>
  <c r="Y813" i="3"/>
  <c r="Z813" i="3"/>
  <c r="AA813" i="3"/>
  <c r="AC813" i="3"/>
  <c r="X813" i="3"/>
  <c r="AG813" i="3"/>
  <c r="AB813" i="3"/>
  <c r="AF813" i="3"/>
  <c r="U813" i="3" s="1"/>
  <c r="S815" i="3" l="1"/>
  <c r="AD814" i="3"/>
  <c r="AA814" i="3"/>
  <c r="AB814" i="3"/>
  <c r="AF814" i="3"/>
  <c r="U814" i="3" s="1"/>
  <c r="AG814" i="3"/>
  <c r="X814" i="3"/>
  <c r="Y814" i="3"/>
  <c r="Z814" i="3"/>
  <c r="AC814" i="3"/>
  <c r="T818" i="3"/>
  <c r="AH818" i="3"/>
  <c r="V818" i="3"/>
  <c r="R819" i="3"/>
  <c r="AH819" i="3" l="1"/>
  <c r="T819" i="3"/>
  <c r="V819" i="3"/>
  <c r="R820" i="3"/>
  <c r="AD815" i="3"/>
  <c r="S816" i="3"/>
  <c r="AB815" i="3"/>
  <c r="Z815" i="3"/>
  <c r="AC815" i="3"/>
  <c r="AF815" i="3"/>
  <c r="U815" i="3" s="1"/>
  <c r="X815" i="3"/>
  <c r="Y815" i="3"/>
  <c r="AA815" i="3"/>
  <c r="AG815" i="3"/>
  <c r="AH820" i="3" l="1"/>
  <c r="T820" i="3"/>
  <c r="V820" i="3"/>
  <c r="R821" i="3"/>
  <c r="S817" i="3"/>
  <c r="AD816" i="3"/>
  <c r="Y816" i="3"/>
  <c r="AA816" i="3"/>
  <c r="Z816" i="3"/>
  <c r="AB816" i="3"/>
  <c r="AC816" i="3"/>
  <c r="AF816" i="3"/>
  <c r="U816" i="3" s="1"/>
  <c r="AG816" i="3"/>
  <c r="X816" i="3"/>
  <c r="S818" i="3" l="1"/>
  <c r="AD817" i="3"/>
  <c r="Y817" i="3"/>
  <c r="AB817" i="3"/>
  <c r="AC817" i="3"/>
  <c r="X817" i="3"/>
  <c r="Z817" i="3"/>
  <c r="AA817" i="3"/>
  <c r="AG817" i="3"/>
  <c r="AF817" i="3"/>
  <c r="U817" i="3" s="1"/>
  <c r="V821" i="3"/>
  <c r="T821" i="3"/>
  <c r="AH821" i="3"/>
  <c r="R822" i="3"/>
  <c r="T822" i="3" l="1"/>
  <c r="AH822" i="3"/>
  <c r="V822" i="3"/>
  <c r="R823" i="3"/>
  <c r="S819" i="3"/>
  <c r="AD818" i="3"/>
  <c r="AC818" i="3"/>
  <c r="AG818" i="3"/>
  <c r="Z818" i="3"/>
  <c r="AA818" i="3"/>
  <c r="X818" i="3"/>
  <c r="AF818" i="3"/>
  <c r="U818" i="3" s="1"/>
  <c r="AB818" i="3"/>
  <c r="Y818" i="3"/>
  <c r="AH823" i="3" l="1"/>
  <c r="T823" i="3"/>
  <c r="V823" i="3"/>
  <c r="R824" i="3"/>
  <c r="AD819" i="3"/>
  <c r="S820" i="3"/>
  <c r="AB819" i="3"/>
  <c r="AF819" i="3"/>
  <c r="U819" i="3" s="1"/>
  <c r="AC819" i="3"/>
  <c r="Y819" i="3"/>
  <c r="Z819" i="3"/>
  <c r="AG819" i="3"/>
  <c r="AA819" i="3"/>
  <c r="X819" i="3"/>
  <c r="AH824" i="3" l="1"/>
  <c r="T824" i="3"/>
  <c r="V824" i="3"/>
  <c r="R825" i="3"/>
  <c r="S821" i="3"/>
  <c r="AD820" i="3"/>
  <c r="Y820" i="3"/>
  <c r="AA820" i="3"/>
  <c r="AC820" i="3"/>
  <c r="Z820" i="3"/>
  <c r="AB820" i="3"/>
  <c r="AG820" i="3"/>
  <c r="AF820" i="3"/>
  <c r="U820" i="3" s="1"/>
  <c r="X820" i="3"/>
  <c r="S822" i="3" l="1"/>
  <c r="AD821" i="3"/>
  <c r="Y821" i="3"/>
  <c r="Z821" i="3"/>
  <c r="AC821" i="3"/>
  <c r="AF821" i="3"/>
  <c r="U821" i="3" s="1"/>
  <c r="AA821" i="3"/>
  <c r="AB821" i="3"/>
  <c r="AG821" i="3"/>
  <c r="X821" i="3"/>
  <c r="V825" i="3"/>
  <c r="AH825" i="3"/>
  <c r="T825" i="3"/>
  <c r="R826" i="3"/>
  <c r="S823" i="3" l="1"/>
  <c r="AD822" i="3"/>
  <c r="AF822" i="3"/>
  <c r="U822" i="3" s="1"/>
  <c r="X822" i="3"/>
  <c r="AA822" i="3"/>
  <c r="AB822" i="3"/>
  <c r="AG822" i="3"/>
  <c r="Z822" i="3"/>
  <c r="Y822" i="3"/>
  <c r="AC822" i="3"/>
  <c r="T826" i="3"/>
  <c r="AH826" i="3"/>
  <c r="V826" i="3"/>
  <c r="R827" i="3"/>
  <c r="T827" i="3" l="1"/>
  <c r="V827" i="3"/>
  <c r="AH827" i="3"/>
  <c r="R828" i="3"/>
  <c r="AD823" i="3"/>
  <c r="S824" i="3"/>
  <c r="X823" i="3"/>
  <c r="Y823" i="3"/>
  <c r="AB823" i="3"/>
  <c r="Z823" i="3"/>
  <c r="AC823" i="3"/>
  <c r="AA823" i="3"/>
  <c r="AF823" i="3"/>
  <c r="U823" i="3" s="1"/>
  <c r="AG823" i="3"/>
  <c r="S825" i="3" l="1"/>
  <c r="AD824" i="3"/>
  <c r="X824" i="3"/>
  <c r="AC824" i="3"/>
  <c r="Y824" i="3"/>
  <c r="AA824" i="3"/>
  <c r="AF824" i="3"/>
  <c r="U824" i="3" s="1"/>
  <c r="AG824" i="3"/>
  <c r="AB824" i="3"/>
  <c r="Z824" i="3"/>
  <c r="AH828" i="3"/>
  <c r="T828" i="3"/>
  <c r="V828" i="3"/>
  <c r="R829" i="3"/>
  <c r="V829" i="3" l="1"/>
  <c r="AH829" i="3"/>
  <c r="T829" i="3"/>
  <c r="R830" i="3"/>
  <c r="S826" i="3"/>
  <c r="AD825" i="3"/>
  <c r="AF825" i="3"/>
  <c r="U825" i="3" s="1"/>
  <c r="Z825" i="3"/>
  <c r="AC825" i="3"/>
  <c r="AB825" i="3"/>
  <c r="Y825" i="3"/>
  <c r="AG825" i="3"/>
  <c r="X825" i="3"/>
  <c r="AA825" i="3"/>
  <c r="AD826" i="3" l="1"/>
  <c r="S827" i="3"/>
  <c r="AC826" i="3"/>
  <c r="AG826" i="3"/>
  <c r="Z826" i="3"/>
  <c r="X826" i="3"/>
  <c r="AF826" i="3"/>
  <c r="U826" i="3" s="1"/>
  <c r="AA826" i="3"/>
  <c r="AB826" i="3"/>
  <c r="Y826" i="3"/>
  <c r="AH830" i="3"/>
  <c r="T830" i="3"/>
  <c r="V830" i="3"/>
  <c r="R831" i="3"/>
  <c r="AH831" i="3" l="1"/>
  <c r="T831" i="3"/>
  <c r="V831" i="3"/>
  <c r="R832" i="3"/>
  <c r="AD827" i="3"/>
  <c r="S828" i="3"/>
  <c r="AC827" i="3"/>
  <c r="Y827" i="3"/>
  <c r="Z827" i="3"/>
  <c r="AG827" i="3"/>
  <c r="X827" i="3"/>
  <c r="AA827" i="3"/>
  <c r="AB827" i="3"/>
  <c r="AF827" i="3"/>
  <c r="U827" i="3" s="1"/>
  <c r="S829" i="3" l="1"/>
  <c r="AD828" i="3"/>
  <c r="AF828" i="3"/>
  <c r="U828" i="3" s="1"/>
  <c r="AG828" i="3"/>
  <c r="Z828" i="3"/>
  <c r="Y828" i="3"/>
  <c r="AA828" i="3"/>
  <c r="AB828" i="3"/>
  <c r="AC828" i="3"/>
  <c r="X828" i="3"/>
  <c r="AH832" i="3"/>
  <c r="T832" i="3"/>
  <c r="V832" i="3"/>
  <c r="R833" i="3"/>
  <c r="V833" i="3" l="1"/>
  <c r="AH833" i="3"/>
  <c r="T833" i="3"/>
  <c r="R834" i="3"/>
  <c r="S830" i="3"/>
  <c r="AD829" i="3"/>
  <c r="AB829" i="3"/>
  <c r="AA829" i="3"/>
  <c r="AC829" i="3"/>
  <c r="AF829" i="3"/>
  <c r="U829" i="3" s="1"/>
  <c r="Z829" i="3"/>
  <c r="AG829" i="3"/>
  <c r="X829" i="3"/>
  <c r="Y829" i="3"/>
  <c r="AD830" i="3" l="1"/>
  <c r="S831" i="3"/>
  <c r="Y830" i="3"/>
  <c r="AF830" i="3"/>
  <c r="U830" i="3" s="1"/>
  <c r="Z830" i="3"/>
  <c r="AA830" i="3"/>
  <c r="AG830" i="3"/>
  <c r="X830" i="3"/>
  <c r="AC830" i="3"/>
  <c r="AB830" i="3"/>
  <c r="V834" i="3"/>
  <c r="AH834" i="3"/>
  <c r="T834" i="3"/>
  <c r="R835" i="3"/>
  <c r="AH835" i="3" l="1"/>
  <c r="T835" i="3"/>
  <c r="V835" i="3"/>
  <c r="R836" i="3"/>
  <c r="AD831" i="3"/>
  <c r="S832" i="3"/>
  <c r="AC831" i="3"/>
  <c r="X831" i="3"/>
  <c r="AA831" i="3"/>
  <c r="Y831" i="3"/>
  <c r="AB831" i="3"/>
  <c r="AF831" i="3"/>
  <c r="U831" i="3" s="1"/>
  <c r="AG831" i="3"/>
  <c r="Z831" i="3"/>
  <c r="AH836" i="3" l="1"/>
  <c r="T836" i="3"/>
  <c r="V836" i="3"/>
  <c r="R837" i="3"/>
  <c r="AD832" i="3"/>
  <c r="S833" i="3"/>
  <c r="AA832" i="3"/>
  <c r="AB832" i="3"/>
  <c r="AF832" i="3"/>
  <c r="U832" i="3" s="1"/>
  <c r="Y832" i="3"/>
  <c r="AG832" i="3"/>
  <c r="AC832" i="3"/>
  <c r="X832" i="3"/>
  <c r="Z832" i="3"/>
  <c r="S834" i="3" l="1"/>
  <c r="AD833" i="3"/>
  <c r="Y833" i="3"/>
  <c r="Z833" i="3"/>
  <c r="AB833" i="3"/>
  <c r="AF833" i="3"/>
  <c r="U833" i="3" s="1"/>
  <c r="AG833" i="3"/>
  <c r="X833" i="3"/>
  <c r="AA833" i="3"/>
  <c r="AC833" i="3"/>
  <c r="V837" i="3"/>
  <c r="AH837" i="3"/>
  <c r="T837" i="3"/>
  <c r="R838" i="3"/>
  <c r="AH838" i="3" l="1"/>
  <c r="T838" i="3"/>
  <c r="V838" i="3"/>
  <c r="R839" i="3"/>
  <c r="S835" i="3"/>
  <c r="AD834" i="3"/>
  <c r="AG834" i="3"/>
  <c r="AF834" i="3"/>
  <c r="U834" i="3" s="1"/>
  <c r="X834" i="3"/>
  <c r="Y834" i="3"/>
  <c r="Z834" i="3"/>
  <c r="AA834" i="3"/>
  <c r="AB834" i="3"/>
  <c r="AC834" i="3"/>
  <c r="AH839" i="3" l="1"/>
  <c r="T839" i="3"/>
  <c r="V839" i="3"/>
  <c r="R840" i="3"/>
  <c r="S836" i="3"/>
  <c r="AD835" i="3"/>
  <c r="AC835" i="3"/>
  <c r="Y835" i="3"/>
  <c r="AA835" i="3"/>
  <c r="AF835" i="3"/>
  <c r="U835" i="3" s="1"/>
  <c r="AG835" i="3"/>
  <c r="X835" i="3"/>
  <c r="Z835" i="3"/>
  <c r="AB835" i="3"/>
  <c r="V840" i="3" l="1"/>
  <c r="AH840" i="3"/>
  <c r="T840" i="3"/>
  <c r="R841" i="3"/>
  <c r="S837" i="3"/>
  <c r="AD836" i="3"/>
  <c r="Z836" i="3"/>
  <c r="X836" i="3"/>
  <c r="AF836" i="3"/>
  <c r="U836" i="3" s="1"/>
  <c r="AG836" i="3"/>
  <c r="Y836" i="3"/>
  <c r="AB836" i="3"/>
  <c r="AC836" i="3"/>
  <c r="AA836" i="3"/>
  <c r="V841" i="3" l="1"/>
  <c r="T841" i="3"/>
  <c r="AH841" i="3"/>
  <c r="R842" i="3"/>
  <c r="S838" i="3"/>
  <c r="AD837" i="3"/>
  <c r="AB837" i="3"/>
  <c r="AG837" i="3"/>
  <c r="Y837" i="3"/>
  <c r="AC837" i="3"/>
  <c r="AF837" i="3"/>
  <c r="U837" i="3" s="1"/>
  <c r="X837" i="3"/>
  <c r="Z837" i="3"/>
  <c r="AA837" i="3"/>
  <c r="AH842" i="3" l="1"/>
  <c r="T842" i="3"/>
  <c r="V842" i="3"/>
  <c r="R843" i="3"/>
  <c r="AD838" i="3"/>
  <c r="S839" i="3"/>
  <c r="Y838" i="3"/>
  <c r="Z838" i="3"/>
  <c r="AG838" i="3"/>
  <c r="AC838" i="3"/>
  <c r="X838" i="3"/>
  <c r="AA838" i="3"/>
  <c r="AF838" i="3"/>
  <c r="U838" i="3" s="1"/>
  <c r="AB838" i="3"/>
  <c r="AH843" i="3" l="1"/>
  <c r="T843" i="3"/>
  <c r="V843" i="3"/>
  <c r="R844" i="3"/>
  <c r="AD839" i="3"/>
  <c r="S840" i="3"/>
  <c r="AC839" i="3"/>
  <c r="Z839" i="3"/>
  <c r="AA839" i="3"/>
  <c r="AB839" i="3"/>
  <c r="Y839" i="3"/>
  <c r="AF839" i="3"/>
  <c r="U839" i="3" s="1"/>
  <c r="X839" i="3"/>
  <c r="AG839" i="3"/>
  <c r="T844" i="3" l="1"/>
  <c r="AH844" i="3"/>
  <c r="V844" i="3"/>
  <c r="R845" i="3"/>
  <c r="AD840" i="3"/>
  <c r="S841" i="3"/>
  <c r="Z840" i="3"/>
  <c r="X840" i="3"/>
  <c r="Y840" i="3"/>
  <c r="AA840" i="3"/>
  <c r="AB840" i="3"/>
  <c r="AC840" i="3"/>
  <c r="AF840" i="3"/>
  <c r="U840" i="3" s="1"/>
  <c r="AG840" i="3"/>
  <c r="V845" i="3" l="1"/>
  <c r="AH845" i="3"/>
  <c r="T845" i="3"/>
  <c r="R846" i="3"/>
  <c r="S842" i="3"/>
  <c r="AD841" i="3"/>
  <c r="X841" i="3"/>
  <c r="Z841" i="3"/>
  <c r="Y841" i="3"/>
  <c r="AA841" i="3"/>
  <c r="AC841" i="3"/>
  <c r="AF841" i="3"/>
  <c r="U841" i="3" s="1"/>
  <c r="AG841" i="3"/>
  <c r="AB841" i="3"/>
  <c r="S843" i="3" l="1"/>
  <c r="AD842" i="3"/>
  <c r="AG842" i="3"/>
  <c r="X842" i="3"/>
  <c r="AA842" i="3"/>
  <c r="AC842" i="3"/>
  <c r="AB842" i="3"/>
  <c r="Y842" i="3"/>
  <c r="Z842" i="3"/>
  <c r="AF842" i="3"/>
  <c r="U842" i="3" s="1"/>
  <c r="V846" i="3"/>
  <c r="T846" i="3"/>
  <c r="AH846" i="3"/>
  <c r="R847" i="3"/>
  <c r="T847" i="3" l="1"/>
  <c r="AH847" i="3"/>
  <c r="V847" i="3"/>
  <c r="R848" i="3"/>
  <c r="S844" i="3"/>
  <c r="AD843" i="3"/>
  <c r="AC843" i="3"/>
  <c r="AG843" i="3"/>
  <c r="AF843" i="3"/>
  <c r="U843" i="3" s="1"/>
  <c r="X843" i="3"/>
  <c r="Y843" i="3"/>
  <c r="Z843" i="3"/>
  <c r="AA843" i="3"/>
  <c r="AB843" i="3"/>
  <c r="T848" i="3" l="1"/>
  <c r="AH848" i="3"/>
  <c r="V848" i="3"/>
  <c r="R849" i="3"/>
  <c r="AD844" i="3"/>
  <c r="S845" i="3"/>
  <c r="AB844" i="3"/>
  <c r="AF844" i="3"/>
  <c r="U844" i="3" s="1"/>
  <c r="AG844" i="3"/>
  <c r="Y844" i="3"/>
  <c r="AA844" i="3"/>
  <c r="AC844" i="3"/>
  <c r="X844" i="3"/>
  <c r="Z844" i="3"/>
  <c r="AD845" i="3" l="1"/>
  <c r="S846" i="3"/>
  <c r="X845" i="3"/>
  <c r="Z845" i="3"/>
  <c r="AA845" i="3"/>
  <c r="AB845" i="3"/>
  <c r="Y845" i="3"/>
  <c r="AF845" i="3"/>
  <c r="U845" i="3" s="1"/>
  <c r="AC845" i="3"/>
  <c r="AG845" i="3"/>
  <c r="T849" i="3"/>
  <c r="V849" i="3"/>
  <c r="AH849" i="3"/>
  <c r="R850" i="3"/>
  <c r="V850" i="3" l="1"/>
  <c r="T850" i="3"/>
  <c r="AH850" i="3"/>
  <c r="R851" i="3"/>
  <c r="S847" i="3"/>
  <c r="AD846" i="3"/>
  <c r="X846" i="3"/>
  <c r="Y846" i="3"/>
  <c r="AA846" i="3"/>
  <c r="AB846" i="3"/>
  <c r="AC846" i="3"/>
  <c r="Z846" i="3"/>
  <c r="AF846" i="3"/>
  <c r="U846" i="3" s="1"/>
  <c r="AG846" i="3"/>
  <c r="T851" i="3" l="1"/>
  <c r="AH851" i="3"/>
  <c r="V851" i="3"/>
  <c r="R852" i="3"/>
  <c r="S848" i="3"/>
  <c r="AD847" i="3"/>
  <c r="AF847" i="3"/>
  <c r="U847" i="3" s="1"/>
  <c r="AB847" i="3"/>
  <c r="AG847" i="3"/>
  <c r="X847" i="3"/>
  <c r="Y847" i="3"/>
  <c r="AC847" i="3"/>
  <c r="AA847" i="3"/>
  <c r="Z847" i="3"/>
  <c r="AD848" i="3" l="1"/>
  <c r="S849" i="3"/>
  <c r="AB848" i="3"/>
  <c r="AC848" i="3"/>
  <c r="AG848" i="3"/>
  <c r="AF848" i="3"/>
  <c r="U848" i="3" s="1"/>
  <c r="Z848" i="3"/>
  <c r="AA848" i="3"/>
  <c r="Y848" i="3"/>
  <c r="X848" i="3"/>
  <c r="T852" i="3"/>
  <c r="AH852" i="3"/>
  <c r="V852" i="3"/>
  <c r="R853" i="3"/>
  <c r="T853" i="3" l="1"/>
  <c r="V853" i="3"/>
  <c r="AH853" i="3"/>
  <c r="R854" i="3"/>
  <c r="AD849" i="3"/>
  <c r="S850" i="3"/>
  <c r="AA849" i="3"/>
  <c r="AC849" i="3"/>
  <c r="AF849" i="3"/>
  <c r="U849" i="3" s="1"/>
  <c r="AB849" i="3"/>
  <c r="AG849" i="3"/>
  <c r="Y849" i="3"/>
  <c r="Z849" i="3"/>
  <c r="X849" i="3"/>
  <c r="V854" i="3" l="1"/>
  <c r="AH854" i="3"/>
  <c r="T854" i="3"/>
  <c r="R855" i="3"/>
  <c r="S851" i="3"/>
  <c r="AD850" i="3"/>
  <c r="Y850" i="3"/>
  <c r="AA850" i="3"/>
  <c r="X850" i="3"/>
  <c r="Z850" i="3"/>
  <c r="AC850" i="3"/>
  <c r="AF850" i="3"/>
  <c r="U850" i="3" s="1"/>
  <c r="AB850" i="3"/>
  <c r="AG850" i="3"/>
  <c r="S852" i="3" l="1"/>
  <c r="AD851" i="3"/>
  <c r="AB851" i="3"/>
  <c r="AA851" i="3"/>
  <c r="AG851" i="3"/>
  <c r="Y851" i="3"/>
  <c r="AC851" i="3"/>
  <c r="AF851" i="3"/>
  <c r="U851" i="3" s="1"/>
  <c r="X851" i="3"/>
  <c r="Z851" i="3"/>
  <c r="T855" i="3"/>
  <c r="AH855" i="3"/>
  <c r="V855" i="3"/>
  <c r="R856" i="3"/>
  <c r="T856" i="3" l="1"/>
  <c r="AH856" i="3"/>
  <c r="V856" i="3"/>
  <c r="R857" i="3"/>
  <c r="AD852" i="3"/>
  <c r="S853" i="3"/>
  <c r="AA852" i="3"/>
  <c r="AF852" i="3"/>
  <c r="U852" i="3" s="1"/>
  <c r="AC852" i="3"/>
  <c r="AG852" i="3"/>
  <c r="Z852" i="3"/>
  <c r="AB852" i="3"/>
  <c r="Y852" i="3"/>
  <c r="X852" i="3"/>
  <c r="V857" i="3" l="1"/>
  <c r="T857" i="3"/>
  <c r="AH857" i="3"/>
  <c r="R858" i="3"/>
  <c r="AD853" i="3"/>
  <c r="S854" i="3"/>
  <c r="Y853" i="3"/>
  <c r="AC853" i="3"/>
  <c r="Z853" i="3"/>
  <c r="AB853" i="3"/>
  <c r="AG853" i="3"/>
  <c r="AA853" i="3"/>
  <c r="AF853" i="3"/>
  <c r="U853" i="3" s="1"/>
  <c r="X853" i="3"/>
  <c r="S855" i="3" l="1"/>
  <c r="AD854" i="3"/>
  <c r="X854" i="3"/>
  <c r="Y854" i="3"/>
  <c r="Z854" i="3"/>
  <c r="AA854" i="3"/>
  <c r="AB854" i="3"/>
  <c r="AC854" i="3"/>
  <c r="AF854" i="3"/>
  <c r="U854" i="3" s="1"/>
  <c r="AG854" i="3"/>
  <c r="V858" i="3"/>
  <c r="T858" i="3"/>
  <c r="AH858" i="3"/>
  <c r="R859" i="3"/>
  <c r="T859" i="3" l="1"/>
  <c r="AH859" i="3"/>
  <c r="V859" i="3"/>
  <c r="R860" i="3"/>
  <c r="S856" i="3"/>
  <c r="AD855" i="3"/>
  <c r="AC855" i="3"/>
  <c r="X855" i="3"/>
  <c r="Y855" i="3"/>
  <c r="AG855" i="3"/>
  <c r="AF855" i="3"/>
  <c r="U855" i="3" s="1"/>
  <c r="Z855" i="3"/>
  <c r="AB855" i="3"/>
  <c r="AA855" i="3"/>
  <c r="T860" i="3" l="1"/>
  <c r="AH860" i="3"/>
  <c r="V860" i="3"/>
  <c r="R861" i="3"/>
  <c r="AD856" i="3"/>
  <c r="S857" i="3"/>
  <c r="AB856" i="3"/>
  <c r="AG856" i="3"/>
  <c r="AA856" i="3"/>
  <c r="AC856" i="3"/>
  <c r="X856" i="3"/>
  <c r="AF856" i="3"/>
  <c r="U856" i="3" s="1"/>
  <c r="Z856" i="3"/>
  <c r="Y856" i="3"/>
  <c r="V861" i="3" l="1"/>
  <c r="AH861" i="3"/>
  <c r="T861" i="3"/>
  <c r="R862" i="3"/>
  <c r="AD857" i="3"/>
  <c r="S858" i="3"/>
  <c r="Y857" i="3"/>
  <c r="AA857" i="3"/>
  <c r="AB857" i="3"/>
  <c r="Z857" i="3"/>
  <c r="AC857" i="3"/>
  <c r="AF857" i="3"/>
  <c r="U857" i="3" s="1"/>
  <c r="AG857" i="3"/>
  <c r="X857" i="3"/>
  <c r="V862" i="3" l="1"/>
  <c r="T862" i="3"/>
  <c r="AH862" i="3"/>
  <c r="R863" i="3"/>
  <c r="S859" i="3"/>
  <c r="AD858" i="3"/>
  <c r="X858" i="3"/>
  <c r="AA858" i="3"/>
  <c r="AC858" i="3"/>
  <c r="Y858" i="3"/>
  <c r="Z858" i="3"/>
  <c r="AF858" i="3"/>
  <c r="U858" i="3" s="1"/>
  <c r="AG858" i="3"/>
  <c r="AB858" i="3"/>
  <c r="T863" i="3" l="1"/>
  <c r="AH863" i="3"/>
  <c r="V863" i="3"/>
  <c r="R864" i="3"/>
  <c r="S860" i="3"/>
  <c r="AD859" i="3"/>
  <c r="AF859" i="3"/>
  <c r="U859" i="3" s="1"/>
  <c r="AG859" i="3"/>
  <c r="X859" i="3"/>
  <c r="Z859" i="3"/>
  <c r="AA859" i="3"/>
  <c r="AB859" i="3"/>
  <c r="AC859" i="3"/>
  <c r="Y859" i="3"/>
  <c r="T864" i="3" l="1"/>
  <c r="AH864" i="3"/>
  <c r="V864" i="3"/>
  <c r="R865" i="3"/>
  <c r="AD860" i="3"/>
  <c r="S861" i="3"/>
  <c r="AB860" i="3"/>
  <c r="AF860" i="3"/>
  <c r="U860" i="3" s="1"/>
  <c r="AG860" i="3"/>
  <c r="X860" i="3"/>
  <c r="AC860" i="3"/>
  <c r="Y860" i="3"/>
  <c r="Z860" i="3"/>
  <c r="AA860" i="3"/>
  <c r="AD861" i="3" l="1"/>
  <c r="S862" i="3"/>
  <c r="Y861" i="3"/>
  <c r="AB861" i="3"/>
  <c r="AF861" i="3"/>
  <c r="U861" i="3" s="1"/>
  <c r="AG861" i="3"/>
  <c r="Z861" i="3"/>
  <c r="AA861" i="3"/>
  <c r="AC861" i="3"/>
  <c r="X861" i="3"/>
  <c r="T865" i="3"/>
  <c r="V865" i="3"/>
  <c r="AH865" i="3"/>
  <c r="R866" i="3"/>
  <c r="V866" i="3" l="1"/>
  <c r="T866" i="3"/>
  <c r="AH866" i="3"/>
  <c r="R867" i="3"/>
  <c r="S863" i="3"/>
  <c r="AD862" i="3"/>
  <c r="Y862" i="3"/>
  <c r="Z862" i="3"/>
  <c r="AA862" i="3"/>
  <c r="AB862" i="3"/>
  <c r="X862" i="3"/>
  <c r="AF862" i="3"/>
  <c r="U862" i="3" s="1"/>
  <c r="AG862" i="3"/>
  <c r="AC862" i="3"/>
  <c r="T867" i="3" l="1"/>
  <c r="AH867" i="3"/>
  <c r="V867" i="3"/>
  <c r="R868" i="3"/>
  <c r="S864" i="3"/>
  <c r="AD863" i="3"/>
  <c r="AF863" i="3"/>
  <c r="U863" i="3" s="1"/>
  <c r="Z863" i="3"/>
  <c r="AA863" i="3"/>
  <c r="AG863" i="3"/>
  <c r="Y863" i="3"/>
  <c r="X863" i="3"/>
  <c r="AB863" i="3"/>
  <c r="AC863" i="3"/>
  <c r="T868" i="3" l="1"/>
  <c r="AH868" i="3"/>
  <c r="V868" i="3"/>
  <c r="R869" i="3"/>
  <c r="AD864" i="3"/>
  <c r="S865" i="3"/>
  <c r="AB864" i="3"/>
  <c r="AA864" i="3"/>
  <c r="AC864" i="3"/>
  <c r="AF864" i="3"/>
  <c r="U864" i="3" s="1"/>
  <c r="AG864" i="3"/>
  <c r="Z864" i="3"/>
  <c r="Y864" i="3"/>
  <c r="X864" i="3"/>
  <c r="T869" i="3" l="1"/>
  <c r="V869" i="3"/>
  <c r="AH869" i="3"/>
  <c r="R870" i="3"/>
  <c r="AD865" i="3"/>
  <c r="S866" i="3"/>
  <c r="Y865" i="3"/>
  <c r="AA865" i="3"/>
  <c r="AC865" i="3"/>
  <c r="AG865" i="3"/>
  <c r="Z865" i="3"/>
  <c r="AF865" i="3"/>
  <c r="U865" i="3" s="1"/>
  <c r="AB865" i="3"/>
  <c r="X865" i="3"/>
  <c r="S867" i="3" l="1"/>
  <c r="AD866" i="3"/>
  <c r="Y866" i="3"/>
  <c r="AB866" i="3"/>
  <c r="AC866" i="3"/>
  <c r="AF866" i="3"/>
  <c r="U866" i="3" s="1"/>
  <c r="AG866" i="3"/>
  <c r="X866" i="3"/>
  <c r="Z866" i="3"/>
  <c r="AA866" i="3"/>
  <c r="V870" i="3"/>
  <c r="AH870" i="3"/>
  <c r="T870" i="3"/>
  <c r="R871" i="3"/>
  <c r="T871" i="3" l="1"/>
  <c r="AH871" i="3"/>
  <c r="V871" i="3"/>
  <c r="R872" i="3"/>
  <c r="S868" i="3"/>
  <c r="AD867" i="3"/>
  <c r="AF867" i="3"/>
  <c r="U867" i="3" s="1"/>
  <c r="X867" i="3"/>
  <c r="Y867" i="3"/>
  <c r="AG867" i="3"/>
  <c r="Z867" i="3"/>
  <c r="AA867" i="3"/>
  <c r="AC867" i="3"/>
  <c r="AB867" i="3"/>
  <c r="T872" i="3" l="1"/>
  <c r="AH872" i="3"/>
  <c r="V872" i="3"/>
  <c r="R873" i="3"/>
  <c r="AD868" i="3"/>
  <c r="S869" i="3"/>
  <c r="AB868" i="3"/>
  <c r="AC868" i="3"/>
  <c r="Y868" i="3"/>
  <c r="AF868" i="3"/>
  <c r="U868" i="3" s="1"/>
  <c r="AG868" i="3"/>
  <c r="X868" i="3"/>
  <c r="Z868" i="3"/>
  <c r="AA868" i="3"/>
  <c r="V873" i="3" l="1"/>
  <c r="T873" i="3"/>
  <c r="AH873" i="3"/>
  <c r="R874" i="3"/>
  <c r="AD869" i="3"/>
  <c r="S870" i="3"/>
  <c r="Y869" i="3"/>
  <c r="AB869" i="3"/>
  <c r="AC869" i="3"/>
  <c r="AG869" i="3"/>
  <c r="Z869" i="3"/>
  <c r="AA869" i="3"/>
  <c r="AF869" i="3"/>
  <c r="U869" i="3" s="1"/>
  <c r="X869" i="3"/>
  <c r="S871" i="3" l="1"/>
  <c r="AD870" i="3"/>
  <c r="X870" i="3"/>
  <c r="Y870" i="3"/>
  <c r="Z870" i="3"/>
  <c r="AA870" i="3"/>
  <c r="AB870" i="3"/>
  <c r="AC870" i="3"/>
  <c r="AF870" i="3"/>
  <c r="U870" i="3" s="1"/>
  <c r="AG870" i="3"/>
  <c r="V874" i="3"/>
  <c r="T874" i="3"/>
  <c r="AH874" i="3"/>
  <c r="R875" i="3"/>
  <c r="T875" i="3" l="1"/>
  <c r="AH875" i="3"/>
  <c r="V875" i="3"/>
  <c r="R876" i="3"/>
  <c r="S872" i="3"/>
  <c r="AD871" i="3"/>
  <c r="AF871" i="3"/>
  <c r="U871" i="3" s="1"/>
  <c r="AG871" i="3"/>
  <c r="AC871" i="3"/>
  <c r="X871" i="3"/>
  <c r="AB871" i="3"/>
  <c r="Y871" i="3"/>
  <c r="Z871" i="3"/>
  <c r="AA871" i="3"/>
  <c r="AD872" i="3" l="1"/>
  <c r="S873" i="3"/>
  <c r="AB872" i="3"/>
  <c r="AF872" i="3"/>
  <c r="U872" i="3" s="1"/>
  <c r="Y872" i="3"/>
  <c r="AA872" i="3"/>
  <c r="AC872" i="3"/>
  <c r="AG872" i="3"/>
  <c r="Z872" i="3"/>
  <c r="X872" i="3"/>
  <c r="T876" i="3"/>
  <c r="AH876" i="3"/>
  <c r="V876" i="3"/>
  <c r="R877" i="3"/>
  <c r="AD873" i="3" l="1"/>
  <c r="S874" i="3"/>
  <c r="Y873" i="3"/>
  <c r="AA873" i="3"/>
  <c r="AC873" i="3"/>
  <c r="Z873" i="3"/>
  <c r="AB873" i="3"/>
  <c r="AF873" i="3"/>
  <c r="U873" i="3" s="1"/>
  <c r="AG873" i="3"/>
  <c r="X873" i="3"/>
  <c r="V877" i="3"/>
  <c r="AH877" i="3"/>
  <c r="T877" i="3"/>
  <c r="R878" i="3"/>
  <c r="V878" i="3" l="1"/>
  <c r="T878" i="3"/>
  <c r="AH878" i="3"/>
  <c r="R879" i="3"/>
  <c r="S875" i="3"/>
  <c r="AD874" i="3"/>
  <c r="Y874" i="3"/>
  <c r="AA874" i="3"/>
  <c r="AB874" i="3"/>
  <c r="AC874" i="3"/>
  <c r="AF874" i="3"/>
  <c r="U874" i="3" s="1"/>
  <c r="Z874" i="3"/>
  <c r="AG874" i="3"/>
  <c r="X874" i="3"/>
  <c r="T879" i="3" l="1"/>
  <c r="AH879" i="3"/>
  <c r="V879" i="3"/>
  <c r="R880" i="3"/>
  <c r="S876" i="3"/>
  <c r="AD875" i="3"/>
  <c r="AB875" i="3"/>
  <c r="AA875" i="3"/>
  <c r="AG875" i="3"/>
  <c r="Z875" i="3"/>
  <c r="AC875" i="3"/>
  <c r="AF875" i="3"/>
  <c r="U875" i="3" s="1"/>
  <c r="Y875" i="3"/>
  <c r="X875" i="3"/>
  <c r="AD876" i="3" l="1"/>
  <c r="S877" i="3"/>
  <c r="AA876" i="3"/>
  <c r="AB876" i="3"/>
  <c r="AC876" i="3"/>
  <c r="AF876" i="3"/>
  <c r="U876" i="3" s="1"/>
  <c r="Y876" i="3"/>
  <c r="Z876" i="3"/>
  <c r="AG876" i="3"/>
  <c r="X876" i="3"/>
  <c r="T880" i="3"/>
  <c r="AH880" i="3"/>
  <c r="V880" i="3"/>
  <c r="R881" i="3"/>
  <c r="AD877" i="3" l="1"/>
  <c r="S878" i="3"/>
  <c r="AA877" i="3"/>
  <c r="AC877" i="3"/>
  <c r="AF877" i="3"/>
  <c r="U877" i="3" s="1"/>
  <c r="AB877" i="3"/>
  <c r="AG877" i="3"/>
  <c r="X877" i="3"/>
  <c r="Y877" i="3"/>
  <c r="Z877" i="3"/>
  <c r="T881" i="3"/>
  <c r="V881" i="3"/>
  <c r="AH881" i="3"/>
  <c r="R882" i="3"/>
  <c r="V882" i="3" l="1"/>
  <c r="AH882" i="3"/>
  <c r="T882" i="3"/>
  <c r="R883" i="3"/>
  <c r="S879" i="3"/>
  <c r="AD878" i="3"/>
  <c r="Y878" i="3"/>
  <c r="Z878" i="3"/>
  <c r="AB878" i="3"/>
  <c r="X878" i="3"/>
  <c r="AA878" i="3"/>
  <c r="AC878" i="3"/>
  <c r="AF878" i="3"/>
  <c r="U878" i="3" s="1"/>
  <c r="AG878" i="3"/>
  <c r="S880" i="3" l="1"/>
  <c r="AD879" i="3"/>
  <c r="AF879" i="3"/>
  <c r="U879" i="3" s="1"/>
  <c r="Y879" i="3"/>
  <c r="AG879" i="3"/>
  <c r="X879" i="3"/>
  <c r="Z879" i="3"/>
  <c r="AA879" i="3"/>
  <c r="AB879" i="3"/>
  <c r="AC879" i="3"/>
  <c r="T883" i="3"/>
  <c r="AH883" i="3"/>
  <c r="V883" i="3"/>
  <c r="R884" i="3"/>
  <c r="T884" i="3" l="1"/>
  <c r="AH884" i="3"/>
  <c r="V884" i="3"/>
  <c r="R885" i="3"/>
  <c r="AD880" i="3"/>
  <c r="S881" i="3"/>
  <c r="AF880" i="3"/>
  <c r="U880" i="3" s="1"/>
  <c r="AG880" i="3"/>
  <c r="Y880" i="3"/>
  <c r="Z880" i="3"/>
  <c r="AA880" i="3"/>
  <c r="AC880" i="3"/>
  <c r="X880" i="3"/>
  <c r="AB880" i="3"/>
  <c r="T885" i="3" l="1"/>
  <c r="V885" i="3"/>
  <c r="AH885" i="3"/>
  <c r="R886" i="3"/>
  <c r="AD881" i="3"/>
  <c r="S882" i="3"/>
  <c r="AA881" i="3"/>
  <c r="AB881" i="3"/>
  <c r="AF881" i="3"/>
  <c r="U881" i="3" s="1"/>
  <c r="Y881" i="3"/>
  <c r="AC881" i="3"/>
  <c r="AG881" i="3"/>
  <c r="Z881" i="3"/>
  <c r="X881" i="3"/>
  <c r="V886" i="3" l="1"/>
  <c r="AH886" i="3"/>
  <c r="T886" i="3"/>
  <c r="R887" i="3"/>
  <c r="S883" i="3"/>
  <c r="AD882" i="3"/>
  <c r="AG882" i="3"/>
  <c r="X882" i="3"/>
  <c r="AB882" i="3"/>
  <c r="Y882" i="3"/>
  <c r="Z882" i="3"/>
  <c r="AA882" i="3"/>
  <c r="AC882" i="3"/>
  <c r="AF882" i="3"/>
  <c r="U882" i="3" s="1"/>
  <c r="T887" i="3" l="1"/>
  <c r="AH887" i="3"/>
  <c r="V887" i="3"/>
  <c r="R888" i="3"/>
  <c r="S884" i="3"/>
  <c r="AD883" i="3"/>
  <c r="AA883" i="3"/>
  <c r="AG883" i="3"/>
  <c r="Z883" i="3"/>
  <c r="AF883" i="3"/>
  <c r="U883" i="3" s="1"/>
  <c r="Y883" i="3"/>
  <c r="AC883" i="3"/>
  <c r="X883" i="3"/>
  <c r="AB883" i="3"/>
  <c r="T888" i="3" l="1"/>
  <c r="AH888" i="3"/>
  <c r="V888" i="3"/>
  <c r="R889" i="3"/>
  <c r="AD884" i="3"/>
  <c r="S885" i="3"/>
  <c r="AB884" i="3"/>
  <c r="AF884" i="3"/>
  <c r="U884" i="3" s="1"/>
  <c r="AA884" i="3"/>
  <c r="AC884" i="3"/>
  <c r="AG884" i="3"/>
  <c r="Y884" i="3"/>
  <c r="X884" i="3"/>
  <c r="Z884" i="3"/>
  <c r="AD885" i="3" l="1"/>
  <c r="S886" i="3"/>
  <c r="Y885" i="3"/>
  <c r="AA885" i="3"/>
  <c r="AG885" i="3"/>
  <c r="Z885" i="3"/>
  <c r="AB885" i="3"/>
  <c r="AC885" i="3"/>
  <c r="AF885" i="3"/>
  <c r="U885" i="3" s="1"/>
  <c r="X885" i="3"/>
  <c r="V889" i="3"/>
  <c r="T889" i="3"/>
  <c r="AH889" i="3"/>
  <c r="R890" i="3"/>
  <c r="V890" i="3" l="1"/>
  <c r="T890" i="3"/>
  <c r="AH890" i="3"/>
  <c r="R891" i="3"/>
  <c r="S887" i="3"/>
  <c r="AD886" i="3"/>
  <c r="Y886" i="3"/>
  <c r="AA886" i="3"/>
  <c r="X886" i="3"/>
  <c r="Z886" i="3"/>
  <c r="AC886" i="3"/>
  <c r="AF886" i="3"/>
  <c r="U886" i="3" s="1"/>
  <c r="AB886" i="3"/>
  <c r="AG886" i="3"/>
  <c r="S888" i="3" l="1"/>
  <c r="AD887" i="3"/>
  <c r="AF887" i="3"/>
  <c r="U887" i="3" s="1"/>
  <c r="X887" i="3"/>
  <c r="AG887" i="3"/>
  <c r="Y887" i="3"/>
  <c r="AB887" i="3"/>
  <c r="AA887" i="3"/>
  <c r="AC887" i="3"/>
  <c r="Z887" i="3"/>
  <c r="T891" i="3"/>
  <c r="AH891" i="3"/>
  <c r="V891" i="3"/>
  <c r="R892" i="3"/>
  <c r="T892" i="3" l="1"/>
  <c r="AH892" i="3"/>
  <c r="V892" i="3"/>
  <c r="R893" i="3"/>
  <c r="AD888" i="3"/>
  <c r="S889" i="3"/>
  <c r="AB888" i="3"/>
  <c r="AA888" i="3"/>
  <c r="AC888" i="3"/>
  <c r="AF888" i="3"/>
  <c r="U888" i="3" s="1"/>
  <c r="X888" i="3"/>
  <c r="AG888" i="3"/>
  <c r="Y888" i="3"/>
  <c r="Z888" i="3"/>
  <c r="AD889" i="3" l="1"/>
  <c r="S890" i="3"/>
  <c r="AA889" i="3"/>
  <c r="AB889" i="3"/>
  <c r="AF889" i="3"/>
  <c r="U889" i="3" s="1"/>
  <c r="Z889" i="3"/>
  <c r="AG889" i="3"/>
  <c r="AC889" i="3"/>
  <c r="Y889" i="3"/>
  <c r="X889" i="3"/>
  <c r="V893" i="3"/>
  <c r="AH893" i="3"/>
  <c r="T893" i="3"/>
  <c r="R894" i="3"/>
  <c r="V894" i="3" l="1"/>
  <c r="T894" i="3"/>
  <c r="AH894" i="3"/>
  <c r="R895" i="3"/>
  <c r="S891" i="3"/>
  <c r="AD890" i="3"/>
  <c r="Z890" i="3"/>
  <c r="AA890" i="3"/>
  <c r="AB890" i="3"/>
  <c r="AC890" i="3"/>
  <c r="X890" i="3"/>
  <c r="AF890" i="3"/>
  <c r="U890" i="3" s="1"/>
  <c r="Y890" i="3"/>
  <c r="AG890" i="3"/>
  <c r="T895" i="3" l="1"/>
  <c r="AH895" i="3"/>
  <c r="V895" i="3"/>
  <c r="R896" i="3"/>
  <c r="S892" i="3"/>
  <c r="AD891" i="3"/>
  <c r="AC891" i="3"/>
  <c r="AF891" i="3"/>
  <c r="U891" i="3" s="1"/>
  <c r="AB891" i="3"/>
  <c r="X891" i="3"/>
  <c r="Y891" i="3"/>
  <c r="Z891" i="3"/>
  <c r="AG891" i="3"/>
  <c r="AA891" i="3"/>
  <c r="T896" i="3" l="1"/>
  <c r="AH896" i="3"/>
  <c r="V896" i="3"/>
  <c r="R897" i="3"/>
  <c r="AD892" i="3"/>
  <c r="S893" i="3"/>
  <c r="AB892" i="3"/>
  <c r="AG892" i="3"/>
  <c r="AC892" i="3"/>
  <c r="Y892" i="3"/>
  <c r="AF892" i="3"/>
  <c r="U892" i="3" s="1"/>
  <c r="Z892" i="3"/>
  <c r="X892" i="3"/>
  <c r="AA892" i="3"/>
  <c r="AD893" i="3" l="1"/>
  <c r="S894" i="3"/>
  <c r="AA893" i="3"/>
  <c r="AC893" i="3"/>
  <c r="AF893" i="3"/>
  <c r="U893" i="3" s="1"/>
  <c r="AB893" i="3"/>
  <c r="X893" i="3"/>
  <c r="AG893" i="3"/>
  <c r="Z893" i="3"/>
  <c r="Y893" i="3"/>
  <c r="T897" i="3"/>
  <c r="V897" i="3"/>
  <c r="AH897" i="3"/>
  <c r="R898" i="3"/>
  <c r="V898" i="3" l="1"/>
  <c r="T898" i="3"/>
  <c r="AH898" i="3"/>
  <c r="R899" i="3"/>
  <c r="S895" i="3"/>
  <c r="AD894" i="3"/>
  <c r="AG894" i="3"/>
  <c r="AB894" i="3"/>
  <c r="Y894" i="3"/>
  <c r="Z894" i="3"/>
  <c r="AC894" i="3"/>
  <c r="X894" i="3"/>
  <c r="AA894" i="3"/>
  <c r="AF894" i="3"/>
  <c r="U894" i="3" s="1"/>
  <c r="T899" i="3" l="1"/>
  <c r="AH899" i="3"/>
  <c r="V899" i="3"/>
  <c r="R900" i="3"/>
  <c r="S896" i="3"/>
  <c r="AD895" i="3"/>
  <c r="AB895" i="3"/>
  <c r="AC895" i="3"/>
  <c r="AA895" i="3"/>
  <c r="AF895" i="3"/>
  <c r="U895" i="3" s="1"/>
  <c r="AG895" i="3"/>
  <c r="Y895" i="3"/>
  <c r="X895" i="3"/>
  <c r="Z895" i="3"/>
  <c r="AD896" i="3" l="1"/>
  <c r="S897" i="3"/>
  <c r="Z896" i="3"/>
  <c r="AA896" i="3"/>
  <c r="AB896" i="3"/>
  <c r="X896" i="3"/>
  <c r="AC896" i="3"/>
  <c r="Y896" i="3"/>
  <c r="AF896" i="3"/>
  <c r="U896" i="3" s="1"/>
  <c r="AG896" i="3"/>
  <c r="V900" i="3"/>
  <c r="T900" i="3"/>
  <c r="AH900" i="3"/>
  <c r="R901" i="3"/>
  <c r="V901" i="3" l="1"/>
  <c r="AH901" i="3"/>
  <c r="T901" i="3"/>
  <c r="R902" i="3"/>
  <c r="AD897" i="3"/>
  <c r="S898" i="3"/>
  <c r="Y897" i="3"/>
  <c r="AB897" i="3"/>
  <c r="Z897" i="3"/>
  <c r="AA897" i="3"/>
  <c r="AC897" i="3"/>
  <c r="X897" i="3"/>
  <c r="AF897" i="3"/>
  <c r="U897" i="3" s="1"/>
  <c r="AG897" i="3"/>
  <c r="V902" i="3" l="1"/>
  <c r="T902" i="3"/>
  <c r="AH902" i="3"/>
  <c r="R903" i="3"/>
  <c r="S899" i="3"/>
  <c r="AD898" i="3"/>
  <c r="X898" i="3"/>
  <c r="Y898" i="3"/>
  <c r="AA898" i="3"/>
  <c r="Z898" i="3"/>
  <c r="AB898" i="3"/>
  <c r="AC898" i="3"/>
  <c r="AF898" i="3"/>
  <c r="U898" i="3" s="1"/>
  <c r="AG898" i="3"/>
  <c r="T903" i="3" l="1"/>
  <c r="AH903" i="3"/>
  <c r="V903" i="3"/>
  <c r="R904" i="3"/>
  <c r="S900" i="3"/>
  <c r="AD899" i="3"/>
  <c r="AF899" i="3"/>
  <c r="U899" i="3" s="1"/>
  <c r="Y899" i="3"/>
  <c r="AG899" i="3"/>
  <c r="X899" i="3"/>
  <c r="Z899" i="3"/>
  <c r="AA899" i="3"/>
  <c r="AB899" i="3"/>
  <c r="AC899" i="3"/>
  <c r="AD900" i="3" l="1"/>
  <c r="S901" i="3"/>
  <c r="AB900" i="3"/>
  <c r="AC900" i="3"/>
  <c r="AF900" i="3"/>
  <c r="U900" i="3" s="1"/>
  <c r="AA900" i="3"/>
  <c r="AG900" i="3"/>
  <c r="X900" i="3"/>
  <c r="Y900" i="3"/>
  <c r="Z900" i="3"/>
  <c r="AH904" i="3"/>
  <c r="T904" i="3"/>
  <c r="V904" i="3"/>
  <c r="R905" i="3"/>
  <c r="T905" i="3" l="1"/>
  <c r="V905" i="3"/>
  <c r="AH905" i="3"/>
  <c r="R906" i="3"/>
  <c r="S902" i="3"/>
  <c r="AD901" i="3"/>
  <c r="Y901" i="3"/>
  <c r="AA901" i="3"/>
  <c r="AB901" i="3"/>
  <c r="AC901" i="3"/>
  <c r="Z901" i="3"/>
  <c r="AF901" i="3"/>
  <c r="U901" i="3" s="1"/>
  <c r="AG901" i="3"/>
  <c r="X901" i="3"/>
  <c r="V906" i="3" l="1"/>
  <c r="T906" i="3"/>
  <c r="AH906" i="3"/>
  <c r="R907" i="3"/>
  <c r="S903" i="3"/>
  <c r="AD902" i="3"/>
  <c r="X902" i="3"/>
  <c r="Y902" i="3"/>
  <c r="Z902" i="3"/>
  <c r="AC902" i="3"/>
  <c r="AG902" i="3"/>
  <c r="AF902" i="3"/>
  <c r="U902" i="3" s="1"/>
  <c r="AB902" i="3"/>
  <c r="AA902" i="3"/>
  <c r="T907" i="3" l="1"/>
  <c r="AH907" i="3"/>
  <c r="V907" i="3"/>
  <c r="R908" i="3"/>
  <c r="S904" i="3"/>
  <c r="AD903" i="3"/>
  <c r="AF903" i="3"/>
  <c r="U903" i="3" s="1"/>
  <c r="Y903" i="3"/>
  <c r="AG903" i="3"/>
  <c r="Z903" i="3"/>
  <c r="AA903" i="3"/>
  <c r="X903" i="3"/>
  <c r="AC903" i="3"/>
  <c r="AB903" i="3"/>
  <c r="V908" i="3" l="1"/>
  <c r="AH908" i="3"/>
  <c r="T908" i="3"/>
  <c r="R909" i="3"/>
  <c r="AD904" i="3"/>
  <c r="S905" i="3"/>
  <c r="AF904" i="3"/>
  <c r="U904" i="3" s="1"/>
  <c r="AA904" i="3"/>
  <c r="AB904" i="3"/>
  <c r="AG904" i="3"/>
  <c r="Y904" i="3"/>
  <c r="X904" i="3"/>
  <c r="Z904" i="3"/>
  <c r="AC904" i="3"/>
  <c r="S906" i="3" l="1"/>
  <c r="AD905" i="3"/>
  <c r="Y905" i="3"/>
  <c r="AA905" i="3"/>
  <c r="Z905" i="3"/>
  <c r="AB905" i="3"/>
  <c r="AC905" i="3"/>
  <c r="AG905" i="3"/>
  <c r="X905" i="3"/>
  <c r="AF905" i="3"/>
  <c r="U905" i="3" s="1"/>
  <c r="T909" i="3"/>
  <c r="V909" i="3"/>
  <c r="AH909" i="3"/>
  <c r="R910" i="3"/>
  <c r="V910" i="3" l="1"/>
  <c r="T910" i="3"/>
  <c r="AH910" i="3"/>
  <c r="R911" i="3"/>
  <c r="S907" i="3"/>
  <c r="AD906" i="3"/>
  <c r="Y906" i="3"/>
  <c r="Z906" i="3"/>
  <c r="AB906" i="3"/>
  <c r="AA906" i="3"/>
  <c r="X906" i="3"/>
  <c r="AG906" i="3"/>
  <c r="AF906" i="3"/>
  <c r="U906" i="3" s="1"/>
  <c r="AC906" i="3"/>
  <c r="T911" i="3" l="1"/>
  <c r="AH911" i="3"/>
  <c r="V911" i="3"/>
  <c r="R912" i="3"/>
  <c r="S908" i="3"/>
  <c r="AD907" i="3"/>
  <c r="AF907" i="3"/>
  <c r="U907" i="3" s="1"/>
  <c r="X907" i="3"/>
  <c r="AG907" i="3"/>
  <c r="Y907" i="3"/>
  <c r="AC907" i="3"/>
  <c r="AB907" i="3"/>
  <c r="Z907" i="3"/>
  <c r="AA907" i="3"/>
  <c r="AD908" i="3" l="1"/>
  <c r="S909" i="3"/>
  <c r="AA908" i="3"/>
  <c r="Z908" i="3"/>
  <c r="AB908" i="3"/>
  <c r="AG908" i="3"/>
  <c r="AC908" i="3"/>
  <c r="AF908" i="3"/>
  <c r="U908" i="3" s="1"/>
  <c r="Y908" i="3"/>
  <c r="X908" i="3"/>
  <c r="T912" i="3"/>
  <c r="V912" i="3"/>
  <c r="AH912" i="3"/>
  <c r="R913" i="3"/>
  <c r="S910" i="3" l="1"/>
  <c r="AD909" i="3"/>
  <c r="AA909" i="3"/>
  <c r="AB909" i="3"/>
  <c r="AC909" i="3"/>
  <c r="Y909" i="3"/>
  <c r="Z909" i="3"/>
  <c r="X909" i="3"/>
  <c r="AF909" i="3"/>
  <c r="U909" i="3" s="1"/>
  <c r="AG909" i="3"/>
  <c r="AH913" i="3"/>
  <c r="V913" i="3"/>
  <c r="T913" i="3"/>
  <c r="R914" i="3"/>
  <c r="V914" i="3" l="1"/>
  <c r="T914" i="3"/>
  <c r="AH914" i="3"/>
  <c r="R915" i="3"/>
  <c r="S911" i="3"/>
  <c r="AD910" i="3"/>
  <c r="X910" i="3"/>
  <c r="Y910" i="3"/>
  <c r="Z910" i="3"/>
  <c r="AA910" i="3"/>
  <c r="AC910" i="3"/>
  <c r="AB910" i="3"/>
  <c r="AF910" i="3"/>
  <c r="U910" i="3" s="1"/>
  <c r="AG910" i="3"/>
  <c r="T915" i="3" l="1"/>
  <c r="AH915" i="3"/>
  <c r="V915" i="3"/>
  <c r="R916" i="3"/>
  <c r="S912" i="3"/>
  <c r="AD911" i="3"/>
  <c r="X911" i="3"/>
  <c r="AC911" i="3"/>
  <c r="AG911" i="3"/>
  <c r="Z911" i="3"/>
  <c r="AF911" i="3"/>
  <c r="U911" i="3" s="1"/>
  <c r="Y911" i="3"/>
  <c r="AA911" i="3"/>
  <c r="AB911" i="3"/>
  <c r="T916" i="3" l="1"/>
  <c r="V916" i="3"/>
  <c r="AH916" i="3"/>
  <c r="R917" i="3"/>
  <c r="AD912" i="3"/>
  <c r="S913" i="3"/>
  <c r="AB912" i="3"/>
  <c r="AC912" i="3"/>
  <c r="X912" i="3"/>
  <c r="AF912" i="3"/>
  <c r="U912" i="3" s="1"/>
  <c r="Y912" i="3"/>
  <c r="Z912" i="3"/>
  <c r="AA912" i="3"/>
  <c r="AG912" i="3"/>
  <c r="S914" i="3" l="1"/>
  <c r="AD913" i="3"/>
  <c r="AA913" i="3"/>
  <c r="AB913" i="3"/>
  <c r="AG913" i="3"/>
  <c r="X913" i="3"/>
  <c r="Y913" i="3"/>
  <c r="Z913" i="3"/>
  <c r="AC913" i="3"/>
  <c r="AF913" i="3"/>
  <c r="U913" i="3" s="1"/>
  <c r="T917" i="3"/>
  <c r="V917" i="3"/>
  <c r="AH917" i="3"/>
  <c r="R918" i="3"/>
  <c r="V918" i="3" l="1"/>
  <c r="AH918" i="3"/>
  <c r="T918" i="3"/>
  <c r="R919" i="3"/>
  <c r="S915" i="3"/>
  <c r="AD914" i="3"/>
  <c r="Y914" i="3"/>
  <c r="Z914" i="3"/>
  <c r="AG914" i="3"/>
  <c r="X914" i="3"/>
  <c r="AA914" i="3"/>
  <c r="AC914" i="3"/>
  <c r="AF914" i="3"/>
  <c r="U914" i="3" s="1"/>
  <c r="AB914" i="3"/>
  <c r="T919" i="3" l="1"/>
  <c r="AH919" i="3"/>
  <c r="V919" i="3"/>
  <c r="R920" i="3"/>
  <c r="S916" i="3"/>
  <c r="AD915" i="3"/>
  <c r="AF915" i="3"/>
  <c r="U915" i="3" s="1"/>
  <c r="AA915" i="3"/>
  <c r="AB915" i="3"/>
  <c r="X915" i="3"/>
  <c r="AG915" i="3"/>
  <c r="Z915" i="3"/>
  <c r="Y915" i="3"/>
  <c r="AC915" i="3"/>
  <c r="T920" i="3" l="1"/>
  <c r="V920" i="3"/>
  <c r="AH920" i="3"/>
  <c r="R921" i="3"/>
  <c r="AD916" i="3"/>
  <c r="S917" i="3"/>
  <c r="AB916" i="3"/>
  <c r="AF916" i="3"/>
  <c r="U916" i="3" s="1"/>
  <c r="AC916" i="3"/>
  <c r="AG916" i="3"/>
  <c r="AA916" i="3"/>
  <c r="Z916" i="3"/>
  <c r="X916" i="3"/>
  <c r="Y916" i="3"/>
  <c r="AD917" i="3" l="1"/>
  <c r="S918" i="3"/>
  <c r="AA917" i="3"/>
  <c r="AB917" i="3"/>
  <c r="AF917" i="3"/>
  <c r="U917" i="3" s="1"/>
  <c r="Z917" i="3"/>
  <c r="X917" i="3"/>
  <c r="AG917" i="3"/>
  <c r="AC917" i="3"/>
  <c r="Y917" i="3"/>
  <c r="V921" i="3"/>
  <c r="AH921" i="3"/>
  <c r="T921" i="3"/>
  <c r="R922" i="3"/>
  <c r="V922" i="3" l="1"/>
  <c r="T922" i="3"/>
  <c r="AH922" i="3"/>
  <c r="R923" i="3"/>
  <c r="S919" i="3"/>
  <c r="AD918" i="3"/>
  <c r="X918" i="3"/>
  <c r="Y918" i="3"/>
  <c r="AB918" i="3"/>
  <c r="AC918" i="3"/>
  <c r="Z918" i="3"/>
  <c r="AF918" i="3"/>
  <c r="U918" i="3" s="1"/>
  <c r="AA918" i="3"/>
  <c r="AG918" i="3"/>
  <c r="V923" i="3" l="1"/>
  <c r="AH923" i="3"/>
  <c r="T923" i="3"/>
  <c r="R924" i="3"/>
  <c r="S920" i="3"/>
  <c r="AD919" i="3"/>
  <c r="AF919" i="3"/>
  <c r="U919" i="3" s="1"/>
  <c r="Y919" i="3"/>
  <c r="X919" i="3"/>
  <c r="AG919" i="3"/>
  <c r="AA919" i="3"/>
  <c r="AB919" i="3"/>
  <c r="Z919" i="3"/>
  <c r="AC919" i="3"/>
  <c r="AH924" i="3" l="1"/>
  <c r="V924" i="3"/>
  <c r="T924" i="3"/>
  <c r="R925" i="3"/>
  <c r="AD920" i="3"/>
  <c r="S921" i="3"/>
  <c r="AA920" i="3"/>
  <c r="AF920" i="3"/>
  <c r="U920" i="3" s="1"/>
  <c r="AB920" i="3"/>
  <c r="AC920" i="3"/>
  <c r="AG920" i="3"/>
  <c r="Y920" i="3"/>
  <c r="Z920" i="3"/>
  <c r="X920" i="3"/>
  <c r="AD921" i="3" l="1"/>
  <c r="S922" i="3"/>
  <c r="AG921" i="3"/>
  <c r="Y921" i="3"/>
  <c r="AA921" i="3"/>
  <c r="Z921" i="3"/>
  <c r="AC921" i="3"/>
  <c r="AF921" i="3"/>
  <c r="U921" i="3" s="1"/>
  <c r="X921" i="3"/>
  <c r="AB921" i="3"/>
  <c r="AH925" i="3"/>
  <c r="T925" i="3"/>
  <c r="V925" i="3"/>
  <c r="R926" i="3"/>
  <c r="V926" i="3" l="1"/>
  <c r="AH926" i="3"/>
  <c r="T926" i="3"/>
  <c r="R927" i="3"/>
  <c r="S923" i="3"/>
  <c r="AD922" i="3"/>
  <c r="X922" i="3"/>
  <c r="AA922" i="3"/>
  <c r="AC922" i="3"/>
  <c r="AF922" i="3"/>
  <c r="U922" i="3" s="1"/>
  <c r="Z922" i="3"/>
  <c r="Y922" i="3"/>
  <c r="AB922" i="3"/>
  <c r="AG922" i="3"/>
  <c r="V927" i="3" l="1"/>
  <c r="AH927" i="3"/>
  <c r="T927" i="3"/>
  <c r="R928" i="3"/>
  <c r="S924" i="3"/>
  <c r="AD923" i="3"/>
  <c r="AB923" i="3"/>
  <c r="X923" i="3"/>
  <c r="AF923" i="3"/>
  <c r="U923" i="3" s="1"/>
  <c r="AG923" i="3"/>
  <c r="Z923" i="3"/>
  <c r="AC923" i="3"/>
  <c r="AA923" i="3"/>
  <c r="Y923" i="3"/>
  <c r="AH928" i="3" l="1"/>
  <c r="T928" i="3"/>
  <c r="V928" i="3"/>
  <c r="R929" i="3"/>
  <c r="AD924" i="3"/>
  <c r="S925" i="3"/>
  <c r="X924" i="3"/>
  <c r="AB924" i="3"/>
  <c r="AC924" i="3"/>
  <c r="Z924" i="3"/>
  <c r="AG924" i="3"/>
  <c r="Y924" i="3"/>
  <c r="AF924" i="3"/>
  <c r="U924" i="3" s="1"/>
  <c r="AA924" i="3"/>
  <c r="AH929" i="3" l="1"/>
  <c r="T929" i="3"/>
  <c r="V929" i="3"/>
  <c r="R930" i="3"/>
  <c r="AD925" i="3"/>
  <c r="S926" i="3"/>
  <c r="X925" i="3"/>
  <c r="Y925" i="3"/>
  <c r="AC925" i="3"/>
  <c r="AA925" i="3"/>
  <c r="AB925" i="3"/>
  <c r="AF925" i="3"/>
  <c r="U925" i="3" s="1"/>
  <c r="AG925" i="3"/>
  <c r="Z925" i="3"/>
  <c r="V930" i="3" l="1"/>
  <c r="AH930" i="3"/>
  <c r="T930" i="3"/>
  <c r="R931" i="3"/>
  <c r="S927" i="3"/>
  <c r="AD926" i="3"/>
  <c r="AG926" i="3"/>
  <c r="Z926" i="3"/>
  <c r="AC926" i="3"/>
  <c r="AF926" i="3"/>
  <c r="U926" i="3" s="1"/>
  <c r="X926" i="3"/>
  <c r="AA926" i="3"/>
  <c r="AB926" i="3"/>
  <c r="Y926" i="3"/>
  <c r="V931" i="3" l="1"/>
  <c r="AH931" i="3"/>
  <c r="T931" i="3"/>
  <c r="R932" i="3"/>
  <c r="S928" i="3"/>
  <c r="AD927" i="3"/>
  <c r="AF927" i="3"/>
  <c r="U927" i="3" s="1"/>
  <c r="AB927" i="3"/>
  <c r="AA927" i="3"/>
  <c r="AG927" i="3"/>
  <c r="AC927" i="3"/>
  <c r="Y927" i="3"/>
  <c r="X927" i="3"/>
  <c r="Z927" i="3"/>
  <c r="AD928" i="3" l="1"/>
  <c r="S929" i="3"/>
  <c r="AB928" i="3"/>
  <c r="X928" i="3"/>
  <c r="AC928" i="3"/>
  <c r="AA928" i="3"/>
  <c r="AG928" i="3"/>
  <c r="AF928" i="3"/>
  <c r="U928" i="3" s="1"/>
  <c r="Y928" i="3"/>
  <c r="Z928" i="3"/>
  <c r="AH932" i="3"/>
  <c r="T932" i="3"/>
  <c r="V932" i="3"/>
  <c r="R933" i="3"/>
  <c r="AH933" i="3" l="1"/>
  <c r="V933" i="3"/>
  <c r="T933" i="3"/>
  <c r="R934" i="3"/>
  <c r="AD929" i="3"/>
  <c r="S930" i="3"/>
  <c r="Z929" i="3"/>
  <c r="AG929" i="3"/>
  <c r="AB929" i="3"/>
  <c r="AC929" i="3"/>
  <c r="X929" i="3"/>
  <c r="AF929" i="3"/>
  <c r="U929" i="3" s="1"/>
  <c r="Y929" i="3"/>
  <c r="AA929" i="3"/>
  <c r="V934" i="3" l="1"/>
  <c r="AH934" i="3"/>
  <c r="T934" i="3"/>
  <c r="R935" i="3"/>
  <c r="S931" i="3"/>
  <c r="AD930" i="3"/>
  <c r="AC930" i="3"/>
  <c r="AG930" i="3"/>
  <c r="AB930" i="3"/>
  <c r="Z930" i="3"/>
  <c r="AF930" i="3"/>
  <c r="U930" i="3" s="1"/>
  <c r="AA930" i="3"/>
  <c r="Y930" i="3"/>
  <c r="X930" i="3"/>
  <c r="S932" i="3" l="1"/>
  <c r="AD931" i="3"/>
  <c r="X931" i="3"/>
  <c r="Z931" i="3"/>
  <c r="AG931" i="3"/>
  <c r="AC931" i="3"/>
  <c r="Y931" i="3"/>
  <c r="AA931" i="3"/>
  <c r="AB931" i="3"/>
  <c r="AF931" i="3"/>
  <c r="U931" i="3" s="1"/>
  <c r="V935" i="3"/>
  <c r="AH935" i="3"/>
  <c r="T935" i="3"/>
  <c r="R936" i="3"/>
  <c r="AH936" i="3" l="1"/>
  <c r="V936" i="3"/>
  <c r="T936" i="3"/>
  <c r="R937" i="3"/>
  <c r="AD932" i="3"/>
  <c r="S933" i="3"/>
  <c r="Z932" i="3"/>
  <c r="AG932" i="3"/>
  <c r="AF932" i="3"/>
  <c r="U932" i="3" s="1"/>
  <c r="AB932" i="3"/>
  <c r="X932" i="3"/>
  <c r="AC932" i="3"/>
  <c r="AA932" i="3"/>
  <c r="Y932" i="3"/>
  <c r="T937" i="3" l="1"/>
  <c r="V937" i="3"/>
  <c r="AH937" i="3"/>
  <c r="R938" i="3"/>
  <c r="AD933" i="3"/>
  <c r="S934" i="3"/>
  <c r="Z933" i="3"/>
  <c r="AA933" i="3"/>
  <c r="AF933" i="3"/>
  <c r="U933" i="3" s="1"/>
  <c r="Y933" i="3"/>
  <c r="AC933" i="3"/>
  <c r="AG933" i="3"/>
  <c r="AB933" i="3"/>
  <c r="X933" i="3"/>
  <c r="S935" i="3" l="1"/>
  <c r="AD934" i="3"/>
  <c r="X934" i="3"/>
  <c r="Y934" i="3"/>
  <c r="AB934" i="3"/>
  <c r="Z934" i="3"/>
  <c r="AC934" i="3"/>
  <c r="AF934" i="3"/>
  <c r="U934" i="3" s="1"/>
  <c r="AA934" i="3"/>
  <c r="AG934" i="3"/>
  <c r="V938" i="3"/>
  <c r="T938" i="3"/>
  <c r="AH938" i="3"/>
  <c r="R939" i="3"/>
  <c r="V939" i="3" l="1"/>
  <c r="AH939" i="3"/>
  <c r="T939" i="3"/>
  <c r="R940" i="3"/>
  <c r="S936" i="3"/>
  <c r="AD935" i="3"/>
  <c r="Y935" i="3"/>
  <c r="AG935" i="3"/>
  <c r="Z935" i="3"/>
  <c r="AA935" i="3"/>
  <c r="AB935" i="3"/>
  <c r="AC935" i="3"/>
  <c r="AF935" i="3"/>
  <c r="U935" i="3" s="1"/>
  <c r="X935" i="3"/>
  <c r="V940" i="3" l="1"/>
  <c r="T940" i="3"/>
  <c r="AH940" i="3"/>
  <c r="R941" i="3"/>
  <c r="AD936" i="3"/>
  <c r="S937" i="3"/>
  <c r="AC936" i="3"/>
  <c r="Z936" i="3"/>
  <c r="AG936" i="3"/>
  <c r="AA936" i="3"/>
  <c r="Y936" i="3"/>
  <c r="AF936" i="3"/>
  <c r="U936" i="3" s="1"/>
  <c r="X936" i="3"/>
  <c r="AB936" i="3"/>
  <c r="AD937" i="3" l="1"/>
  <c r="S938" i="3"/>
  <c r="X937" i="3"/>
  <c r="AC937" i="3"/>
  <c r="Y937" i="3"/>
  <c r="Z937" i="3"/>
  <c r="AA937" i="3"/>
  <c r="AB937" i="3"/>
  <c r="AF937" i="3"/>
  <c r="U937" i="3" s="1"/>
  <c r="AG937" i="3"/>
  <c r="V941" i="3"/>
  <c r="AH941" i="3"/>
  <c r="T941" i="3"/>
  <c r="R942" i="3"/>
  <c r="V942" i="3" l="1"/>
  <c r="T942" i="3"/>
  <c r="AH942" i="3"/>
  <c r="R943" i="3"/>
  <c r="S939" i="3"/>
  <c r="AD938" i="3"/>
  <c r="Z938" i="3"/>
  <c r="Y938" i="3"/>
  <c r="AA938" i="3"/>
  <c r="AG938" i="3"/>
  <c r="AB938" i="3"/>
  <c r="AC938" i="3"/>
  <c r="AF938" i="3"/>
  <c r="U938" i="3" s="1"/>
  <c r="X938" i="3"/>
  <c r="V943" i="3" l="1"/>
  <c r="T943" i="3"/>
  <c r="AH943" i="3"/>
  <c r="R944" i="3"/>
  <c r="S940" i="3"/>
  <c r="AD939" i="3"/>
  <c r="AG939" i="3"/>
  <c r="X939" i="3"/>
  <c r="Y939" i="3"/>
  <c r="Z939" i="3"/>
  <c r="AB939" i="3"/>
  <c r="AA939" i="3"/>
  <c r="AC939" i="3"/>
  <c r="AF939" i="3"/>
  <c r="U939" i="3" s="1"/>
  <c r="T944" i="3" l="1"/>
  <c r="AH944" i="3"/>
  <c r="V944" i="3"/>
  <c r="R945" i="3"/>
  <c r="AD940" i="3"/>
  <c r="S941" i="3"/>
  <c r="AC940" i="3"/>
  <c r="Y940" i="3"/>
  <c r="Z940" i="3"/>
  <c r="AG940" i="3"/>
  <c r="X940" i="3"/>
  <c r="AF940" i="3"/>
  <c r="U940" i="3" s="1"/>
  <c r="AA940" i="3"/>
  <c r="AB940" i="3"/>
  <c r="T945" i="3" l="1"/>
  <c r="AH945" i="3"/>
  <c r="V945" i="3"/>
  <c r="R946" i="3"/>
  <c r="AD941" i="3"/>
  <c r="S942" i="3"/>
  <c r="AG941" i="3"/>
  <c r="AB941" i="3"/>
  <c r="Z941" i="3"/>
  <c r="AF941" i="3"/>
  <c r="U941" i="3" s="1"/>
  <c r="X941" i="3"/>
  <c r="AC941" i="3"/>
  <c r="Y941" i="3"/>
  <c r="AA941" i="3"/>
  <c r="V946" i="3" l="1"/>
  <c r="T946" i="3"/>
  <c r="AH946" i="3"/>
  <c r="R947" i="3"/>
  <c r="S943" i="3"/>
  <c r="AD942" i="3"/>
  <c r="Z942" i="3"/>
  <c r="AA942" i="3"/>
  <c r="Y942" i="3"/>
  <c r="AB942" i="3"/>
  <c r="AC942" i="3"/>
  <c r="X942" i="3"/>
  <c r="AG942" i="3"/>
  <c r="AF942" i="3"/>
  <c r="U942" i="3" s="1"/>
  <c r="S944" i="3" l="1"/>
  <c r="AD943" i="3"/>
  <c r="AG943" i="3"/>
  <c r="X943" i="3"/>
  <c r="AA943" i="3"/>
  <c r="AB943" i="3"/>
  <c r="AF943" i="3"/>
  <c r="U943" i="3" s="1"/>
  <c r="Y943" i="3"/>
  <c r="Z943" i="3"/>
  <c r="AC943" i="3"/>
  <c r="V947" i="3"/>
  <c r="AH947" i="3"/>
  <c r="T947" i="3"/>
  <c r="R948" i="3"/>
  <c r="T948" i="3" l="1"/>
  <c r="AH948" i="3"/>
  <c r="V948" i="3"/>
  <c r="R949" i="3"/>
  <c r="S945" i="3"/>
  <c r="AD944" i="3"/>
  <c r="AG944" i="3"/>
  <c r="Y944" i="3"/>
  <c r="Z944" i="3"/>
  <c r="AC944" i="3"/>
  <c r="AF944" i="3"/>
  <c r="U944" i="3" s="1"/>
  <c r="X944" i="3"/>
  <c r="AA944" i="3"/>
  <c r="AB944" i="3"/>
  <c r="T949" i="3" l="1"/>
  <c r="AH949" i="3"/>
  <c r="V949" i="3"/>
  <c r="R950" i="3"/>
  <c r="AD945" i="3"/>
  <c r="S946" i="3"/>
  <c r="AC945" i="3"/>
  <c r="AF945" i="3"/>
  <c r="U945" i="3" s="1"/>
  <c r="AG945" i="3"/>
  <c r="Z945" i="3"/>
  <c r="X945" i="3"/>
  <c r="AA945" i="3"/>
  <c r="AB945" i="3"/>
  <c r="Y945" i="3"/>
  <c r="V950" i="3" l="1"/>
  <c r="AH950" i="3"/>
  <c r="T950" i="3"/>
  <c r="R951" i="3"/>
  <c r="AD946" i="3"/>
  <c r="S947" i="3"/>
  <c r="X946" i="3"/>
  <c r="Y946" i="3"/>
  <c r="AA946" i="3"/>
  <c r="Z946" i="3"/>
  <c r="AB946" i="3"/>
  <c r="AG946" i="3"/>
  <c r="AF946" i="3"/>
  <c r="U946" i="3" s="1"/>
  <c r="AC946" i="3"/>
  <c r="V951" i="3" l="1"/>
  <c r="T951" i="3"/>
  <c r="AH951" i="3"/>
  <c r="R952" i="3"/>
  <c r="S948" i="3"/>
  <c r="AD947" i="3"/>
  <c r="AB947" i="3"/>
  <c r="AF947" i="3"/>
  <c r="U947" i="3" s="1"/>
  <c r="Z947" i="3"/>
  <c r="X947" i="3"/>
  <c r="Y947" i="3"/>
  <c r="AA947" i="3"/>
  <c r="AG947" i="3"/>
  <c r="AC947" i="3"/>
  <c r="S949" i="3" l="1"/>
  <c r="AD948" i="3"/>
  <c r="AG948" i="3"/>
  <c r="Z948" i="3"/>
  <c r="Y948" i="3"/>
  <c r="X948" i="3"/>
  <c r="AC948" i="3"/>
  <c r="AB948" i="3"/>
  <c r="AA948" i="3"/>
  <c r="AF948" i="3"/>
  <c r="U948" i="3" s="1"/>
  <c r="T952" i="3"/>
  <c r="AH952" i="3"/>
  <c r="V952" i="3"/>
  <c r="R953" i="3"/>
  <c r="T953" i="3" l="1"/>
  <c r="AH953" i="3"/>
  <c r="V953" i="3"/>
  <c r="R954" i="3"/>
  <c r="AD949" i="3"/>
  <c r="S950" i="3"/>
  <c r="AC949" i="3"/>
  <c r="AF949" i="3"/>
  <c r="U949" i="3" s="1"/>
  <c r="Z949" i="3"/>
  <c r="Y949" i="3"/>
  <c r="AG949" i="3"/>
  <c r="X949" i="3"/>
  <c r="AB949" i="3"/>
  <c r="AA949" i="3"/>
  <c r="AD950" i="3" l="1"/>
  <c r="S951" i="3"/>
  <c r="Z950" i="3"/>
  <c r="AB950" i="3"/>
  <c r="AF950" i="3"/>
  <c r="U950" i="3" s="1"/>
  <c r="AG950" i="3"/>
  <c r="AA950" i="3"/>
  <c r="AC950" i="3"/>
  <c r="Y950" i="3"/>
  <c r="X950" i="3"/>
  <c r="V954" i="3"/>
  <c r="T954" i="3"/>
  <c r="AH954" i="3"/>
  <c r="R955" i="3"/>
  <c r="V955" i="3" l="1"/>
  <c r="T955" i="3"/>
  <c r="AH955" i="3"/>
  <c r="R956" i="3"/>
  <c r="S952" i="3"/>
  <c r="AD951" i="3"/>
  <c r="X951" i="3"/>
  <c r="Y951" i="3"/>
  <c r="AB951" i="3"/>
  <c r="AC951" i="3"/>
  <c r="AG951" i="3"/>
  <c r="Z951" i="3"/>
  <c r="AA951" i="3"/>
  <c r="AF951" i="3"/>
  <c r="U951" i="3" s="1"/>
  <c r="T956" i="3" l="1"/>
  <c r="AH956" i="3"/>
  <c r="V956" i="3"/>
  <c r="R957" i="3"/>
  <c r="S953" i="3"/>
  <c r="AD952" i="3"/>
  <c r="AA952" i="3"/>
  <c r="AG952" i="3"/>
  <c r="AC952" i="3"/>
  <c r="X952" i="3"/>
  <c r="Z952" i="3"/>
  <c r="AF952" i="3"/>
  <c r="U952" i="3" s="1"/>
  <c r="Y952" i="3"/>
  <c r="AB952" i="3"/>
  <c r="AD953" i="3" l="1"/>
  <c r="S954" i="3"/>
  <c r="AC953" i="3"/>
  <c r="X953" i="3"/>
  <c r="Y953" i="3"/>
  <c r="AF953" i="3"/>
  <c r="U953" i="3" s="1"/>
  <c r="AA953" i="3"/>
  <c r="AG953" i="3"/>
  <c r="Z953" i="3"/>
  <c r="AB953" i="3"/>
  <c r="T957" i="3"/>
  <c r="AH957" i="3"/>
  <c r="V957" i="3"/>
  <c r="R958" i="3"/>
  <c r="V958" i="3" l="1"/>
  <c r="T958" i="3"/>
  <c r="AH958" i="3"/>
  <c r="R959" i="3"/>
  <c r="AD954" i="3"/>
  <c r="S955" i="3"/>
  <c r="AG954" i="3"/>
  <c r="AB954" i="3"/>
  <c r="AC954" i="3"/>
  <c r="Z954" i="3"/>
  <c r="AA954" i="3"/>
  <c r="X954" i="3"/>
  <c r="Y954" i="3"/>
  <c r="AF954" i="3"/>
  <c r="U954" i="3" s="1"/>
  <c r="V959" i="3" l="1"/>
  <c r="AH959" i="3"/>
  <c r="T959" i="3"/>
  <c r="R960" i="3"/>
  <c r="S956" i="3"/>
  <c r="AD955" i="3"/>
  <c r="Y955" i="3"/>
  <c r="AA955" i="3"/>
  <c r="AB955" i="3"/>
  <c r="AG955" i="3"/>
  <c r="X955" i="3"/>
  <c r="Z955" i="3"/>
  <c r="AC955" i="3"/>
  <c r="AF955" i="3"/>
  <c r="U955" i="3" s="1"/>
  <c r="S957" i="3" l="1"/>
  <c r="AD956" i="3"/>
  <c r="AG956" i="3"/>
  <c r="X956" i="3"/>
  <c r="Z956" i="3"/>
  <c r="AA956" i="3"/>
  <c r="AC956" i="3"/>
  <c r="AF956" i="3"/>
  <c r="U956" i="3" s="1"/>
  <c r="Y956" i="3"/>
  <c r="AB956" i="3"/>
  <c r="T960" i="3"/>
  <c r="AH960" i="3"/>
  <c r="V960" i="3"/>
  <c r="R961" i="3"/>
  <c r="T961" i="3" l="1"/>
  <c r="AH961" i="3"/>
  <c r="V961" i="3"/>
  <c r="R962" i="3"/>
  <c r="AD957" i="3"/>
  <c r="S958" i="3"/>
  <c r="X957" i="3"/>
  <c r="AG957" i="3"/>
  <c r="AC957" i="3"/>
  <c r="Z957" i="3"/>
  <c r="AF957" i="3"/>
  <c r="U957" i="3" s="1"/>
  <c r="AA957" i="3"/>
  <c r="AB957" i="3"/>
  <c r="Y957" i="3"/>
  <c r="AD958" i="3" l="1"/>
  <c r="S959" i="3"/>
  <c r="Z958" i="3"/>
  <c r="AF958" i="3"/>
  <c r="U958" i="3" s="1"/>
  <c r="AA958" i="3"/>
  <c r="AB958" i="3"/>
  <c r="AG958" i="3"/>
  <c r="AC958" i="3"/>
  <c r="X958" i="3"/>
  <c r="Y958" i="3"/>
  <c r="V962" i="3"/>
  <c r="AH962" i="3"/>
  <c r="T962" i="3"/>
  <c r="R963" i="3"/>
  <c r="V963" i="3" l="1"/>
  <c r="T963" i="3"/>
  <c r="AH963" i="3"/>
  <c r="R964" i="3"/>
  <c r="S960" i="3"/>
  <c r="AD959" i="3"/>
  <c r="Y959" i="3"/>
  <c r="Z959" i="3"/>
  <c r="AA959" i="3"/>
  <c r="AC959" i="3"/>
  <c r="X959" i="3"/>
  <c r="AB959" i="3"/>
  <c r="AG959" i="3"/>
  <c r="AF959" i="3"/>
  <c r="U959" i="3" s="1"/>
  <c r="S961" i="3" l="1"/>
  <c r="AD960" i="3"/>
  <c r="Y960" i="3"/>
  <c r="AA960" i="3"/>
  <c r="Z960" i="3"/>
  <c r="AC960" i="3"/>
  <c r="AB960" i="3"/>
  <c r="AF960" i="3"/>
  <c r="U960" i="3" s="1"/>
  <c r="X960" i="3"/>
  <c r="AG960" i="3"/>
  <c r="T964" i="3"/>
  <c r="AH964" i="3"/>
  <c r="V964" i="3"/>
  <c r="R965" i="3"/>
  <c r="T965" i="3" l="1"/>
  <c r="AH965" i="3"/>
  <c r="V965" i="3"/>
  <c r="R966" i="3"/>
  <c r="AD961" i="3"/>
  <c r="S962" i="3"/>
  <c r="AA961" i="3"/>
  <c r="AB961" i="3"/>
  <c r="AG961" i="3"/>
  <c r="Y961" i="3"/>
  <c r="AF961" i="3"/>
  <c r="U961" i="3" s="1"/>
  <c r="X961" i="3"/>
  <c r="AC961" i="3"/>
  <c r="Z961" i="3"/>
  <c r="V966" i="3" l="1"/>
  <c r="T966" i="3"/>
  <c r="AH966" i="3"/>
  <c r="R967" i="3"/>
  <c r="AD962" i="3"/>
  <c r="S963" i="3"/>
  <c r="AB962" i="3"/>
  <c r="AG962" i="3"/>
  <c r="AA962" i="3"/>
  <c r="AC962" i="3"/>
  <c r="Y962" i="3"/>
  <c r="Z962" i="3"/>
  <c r="AF962" i="3"/>
  <c r="U962" i="3" s="1"/>
  <c r="X962" i="3"/>
  <c r="S964" i="3" l="1"/>
  <c r="AD963" i="3"/>
  <c r="AF963" i="3"/>
  <c r="U963" i="3" s="1"/>
  <c r="X963" i="3"/>
  <c r="Y963" i="3"/>
  <c r="AA963" i="3"/>
  <c r="Z963" i="3"/>
  <c r="AC963" i="3"/>
  <c r="AB963" i="3"/>
  <c r="AG963" i="3"/>
  <c r="V967" i="3"/>
  <c r="T967" i="3"/>
  <c r="AH967" i="3"/>
  <c r="R968" i="3"/>
  <c r="T968" i="3" l="1"/>
  <c r="AH968" i="3"/>
  <c r="V968" i="3"/>
  <c r="R969" i="3"/>
  <c r="S965" i="3"/>
  <c r="AD964" i="3"/>
  <c r="AA964" i="3"/>
  <c r="AG964" i="3"/>
  <c r="X964" i="3"/>
  <c r="AB964" i="3"/>
  <c r="AF964" i="3"/>
  <c r="U964" i="3" s="1"/>
  <c r="Y964" i="3"/>
  <c r="Z964" i="3"/>
  <c r="AC964" i="3"/>
  <c r="AD965" i="3" l="1"/>
  <c r="S966" i="3"/>
  <c r="AC965" i="3"/>
  <c r="AG965" i="3"/>
  <c r="AB965" i="3"/>
  <c r="AF965" i="3"/>
  <c r="U965" i="3" s="1"/>
  <c r="X965" i="3"/>
  <c r="Z965" i="3"/>
  <c r="Y965" i="3"/>
  <c r="AA965" i="3"/>
  <c r="T969" i="3"/>
  <c r="AH969" i="3"/>
  <c r="V969" i="3"/>
  <c r="R970" i="3"/>
  <c r="V970" i="3" l="1"/>
  <c r="T970" i="3"/>
  <c r="AH970" i="3"/>
  <c r="R971" i="3"/>
  <c r="AD966" i="3"/>
  <c r="S967" i="3"/>
  <c r="Z966" i="3"/>
  <c r="AB966" i="3"/>
  <c r="AA966" i="3"/>
  <c r="AC966" i="3"/>
  <c r="AG966" i="3"/>
  <c r="Y966" i="3"/>
  <c r="AF966" i="3"/>
  <c r="U966" i="3" s="1"/>
  <c r="X966" i="3"/>
  <c r="S968" i="3" l="1"/>
  <c r="AD967" i="3"/>
  <c r="Y967" i="3"/>
  <c r="Z967" i="3"/>
  <c r="AA967" i="3"/>
  <c r="AC967" i="3"/>
  <c r="AB967" i="3"/>
  <c r="AG967" i="3"/>
  <c r="AF967" i="3"/>
  <c r="U967" i="3" s="1"/>
  <c r="X967" i="3"/>
  <c r="V971" i="3"/>
  <c r="AH971" i="3"/>
  <c r="T971" i="3"/>
  <c r="R972" i="3"/>
  <c r="T972" i="3" l="1"/>
  <c r="AH972" i="3"/>
  <c r="V972" i="3"/>
  <c r="R973" i="3"/>
  <c r="S969" i="3"/>
  <c r="AD968" i="3"/>
  <c r="AG968" i="3"/>
  <c r="Y968" i="3"/>
  <c r="AA968" i="3"/>
  <c r="AB968" i="3"/>
  <c r="Z968" i="3"/>
  <c r="X968" i="3"/>
  <c r="AC968" i="3"/>
  <c r="AF968" i="3"/>
  <c r="U968" i="3" s="1"/>
  <c r="T973" i="3" l="1"/>
  <c r="AH973" i="3"/>
  <c r="V973" i="3"/>
  <c r="R974" i="3"/>
  <c r="AD969" i="3"/>
  <c r="S970" i="3"/>
  <c r="X969" i="3"/>
  <c r="Y969" i="3"/>
  <c r="AB969" i="3"/>
  <c r="AF969" i="3"/>
  <c r="U969" i="3" s="1"/>
  <c r="AC969" i="3"/>
  <c r="AG969" i="3"/>
  <c r="AA969" i="3"/>
  <c r="Z969" i="3"/>
  <c r="V974" i="3" l="1"/>
  <c r="AH974" i="3"/>
  <c r="T974" i="3"/>
  <c r="R975" i="3"/>
  <c r="AD970" i="3"/>
  <c r="S971" i="3"/>
  <c r="Z970" i="3"/>
  <c r="AC970" i="3"/>
  <c r="AF970" i="3"/>
  <c r="U970" i="3" s="1"/>
  <c r="Y970" i="3"/>
  <c r="AA970" i="3"/>
  <c r="X970" i="3"/>
  <c r="AB970" i="3"/>
  <c r="AG970" i="3"/>
  <c r="V975" i="3" l="1"/>
  <c r="T975" i="3"/>
  <c r="AH975" i="3"/>
  <c r="R976" i="3"/>
  <c r="S972" i="3"/>
  <c r="AD971" i="3"/>
  <c r="Y971" i="3"/>
  <c r="Z971" i="3"/>
  <c r="AF971" i="3"/>
  <c r="U971" i="3" s="1"/>
  <c r="AC971" i="3"/>
  <c r="AG971" i="3"/>
  <c r="X971" i="3"/>
  <c r="AA971" i="3"/>
  <c r="AB971" i="3"/>
  <c r="S973" i="3" l="1"/>
  <c r="AD972" i="3"/>
  <c r="AG972" i="3"/>
  <c r="X972" i="3"/>
  <c r="Y972" i="3"/>
  <c r="AC972" i="3"/>
  <c r="AA972" i="3"/>
  <c r="AF972" i="3"/>
  <c r="U972" i="3" s="1"/>
  <c r="Z972" i="3"/>
  <c r="AB972" i="3"/>
  <c r="T976" i="3"/>
  <c r="AH976" i="3"/>
  <c r="V976" i="3"/>
  <c r="R977" i="3"/>
  <c r="T977" i="3" l="1"/>
  <c r="AH977" i="3"/>
  <c r="V977" i="3"/>
  <c r="R978" i="3"/>
  <c r="AD973" i="3"/>
  <c r="S974" i="3"/>
  <c r="AC973" i="3"/>
  <c r="AG973" i="3"/>
  <c r="AF973" i="3"/>
  <c r="U973" i="3" s="1"/>
  <c r="X973" i="3"/>
  <c r="Z973" i="3"/>
  <c r="AA973" i="3"/>
  <c r="Y973" i="3"/>
  <c r="AB973" i="3"/>
  <c r="AD974" i="3" l="1"/>
  <c r="S975" i="3"/>
  <c r="Z974" i="3"/>
  <c r="AC974" i="3"/>
  <c r="Y974" i="3"/>
  <c r="AA974" i="3"/>
  <c r="AF974" i="3"/>
  <c r="U974" i="3" s="1"/>
  <c r="X974" i="3"/>
  <c r="AB974" i="3"/>
  <c r="AG974" i="3"/>
  <c r="V978" i="3"/>
  <c r="T978" i="3"/>
  <c r="AH978" i="3"/>
  <c r="R979" i="3"/>
  <c r="V979" i="3" l="1"/>
  <c r="T979" i="3"/>
  <c r="AH979" i="3"/>
  <c r="R980" i="3"/>
  <c r="S976" i="3"/>
  <c r="AD975" i="3"/>
  <c r="Y975" i="3"/>
  <c r="AG975" i="3"/>
  <c r="X975" i="3"/>
  <c r="Z975" i="3"/>
  <c r="AA975" i="3"/>
  <c r="AC975" i="3"/>
  <c r="AF975" i="3"/>
  <c r="U975" i="3" s="1"/>
  <c r="AB975" i="3"/>
  <c r="T980" i="3" l="1"/>
  <c r="AH980" i="3"/>
  <c r="V980" i="3"/>
  <c r="R981" i="3"/>
  <c r="S977" i="3"/>
  <c r="AD976" i="3"/>
  <c r="Y976" i="3"/>
  <c r="X976" i="3"/>
  <c r="AA976" i="3"/>
  <c r="AG976" i="3"/>
  <c r="Z976" i="3"/>
  <c r="AC976" i="3"/>
  <c r="AB976" i="3"/>
  <c r="AF976" i="3"/>
  <c r="U976" i="3" s="1"/>
  <c r="AD977" i="3" l="1"/>
  <c r="S978" i="3"/>
  <c r="AC977" i="3"/>
  <c r="AG977" i="3"/>
  <c r="Z977" i="3"/>
  <c r="Y977" i="3"/>
  <c r="AF977" i="3"/>
  <c r="U977" i="3" s="1"/>
  <c r="X977" i="3"/>
  <c r="AB977" i="3"/>
  <c r="AA977" i="3"/>
  <c r="T981" i="3"/>
  <c r="AH981" i="3"/>
  <c r="V981" i="3"/>
  <c r="R982" i="3"/>
  <c r="AD978" i="3" l="1"/>
  <c r="S979" i="3"/>
  <c r="AC978" i="3"/>
  <c r="AA978" i="3"/>
  <c r="AF978" i="3"/>
  <c r="U978" i="3" s="1"/>
  <c r="AG978" i="3"/>
  <c r="Z978" i="3"/>
  <c r="AB978" i="3"/>
  <c r="X978" i="3"/>
  <c r="Y978" i="3"/>
  <c r="V982" i="3"/>
  <c r="T982" i="3"/>
  <c r="AH982" i="3"/>
  <c r="R983" i="3"/>
  <c r="S980" i="3" l="1"/>
  <c r="AD979" i="3"/>
  <c r="Y979" i="3"/>
  <c r="Z979" i="3"/>
  <c r="AB979" i="3"/>
  <c r="X979" i="3"/>
  <c r="AA979" i="3"/>
  <c r="AG979" i="3"/>
  <c r="AF979" i="3"/>
  <c r="U979" i="3" s="1"/>
  <c r="AC979" i="3"/>
  <c r="V983" i="3"/>
  <c r="AH983" i="3"/>
  <c r="T983" i="3"/>
  <c r="R984" i="3"/>
  <c r="T984" i="3" l="1"/>
  <c r="AH984" i="3"/>
  <c r="V984" i="3"/>
  <c r="R985" i="3"/>
  <c r="S981" i="3"/>
  <c r="AD980" i="3"/>
  <c r="AG980" i="3"/>
  <c r="AF980" i="3"/>
  <c r="U980" i="3" s="1"/>
  <c r="X980" i="3"/>
  <c r="Y980" i="3"/>
  <c r="Z980" i="3"/>
  <c r="AA980" i="3"/>
  <c r="AC980" i="3"/>
  <c r="AB980" i="3"/>
  <c r="AD981" i="3" l="1"/>
  <c r="S982" i="3"/>
  <c r="AG981" i="3"/>
  <c r="AC981" i="3"/>
  <c r="AA981" i="3"/>
  <c r="Z981" i="3"/>
  <c r="Y981" i="3"/>
  <c r="AB981" i="3"/>
  <c r="X981" i="3"/>
  <c r="AF981" i="3"/>
  <c r="U981" i="3" s="1"/>
  <c r="T985" i="3"/>
  <c r="AH985" i="3"/>
  <c r="V985" i="3"/>
  <c r="R986" i="3"/>
  <c r="AD982" i="3" l="1"/>
  <c r="S983" i="3"/>
  <c r="Y982" i="3"/>
  <c r="AB982" i="3"/>
  <c r="AC982" i="3"/>
  <c r="X982" i="3"/>
  <c r="Z982" i="3"/>
  <c r="AG982" i="3"/>
  <c r="AA982" i="3"/>
  <c r="AF982" i="3"/>
  <c r="U982" i="3" s="1"/>
  <c r="V986" i="3"/>
  <c r="AH986" i="3"/>
  <c r="T986" i="3"/>
  <c r="R987" i="3"/>
  <c r="V987" i="3" l="1"/>
  <c r="T987" i="3"/>
  <c r="AH987" i="3"/>
  <c r="R988" i="3"/>
  <c r="S984" i="3"/>
  <c r="AD983" i="3"/>
  <c r="Y983" i="3"/>
  <c r="Z983" i="3"/>
  <c r="AC983" i="3"/>
  <c r="AA983" i="3"/>
  <c r="AB983" i="3"/>
  <c r="AG983" i="3"/>
  <c r="AF983" i="3"/>
  <c r="U983" i="3" s="1"/>
  <c r="X983" i="3"/>
  <c r="S985" i="3" l="1"/>
  <c r="AD984" i="3"/>
  <c r="AG984" i="3"/>
  <c r="AA984" i="3"/>
  <c r="X984" i="3"/>
  <c r="Z984" i="3"/>
  <c r="AC984" i="3"/>
  <c r="Y984" i="3"/>
  <c r="AB984" i="3"/>
  <c r="AF984" i="3"/>
  <c r="U984" i="3" s="1"/>
  <c r="T988" i="3"/>
  <c r="AH988" i="3"/>
  <c r="V988" i="3"/>
  <c r="R989" i="3"/>
  <c r="T989" i="3" l="1"/>
  <c r="AH989" i="3"/>
  <c r="V989" i="3"/>
  <c r="R990" i="3"/>
  <c r="AD985" i="3"/>
  <c r="S986" i="3"/>
  <c r="Y985" i="3"/>
  <c r="AC985" i="3"/>
  <c r="AG985" i="3"/>
  <c r="AF985" i="3"/>
  <c r="U985" i="3" s="1"/>
  <c r="Z985" i="3"/>
  <c r="X985" i="3"/>
  <c r="AA985" i="3"/>
  <c r="AB985" i="3"/>
  <c r="AD986" i="3" l="1"/>
  <c r="S987" i="3"/>
  <c r="AB986" i="3"/>
  <c r="AG986" i="3"/>
  <c r="X986" i="3"/>
  <c r="AC986" i="3"/>
  <c r="AF986" i="3"/>
  <c r="U986" i="3" s="1"/>
  <c r="Z986" i="3"/>
  <c r="Y986" i="3"/>
  <c r="AA986" i="3"/>
  <c r="V990" i="3"/>
  <c r="T990" i="3"/>
  <c r="AH990" i="3"/>
  <c r="R991" i="3"/>
  <c r="V991" i="3" l="1"/>
  <c r="T991" i="3"/>
  <c r="AH991" i="3"/>
  <c r="R992" i="3"/>
  <c r="S988" i="3"/>
  <c r="AD987" i="3"/>
  <c r="X987" i="3"/>
  <c r="Y987" i="3"/>
  <c r="AA987" i="3"/>
  <c r="AF987" i="3"/>
  <c r="U987" i="3" s="1"/>
  <c r="AB987" i="3"/>
  <c r="AC987" i="3"/>
  <c r="Z987" i="3"/>
  <c r="AG987" i="3"/>
  <c r="S989" i="3" l="1"/>
  <c r="AD988" i="3"/>
  <c r="AA988" i="3"/>
  <c r="AG988" i="3"/>
  <c r="AC988" i="3"/>
  <c r="AB988" i="3"/>
  <c r="X988" i="3"/>
  <c r="Y988" i="3"/>
  <c r="Z988" i="3"/>
  <c r="AF988" i="3"/>
  <c r="U988" i="3" s="1"/>
  <c r="T992" i="3"/>
  <c r="AH992" i="3"/>
  <c r="V992" i="3"/>
  <c r="R993" i="3"/>
  <c r="T993" i="3" l="1"/>
  <c r="AH993" i="3"/>
  <c r="V993" i="3"/>
  <c r="R994" i="3"/>
  <c r="AD989" i="3"/>
  <c r="S990" i="3"/>
  <c r="Y989" i="3"/>
  <c r="AB989" i="3"/>
  <c r="AA989" i="3"/>
  <c r="AC989" i="3"/>
  <c r="AF989" i="3"/>
  <c r="U989" i="3" s="1"/>
  <c r="AG989" i="3"/>
  <c r="X989" i="3"/>
  <c r="Z989" i="3"/>
  <c r="AD990" i="3" l="1"/>
  <c r="S991" i="3"/>
  <c r="Y990" i="3"/>
  <c r="AA990" i="3"/>
  <c r="Z990" i="3"/>
  <c r="AB990" i="3"/>
  <c r="AC990" i="3"/>
  <c r="AF990" i="3"/>
  <c r="U990" i="3" s="1"/>
  <c r="X990" i="3"/>
  <c r="AG990" i="3"/>
  <c r="V994" i="3"/>
  <c r="T994" i="3"/>
  <c r="AH994" i="3"/>
  <c r="R995" i="3"/>
  <c r="S992" i="3" l="1"/>
  <c r="AD991" i="3"/>
  <c r="Y991" i="3"/>
  <c r="X991" i="3"/>
  <c r="AB991" i="3"/>
  <c r="AG991" i="3"/>
  <c r="AF991" i="3"/>
  <c r="U991" i="3" s="1"/>
  <c r="Z991" i="3"/>
  <c r="AC991" i="3"/>
  <c r="AA991" i="3"/>
  <c r="V995" i="3"/>
  <c r="AH995" i="3"/>
  <c r="T995" i="3"/>
  <c r="R996" i="3"/>
  <c r="T996" i="3" l="1"/>
  <c r="AH996" i="3"/>
  <c r="V996" i="3"/>
  <c r="R997" i="3"/>
  <c r="S993" i="3"/>
  <c r="AD992" i="3"/>
  <c r="AB992" i="3"/>
  <c r="X992" i="3"/>
  <c r="AG992" i="3"/>
  <c r="Y992" i="3"/>
  <c r="AA992" i="3"/>
  <c r="AF992" i="3"/>
  <c r="U992" i="3" s="1"/>
  <c r="AC992" i="3"/>
  <c r="Z992" i="3"/>
  <c r="T997" i="3" l="1"/>
  <c r="AH997" i="3"/>
  <c r="V997" i="3"/>
  <c r="R998" i="3"/>
  <c r="AD993" i="3"/>
  <c r="S994" i="3"/>
  <c r="AA993" i="3"/>
  <c r="AB993" i="3"/>
  <c r="X993" i="3"/>
  <c r="AC993" i="3"/>
  <c r="AG993" i="3"/>
  <c r="AF993" i="3"/>
  <c r="U993" i="3" s="1"/>
  <c r="Y993" i="3"/>
  <c r="Z993" i="3"/>
  <c r="V998" i="3" l="1"/>
  <c r="AH998" i="3"/>
  <c r="T998" i="3"/>
  <c r="R999" i="3"/>
  <c r="AD994" i="3"/>
  <c r="S995" i="3"/>
  <c r="Z994" i="3"/>
  <c r="AC994" i="3"/>
  <c r="AF994" i="3"/>
  <c r="U994" i="3" s="1"/>
  <c r="AG994" i="3"/>
  <c r="AA994" i="3"/>
  <c r="X994" i="3"/>
  <c r="AB994" i="3"/>
  <c r="Y994" i="3"/>
  <c r="S996" i="3" l="1"/>
  <c r="AD995" i="3"/>
  <c r="Y995" i="3"/>
  <c r="Z995" i="3"/>
  <c r="AA995" i="3"/>
  <c r="AB995" i="3"/>
  <c r="AC995" i="3"/>
  <c r="AF995" i="3"/>
  <c r="U995" i="3" s="1"/>
  <c r="AG995" i="3"/>
  <c r="X995" i="3"/>
  <c r="V999" i="3"/>
  <c r="T999" i="3"/>
  <c r="AH999" i="3"/>
  <c r="R1000" i="3"/>
  <c r="T1000" i="3" l="1"/>
  <c r="AH1000" i="3"/>
  <c r="V1000" i="3"/>
  <c r="R1001" i="3"/>
  <c r="S997" i="3"/>
  <c r="AD996" i="3"/>
  <c r="AG996" i="3"/>
  <c r="Z996" i="3"/>
  <c r="AC996" i="3"/>
  <c r="AA996" i="3"/>
  <c r="AB996" i="3"/>
  <c r="Y996" i="3"/>
  <c r="X996" i="3"/>
  <c r="AF996" i="3"/>
  <c r="U996" i="3" s="1"/>
  <c r="T1001" i="3" l="1"/>
  <c r="AH1001" i="3"/>
  <c r="V1001" i="3"/>
  <c r="R1002" i="3"/>
  <c r="AD997" i="3"/>
  <c r="S998" i="3"/>
  <c r="AA997" i="3"/>
  <c r="Y997" i="3"/>
  <c r="AB997" i="3"/>
  <c r="AC997" i="3"/>
  <c r="AF997" i="3"/>
  <c r="U997" i="3" s="1"/>
  <c r="AG997" i="3"/>
  <c r="Z997" i="3"/>
  <c r="X997" i="3"/>
  <c r="AD998" i="3" l="1"/>
  <c r="S999" i="3"/>
  <c r="Z998" i="3"/>
  <c r="AB998" i="3"/>
  <c r="AG998" i="3"/>
  <c r="X998" i="3"/>
  <c r="AA998" i="3"/>
  <c r="AC998" i="3"/>
  <c r="Y998" i="3"/>
  <c r="AF998" i="3"/>
  <c r="U998" i="3" s="1"/>
  <c r="V1002" i="3"/>
  <c r="T1002" i="3"/>
  <c r="AH1002" i="3"/>
  <c r="R1003" i="3"/>
  <c r="V1003" i="3" l="1"/>
  <c r="AH1003" i="3"/>
  <c r="T1003" i="3"/>
  <c r="R1004" i="3"/>
  <c r="S1000" i="3"/>
  <c r="AD999" i="3"/>
  <c r="Y999" i="3"/>
  <c r="Z999" i="3"/>
  <c r="X999" i="3"/>
  <c r="AB999" i="3"/>
  <c r="AA999" i="3"/>
  <c r="AG999" i="3"/>
  <c r="AF999" i="3"/>
  <c r="U999" i="3" s="1"/>
  <c r="AC999" i="3"/>
  <c r="T1004" i="3" l="1"/>
  <c r="AH1004" i="3"/>
  <c r="V1004" i="3"/>
  <c r="R1005" i="3"/>
  <c r="S1001" i="3"/>
  <c r="AD1000" i="3"/>
  <c r="AG1000" i="3"/>
  <c r="X1000" i="3"/>
  <c r="AC1000" i="3"/>
  <c r="Z1000" i="3"/>
  <c r="Y1000" i="3"/>
  <c r="AB1000" i="3"/>
  <c r="AA1000" i="3"/>
  <c r="AF1000" i="3"/>
  <c r="U1000" i="3" s="1"/>
  <c r="AD1001" i="3" l="1"/>
  <c r="S1002" i="3"/>
  <c r="AA1001" i="3"/>
  <c r="AB1001" i="3"/>
  <c r="Y1001" i="3"/>
  <c r="AF1001" i="3"/>
  <c r="U1001" i="3" s="1"/>
  <c r="AG1001" i="3"/>
  <c r="X1001" i="3"/>
  <c r="AC1001" i="3"/>
  <c r="Z1001" i="3"/>
  <c r="T1005" i="3"/>
  <c r="AH1005" i="3"/>
  <c r="V1005" i="3"/>
  <c r="R1006" i="3"/>
  <c r="V1006" i="3" l="1"/>
  <c r="T1006" i="3"/>
  <c r="AH1006" i="3"/>
  <c r="R1007" i="3"/>
  <c r="AD1002" i="3"/>
  <c r="S1003" i="3"/>
  <c r="AB1002" i="3"/>
  <c r="AC1002" i="3"/>
  <c r="AG1002" i="3"/>
  <c r="Y1002" i="3"/>
  <c r="Z1002" i="3"/>
  <c r="AA1002" i="3"/>
  <c r="X1002" i="3"/>
  <c r="AF1002" i="3"/>
  <c r="U1002" i="3" s="1"/>
  <c r="S1004" i="3" l="1"/>
  <c r="AD1003" i="3"/>
  <c r="X1003" i="3"/>
  <c r="Z1003" i="3"/>
  <c r="Y1003" i="3"/>
  <c r="AA1003" i="3"/>
  <c r="AC1003" i="3"/>
  <c r="AG1003" i="3"/>
  <c r="AF1003" i="3"/>
  <c r="U1003" i="3" s="1"/>
  <c r="AB1003" i="3"/>
  <c r="V1007" i="3"/>
  <c r="AH1007" i="3"/>
  <c r="T1007" i="3"/>
  <c r="R1008" i="3"/>
  <c r="T1008" i="3" l="1"/>
  <c r="AH1008" i="3"/>
  <c r="V1008" i="3"/>
  <c r="R1009" i="3"/>
  <c r="S1005" i="3"/>
  <c r="AD1004" i="3"/>
  <c r="AA1004" i="3"/>
  <c r="AB1004" i="3"/>
  <c r="AF1004" i="3"/>
  <c r="U1004" i="3" s="1"/>
  <c r="AG1004" i="3"/>
  <c r="Z1004" i="3"/>
  <c r="X1004" i="3"/>
  <c r="AC1004" i="3"/>
  <c r="Y1004" i="3"/>
  <c r="T1009" i="3" l="1"/>
  <c r="AH1009" i="3"/>
  <c r="V1009" i="3"/>
  <c r="R1010" i="3"/>
  <c r="AD1005" i="3"/>
  <c r="S1006" i="3"/>
  <c r="AB1005" i="3"/>
  <c r="AC1005" i="3"/>
  <c r="AG1005" i="3"/>
  <c r="Y1005" i="3"/>
  <c r="X1005" i="3"/>
  <c r="AA1005" i="3"/>
  <c r="AF1005" i="3"/>
  <c r="U1005" i="3" s="1"/>
  <c r="Z1005" i="3"/>
  <c r="AD1006" i="3" l="1"/>
  <c r="S1007" i="3"/>
  <c r="Z1006" i="3"/>
  <c r="AB1006" i="3"/>
  <c r="AC1006" i="3"/>
  <c r="X1006" i="3"/>
  <c r="Y1006" i="3"/>
  <c r="AA1006" i="3"/>
  <c r="AG1006" i="3"/>
  <c r="AF1006" i="3"/>
  <c r="U1006" i="3" s="1"/>
  <c r="V1010" i="3"/>
  <c r="T1010" i="3"/>
  <c r="AH1010" i="3"/>
  <c r="R1011" i="3"/>
  <c r="S1008" i="3" l="1"/>
  <c r="AD1007" i="3"/>
  <c r="Y1007" i="3"/>
  <c r="Z1007" i="3"/>
  <c r="AF1007" i="3"/>
  <c r="U1007" i="3" s="1"/>
  <c r="X1007" i="3"/>
  <c r="AA1007" i="3"/>
  <c r="AC1007" i="3"/>
  <c r="AG1007" i="3"/>
  <c r="AB1007" i="3"/>
  <c r="V1011" i="3"/>
  <c r="AH1011" i="3"/>
  <c r="T1011" i="3"/>
  <c r="R1012" i="3"/>
  <c r="T1012" i="3" l="1"/>
  <c r="AH1012" i="3"/>
  <c r="V1012" i="3"/>
  <c r="R1013" i="3"/>
  <c r="S1009" i="3"/>
  <c r="AD1008" i="3"/>
  <c r="AG1008" i="3"/>
  <c r="X1008" i="3"/>
  <c r="AC1008" i="3"/>
  <c r="AA1008" i="3"/>
  <c r="AF1008" i="3"/>
  <c r="U1008" i="3" s="1"/>
  <c r="Z1008" i="3"/>
  <c r="Y1008" i="3"/>
  <c r="AB1008" i="3"/>
  <c r="AD1009" i="3" l="1"/>
  <c r="S1010" i="3"/>
  <c r="X1009" i="3"/>
  <c r="Y1009" i="3"/>
  <c r="AC1009" i="3"/>
  <c r="AF1009" i="3"/>
  <c r="U1009" i="3" s="1"/>
  <c r="AG1009" i="3"/>
  <c r="Z1009" i="3"/>
  <c r="AA1009" i="3"/>
  <c r="AB1009" i="3"/>
  <c r="T1013" i="3"/>
  <c r="AH1013" i="3"/>
  <c r="V1013" i="3"/>
  <c r="R1014" i="3"/>
  <c r="AD1010" i="3" l="1"/>
  <c r="S1011" i="3"/>
  <c r="Z1010" i="3"/>
  <c r="AC1010" i="3"/>
  <c r="AA1010" i="3"/>
  <c r="Y1010" i="3"/>
  <c r="AF1010" i="3"/>
  <c r="U1010" i="3" s="1"/>
  <c r="AB1010" i="3"/>
  <c r="AG1010" i="3"/>
  <c r="X1010" i="3"/>
  <c r="V1014" i="3"/>
  <c r="T1014" i="3"/>
  <c r="AH1014" i="3"/>
  <c r="R1015" i="3"/>
  <c r="S1012" i="3" l="1"/>
  <c r="AD1011" i="3"/>
  <c r="AB1011" i="3"/>
  <c r="X1011" i="3"/>
  <c r="Y1011" i="3"/>
  <c r="AA1011" i="3"/>
  <c r="AF1011" i="3"/>
  <c r="U1011" i="3" s="1"/>
  <c r="AC1011" i="3"/>
  <c r="AG1011" i="3"/>
  <c r="Z1011" i="3"/>
  <c r="V1015" i="3"/>
  <c r="AH1015" i="3"/>
  <c r="T1015" i="3"/>
  <c r="R1016" i="3"/>
  <c r="T1016" i="3" l="1"/>
  <c r="AH1016" i="3"/>
  <c r="V1016" i="3"/>
  <c r="R1017" i="3"/>
  <c r="S1013" i="3"/>
  <c r="AD1012" i="3"/>
  <c r="AG1012" i="3"/>
  <c r="Z1012" i="3"/>
  <c r="AC1012" i="3"/>
  <c r="X1012" i="3"/>
  <c r="Y1012" i="3"/>
  <c r="AA1012" i="3"/>
  <c r="AB1012" i="3"/>
  <c r="AF1012" i="3"/>
  <c r="U1012" i="3" s="1"/>
  <c r="T1017" i="3" l="1"/>
  <c r="AH1017" i="3"/>
  <c r="V1017" i="3"/>
  <c r="R1018" i="3"/>
  <c r="AD1013" i="3"/>
  <c r="S1014" i="3"/>
  <c r="Y1013" i="3"/>
  <c r="AC1013" i="3"/>
  <c r="AF1013" i="3"/>
  <c r="U1013" i="3" s="1"/>
  <c r="AG1013" i="3"/>
  <c r="Z1013" i="3"/>
  <c r="AA1013" i="3"/>
  <c r="AB1013" i="3"/>
  <c r="X1013" i="3"/>
  <c r="AD1014" i="3" l="1"/>
  <c r="S1015" i="3"/>
  <c r="AB1014" i="3"/>
  <c r="X1014" i="3"/>
  <c r="Y1014" i="3"/>
  <c r="AC1014" i="3"/>
  <c r="AF1014" i="3"/>
  <c r="U1014" i="3" s="1"/>
  <c r="Z1014" i="3"/>
  <c r="AG1014" i="3"/>
  <c r="AA1014" i="3"/>
  <c r="V1018" i="3"/>
  <c r="T1018" i="3"/>
  <c r="AH1018" i="3"/>
  <c r="R1019" i="3"/>
  <c r="V1019" i="3" l="1"/>
  <c r="T1019" i="3"/>
  <c r="AH1019" i="3"/>
  <c r="R1020" i="3"/>
  <c r="S1016" i="3"/>
  <c r="AD1015" i="3"/>
  <c r="Y1015" i="3"/>
  <c r="Z1015" i="3"/>
  <c r="AA1015" i="3"/>
  <c r="X1015" i="3"/>
  <c r="AG1015" i="3"/>
  <c r="AC1015" i="3"/>
  <c r="AF1015" i="3"/>
  <c r="U1015" i="3" s="1"/>
  <c r="AB1015" i="3"/>
  <c r="T1020" i="3" l="1"/>
  <c r="AH1020" i="3"/>
  <c r="V1020" i="3"/>
  <c r="R1021" i="3"/>
  <c r="S1017" i="3"/>
  <c r="AD1016" i="3"/>
  <c r="AG1016" i="3"/>
  <c r="AB1016" i="3"/>
  <c r="X1016" i="3"/>
  <c r="Z1016" i="3"/>
  <c r="Y1016" i="3"/>
  <c r="AA1016" i="3"/>
  <c r="AC1016" i="3"/>
  <c r="AF1016" i="3"/>
  <c r="U1016" i="3" s="1"/>
  <c r="T1021" i="3" l="1"/>
  <c r="AH1021" i="3"/>
  <c r="V1021" i="3"/>
  <c r="R1022" i="3"/>
  <c r="AD1017" i="3"/>
  <c r="S1018" i="3"/>
  <c r="AC1017" i="3"/>
  <c r="AG1017" i="3"/>
  <c r="Z1017" i="3"/>
  <c r="Y1017" i="3"/>
  <c r="AA1017" i="3"/>
  <c r="AB1017" i="3"/>
  <c r="X1017" i="3"/>
  <c r="AF1017" i="3"/>
  <c r="U1017" i="3" s="1"/>
  <c r="V1022" i="3" l="1"/>
  <c r="AH1022" i="3"/>
  <c r="T1022" i="3"/>
  <c r="R1023" i="3"/>
  <c r="AD1018" i="3"/>
  <c r="S1019" i="3"/>
  <c r="Y1018" i="3"/>
  <c r="AA1018" i="3"/>
  <c r="AC1018" i="3"/>
  <c r="Z1018" i="3"/>
  <c r="AB1018" i="3"/>
  <c r="AF1018" i="3"/>
  <c r="U1018" i="3" s="1"/>
  <c r="AG1018" i="3"/>
  <c r="X1018" i="3"/>
  <c r="V1023" i="3" l="1"/>
  <c r="AH1023" i="3"/>
  <c r="T1023" i="3"/>
  <c r="R1024" i="3"/>
  <c r="S1020" i="3"/>
  <c r="AD1019" i="3"/>
  <c r="X1019" i="3"/>
  <c r="Z1019" i="3"/>
  <c r="AA1019" i="3"/>
  <c r="AC1019" i="3"/>
  <c r="AG1019" i="3"/>
  <c r="Y1019" i="3"/>
  <c r="AB1019" i="3"/>
  <c r="AF1019" i="3"/>
  <c r="U1019" i="3" s="1"/>
  <c r="V1024" i="3" l="1"/>
  <c r="AH1024" i="3"/>
  <c r="T1024" i="3"/>
  <c r="R1025" i="3"/>
  <c r="S1021" i="3"/>
  <c r="AD1020" i="3"/>
  <c r="AF1020" i="3"/>
  <c r="U1020" i="3" s="1"/>
  <c r="Y1020" i="3"/>
  <c r="AG1020" i="3"/>
  <c r="Z1020" i="3"/>
  <c r="AA1020" i="3"/>
  <c r="X1020" i="3"/>
  <c r="AB1020" i="3"/>
  <c r="AC1020" i="3"/>
  <c r="T1025" i="3" l="1"/>
  <c r="AH1025" i="3"/>
  <c r="V1025" i="3"/>
  <c r="R1026" i="3"/>
  <c r="AD1021" i="3"/>
  <c r="S1022" i="3"/>
  <c r="AC1021" i="3"/>
  <c r="AG1021" i="3"/>
  <c r="Y1021" i="3"/>
  <c r="AB1021" i="3"/>
  <c r="Z1021" i="3"/>
  <c r="X1021" i="3"/>
  <c r="AA1021" i="3"/>
  <c r="AF1021" i="3"/>
  <c r="U1021" i="3" s="1"/>
  <c r="T1026" i="3" l="1"/>
  <c r="V1026" i="3"/>
  <c r="AH1026" i="3"/>
  <c r="R1027" i="3"/>
  <c r="AD1022" i="3"/>
  <c r="S1023" i="3"/>
  <c r="Z1022" i="3"/>
  <c r="AA1022" i="3"/>
  <c r="AC1022" i="3"/>
  <c r="AG1022" i="3"/>
  <c r="X1022" i="3"/>
  <c r="Y1022" i="3"/>
  <c r="AB1022" i="3"/>
  <c r="AF1022" i="3"/>
  <c r="U1022" i="3" s="1"/>
  <c r="S1024" i="3" l="1"/>
  <c r="AD1023" i="3"/>
  <c r="AA1023" i="3"/>
  <c r="AB1023" i="3"/>
  <c r="AG1023" i="3"/>
  <c r="Z1023" i="3"/>
  <c r="AC1023" i="3"/>
  <c r="X1023" i="3"/>
  <c r="AF1023" i="3"/>
  <c r="U1023" i="3" s="1"/>
  <c r="Y1023" i="3"/>
  <c r="V1027" i="3"/>
  <c r="T1027" i="3"/>
  <c r="AH1027" i="3"/>
  <c r="R1028" i="3"/>
  <c r="V1028" i="3" l="1"/>
  <c r="T1028" i="3"/>
  <c r="AH1028" i="3"/>
  <c r="R1029" i="3"/>
  <c r="S1025" i="3"/>
  <c r="AD1024" i="3"/>
  <c r="AG1024" i="3"/>
  <c r="X1024" i="3"/>
  <c r="Z1024" i="3"/>
  <c r="AA1024" i="3"/>
  <c r="Y1024" i="3"/>
  <c r="AF1024" i="3"/>
  <c r="U1024" i="3" s="1"/>
  <c r="AB1024" i="3"/>
  <c r="AC1024" i="3"/>
  <c r="V1029" i="3" l="1"/>
  <c r="AH1029" i="3"/>
  <c r="T1029" i="3"/>
  <c r="R1030" i="3"/>
  <c r="S1026" i="3"/>
  <c r="AD1025" i="3"/>
  <c r="AC1025" i="3"/>
  <c r="X1025" i="3"/>
  <c r="Z1025" i="3"/>
  <c r="AB1025" i="3"/>
  <c r="AA1025" i="3"/>
  <c r="AG1025" i="3"/>
  <c r="AF1025" i="3"/>
  <c r="U1025" i="3" s="1"/>
  <c r="Y1025" i="3"/>
  <c r="S1027" i="3" l="1"/>
  <c r="AD1026" i="3"/>
  <c r="AB1026" i="3"/>
  <c r="AA1026" i="3"/>
  <c r="AF1026" i="3"/>
  <c r="U1026" i="3" s="1"/>
  <c r="Z1026" i="3"/>
  <c r="AC1026" i="3"/>
  <c r="AG1026" i="3"/>
  <c r="Y1026" i="3"/>
  <c r="X1026" i="3"/>
  <c r="T1030" i="3"/>
  <c r="V1030" i="3"/>
  <c r="AH1030" i="3"/>
  <c r="R1031" i="3"/>
  <c r="T1031" i="3" l="1"/>
  <c r="AH1031" i="3"/>
  <c r="V1031" i="3"/>
  <c r="R1032" i="3"/>
  <c r="S1028" i="3"/>
  <c r="AD1027" i="3"/>
  <c r="AC1027" i="3"/>
  <c r="AF1027" i="3"/>
  <c r="U1027" i="3" s="1"/>
  <c r="Z1027" i="3"/>
  <c r="AA1027" i="3"/>
  <c r="AB1027" i="3"/>
  <c r="AG1027" i="3"/>
  <c r="X1027" i="3"/>
  <c r="Y1027" i="3"/>
  <c r="S1029" i="3" l="1"/>
  <c r="AD1028" i="3"/>
  <c r="AG1028" i="3"/>
  <c r="Z1028" i="3"/>
  <c r="Y1028" i="3"/>
  <c r="AA1028" i="3"/>
  <c r="AB1028" i="3"/>
  <c r="X1028" i="3"/>
  <c r="AC1028" i="3"/>
  <c r="AF1028" i="3"/>
  <c r="U1028" i="3" s="1"/>
  <c r="T1032" i="3"/>
  <c r="AH1032" i="3"/>
  <c r="V1032" i="3"/>
  <c r="R1033" i="3"/>
  <c r="T1033" i="3" l="1"/>
  <c r="V1033" i="3"/>
  <c r="AH1033" i="3"/>
  <c r="R1034" i="3"/>
  <c r="AD1029" i="3"/>
  <c r="S1030" i="3"/>
  <c r="AF1029" i="3"/>
  <c r="U1029" i="3" s="1"/>
  <c r="X1029" i="3"/>
  <c r="Y1029" i="3"/>
  <c r="AC1029" i="3"/>
  <c r="AG1029" i="3"/>
  <c r="Z1029" i="3"/>
  <c r="AB1029" i="3"/>
  <c r="AA1029" i="3"/>
  <c r="V1034" i="3" l="1"/>
  <c r="T1034" i="3"/>
  <c r="AH1034" i="3"/>
  <c r="R1035" i="3"/>
  <c r="S1031" i="3"/>
  <c r="AD1030" i="3"/>
  <c r="Z1030" i="3"/>
  <c r="X1030" i="3"/>
  <c r="AA1030" i="3"/>
  <c r="AC1030" i="3"/>
  <c r="AF1030" i="3"/>
  <c r="U1030" i="3" s="1"/>
  <c r="Y1030" i="3"/>
  <c r="AB1030" i="3"/>
  <c r="AG1030" i="3"/>
  <c r="S1032" i="3" l="1"/>
  <c r="AD1031" i="3"/>
  <c r="AB1031" i="3"/>
  <c r="AC1031" i="3"/>
  <c r="AA1031" i="3"/>
  <c r="AF1031" i="3"/>
  <c r="U1031" i="3" s="1"/>
  <c r="AG1031" i="3"/>
  <c r="X1031" i="3"/>
  <c r="Y1031" i="3"/>
  <c r="Z1031" i="3"/>
  <c r="T1035" i="3"/>
  <c r="AH1035" i="3"/>
  <c r="V1035" i="3"/>
  <c r="R1036" i="3"/>
  <c r="T1036" i="3" l="1"/>
  <c r="AH1036" i="3"/>
  <c r="V1036" i="3"/>
  <c r="R1037" i="3"/>
  <c r="AD1032" i="3"/>
  <c r="S1033" i="3"/>
  <c r="X1032" i="3"/>
  <c r="AB1032" i="3"/>
  <c r="AC1032" i="3"/>
  <c r="AF1032" i="3"/>
  <c r="U1032" i="3" s="1"/>
  <c r="AA1032" i="3"/>
  <c r="AG1032" i="3"/>
  <c r="Z1032" i="3"/>
  <c r="Y1032" i="3"/>
  <c r="T1037" i="3" l="1"/>
  <c r="V1037" i="3"/>
  <c r="AH1037" i="3"/>
  <c r="R1038" i="3"/>
  <c r="AD1033" i="3"/>
  <c r="S1034" i="3"/>
  <c r="Y1033" i="3"/>
  <c r="AA1033" i="3"/>
  <c r="AB1033" i="3"/>
  <c r="AG1033" i="3"/>
  <c r="Z1033" i="3"/>
  <c r="AC1033" i="3"/>
  <c r="X1033" i="3"/>
  <c r="AF1033" i="3"/>
  <c r="U1033" i="3" s="1"/>
  <c r="V1038" i="3" l="1"/>
  <c r="AH1038" i="3"/>
  <c r="T1038" i="3"/>
  <c r="R1039" i="3"/>
  <c r="S1035" i="3"/>
  <c r="AD1034" i="3"/>
  <c r="Y1034" i="3"/>
  <c r="Z1034" i="3"/>
  <c r="X1034" i="3"/>
  <c r="AA1034" i="3"/>
  <c r="AF1034" i="3"/>
  <c r="U1034" i="3" s="1"/>
  <c r="AG1034" i="3"/>
  <c r="AC1034" i="3"/>
  <c r="AB1034" i="3"/>
  <c r="S1036" i="3" l="1"/>
  <c r="AD1035" i="3"/>
  <c r="AA1035" i="3"/>
  <c r="Z1035" i="3"/>
  <c r="AC1035" i="3"/>
  <c r="AF1035" i="3"/>
  <c r="U1035" i="3" s="1"/>
  <c r="AG1035" i="3"/>
  <c r="Y1035" i="3"/>
  <c r="X1035" i="3"/>
  <c r="AB1035" i="3"/>
  <c r="T1039" i="3"/>
  <c r="AH1039" i="3"/>
  <c r="V1039" i="3"/>
  <c r="R1040" i="3"/>
  <c r="T1040" i="3" l="1"/>
  <c r="AH1040" i="3"/>
  <c r="V1040" i="3"/>
  <c r="R1041" i="3"/>
  <c r="AD1036" i="3"/>
  <c r="S1037" i="3"/>
  <c r="AB1036" i="3"/>
  <c r="AF1036" i="3"/>
  <c r="U1036" i="3" s="1"/>
  <c r="AC1036" i="3"/>
  <c r="AG1036" i="3"/>
  <c r="AA1036" i="3"/>
  <c r="Y1036" i="3"/>
  <c r="X1036" i="3"/>
  <c r="Z1036" i="3"/>
  <c r="V1041" i="3" l="1"/>
  <c r="AH1041" i="3"/>
  <c r="T1041" i="3"/>
  <c r="R1042" i="3"/>
  <c r="AD1037" i="3"/>
  <c r="S1038" i="3"/>
  <c r="Y1037" i="3"/>
  <c r="AA1037" i="3"/>
  <c r="AB1037" i="3"/>
  <c r="AC1037" i="3"/>
  <c r="AF1037" i="3"/>
  <c r="U1037" i="3" s="1"/>
  <c r="Z1037" i="3"/>
  <c r="AG1037" i="3"/>
  <c r="X1037" i="3"/>
  <c r="S1039" i="3" l="1"/>
  <c r="AD1038" i="3"/>
  <c r="AG1038" i="3"/>
  <c r="X1038" i="3"/>
  <c r="Y1038" i="3"/>
  <c r="Z1038" i="3"/>
  <c r="AB1038" i="3"/>
  <c r="AA1038" i="3"/>
  <c r="AC1038" i="3"/>
  <c r="AF1038" i="3"/>
  <c r="U1038" i="3" s="1"/>
  <c r="V1042" i="3"/>
  <c r="T1042" i="3"/>
  <c r="AH1042" i="3"/>
  <c r="R1043" i="3"/>
  <c r="T1043" i="3" l="1"/>
  <c r="AH1043" i="3"/>
  <c r="V1043" i="3"/>
  <c r="R1044" i="3"/>
  <c r="S1040" i="3"/>
  <c r="AD1039" i="3"/>
  <c r="AC1039" i="3"/>
  <c r="AG1039" i="3"/>
  <c r="Y1039" i="3"/>
  <c r="Z1039" i="3"/>
  <c r="AF1039" i="3"/>
  <c r="U1039" i="3" s="1"/>
  <c r="X1039" i="3"/>
  <c r="AB1039" i="3"/>
  <c r="AA1039" i="3"/>
  <c r="AD1040" i="3" l="1"/>
  <c r="S1041" i="3"/>
  <c r="AB1040" i="3"/>
  <c r="AF1040" i="3"/>
  <c r="U1040" i="3" s="1"/>
  <c r="AG1040" i="3"/>
  <c r="AC1040" i="3"/>
  <c r="Y1040" i="3"/>
  <c r="AA1040" i="3"/>
  <c r="X1040" i="3"/>
  <c r="Z1040" i="3"/>
  <c r="T1044" i="3"/>
  <c r="AH1044" i="3"/>
  <c r="V1044" i="3"/>
  <c r="R1045" i="3"/>
  <c r="V1045" i="3" l="1"/>
  <c r="AH1045" i="3"/>
  <c r="T1045" i="3"/>
  <c r="R1046" i="3"/>
  <c r="AD1041" i="3"/>
  <c r="S1042" i="3"/>
  <c r="Y1041" i="3"/>
  <c r="AB1041" i="3"/>
  <c r="Z1041" i="3"/>
  <c r="AA1041" i="3"/>
  <c r="AC1041" i="3"/>
  <c r="AF1041" i="3"/>
  <c r="U1041" i="3" s="1"/>
  <c r="X1041" i="3"/>
  <c r="AG1041" i="3"/>
  <c r="S1043" i="3" l="1"/>
  <c r="AD1042" i="3"/>
  <c r="Y1042" i="3"/>
  <c r="Z1042" i="3"/>
  <c r="AA1042" i="3"/>
  <c r="AG1042" i="3"/>
  <c r="X1042" i="3"/>
  <c r="AB1042" i="3"/>
  <c r="AC1042" i="3"/>
  <c r="AF1042" i="3"/>
  <c r="U1042" i="3" s="1"/>
  <c r="V1046" i="3"/>
  <c r="T1046" i="3"/>
  <c r="AH1046" i="3"/>
  <c r="R1047" i="3"/>
  <c r="T1047" i="3" l="1"/>
  <c r="AH1047" i="3"/>
  <c r="V1047" i="3"/>
  <c r="R1048" i="3"/>
  <c r="S1044" i="3"/>
  <c r="AD1043" i="3"/>
  <c r="AB1043" i="3"/>
  <c r="AA1043" i="3"/>
  <c r="AC1043" i="3"/>
  <c r="AF1043" i="3"/>
  <c r="U1043" i="3" s="1"/>
  <c r="AG1043" i="3"/>
  <c r="X1043" i="3"/>
  <c r="Y1043" i="3"/>
  <c r="Z1043" i="3"/>
  <c r="AD1044" i="3" l="1"/>
  <c r="S1045" i="3"/>
  <c r="X1044" i="3"/>
  <c r="AB1044" i="3"/>
  <c r="AC1044" i="3"/>
  <c r="AF1044" i="3"/>
  <c r="U1044" i="3" s="1"/>
  <c r="AG1044" i="3"/>
  <c r="Y1044" i="3"/>
  <c r="Z1044" i="3"/>
  <c r="AA1044" i="3"/>
  <c r="T1048" i="3"/>
  <c r="AH1048" i="3"/>
  <c r="V1048" i="3"/>
  <c r="R1049" i="3"/>
  <c r="T1049" i="3" l="1"/>
  <c r="V1049" i="3"/>
  <c r="AH1049" i="3"/>
  <c r="R1050" i="3"/>
  <c r="AD1045" i="3"/>
  <c r="S1046" i="3"/>
  <c r="X1045" i="3"/>
  <c r="AC1045" i="3"/>
  <c r="AF1045" i="3"/>
  <c r="U1045" i="3" s="1"/>
  <c r="Y1045" i="3"/>
  <c r="Z1045" i="3"/>
  <c r="AA1045" i="3"/>
  <c r="AG1045" i="3"/>
  <c r="AB1045" i="3"/>
  <c r="V1050" i="3" l="1"/>
  <c r="T1050" i="3"/>
  <c r="AH1050" i="3"/>
  <c r="R1051" i="3"/>
  <c r="S1047" i="3"/>
  <c r="AD1046" i="3"/>
  <c r="Z1046" i="3"/>
  <c r="AF1046" i="3"/>
  <c r="U1046" i="3" s="1"/>
  <c r="X1046" i="3"/>
  <c r="Y1046" i="3"/>
  <c r="AC1046" i="3"/>
  <c r="AA1046" i="3"/>
  <c r="AB1046" i="3"/>
  <c r="AG1046" i="3"/>
  <c r="T1051" i="3" l="1"/>
  <c r="AH1051" i="3"/>
  <c r="V1051" i="3"/>
  <c r="R1052" i="3"/>
  <c r="S1048" i="3"/>
  <c r="AD1047" i="3"/>
  <c r="AB1047" i="3"/>
  <c r="AC1047" i="3"/>
  <c r="AA1047" i="3"/>
  <c r="AG1047" i="3"/>
  <c r="AF1047" i="3"/>
  <c r="U1047" i="3" s="1"/>
  <c r="X1047" i="3"/>
  <c r="Y1047" i="3"/>
  <c r="Z1047" i="3"/>
  <c r="T1052" i="3" l="1"/>
  <c r="AH1052" i="3"/>
  <c r="V1052" i="3"/>
  <c r="R1053" i="3"/>
  <c r="AD1048" i="3"/>
  <c r="S1049" i="3"/>
  <c r="X1048" i="3"/>
  <c r="AA1048" i="3"/>
  <c r="Y1048" i="3"/>
  <c r="Z1048" i="3"/>
  <c r="AB1048" i="3"/>
  <c r="AC1048" i="3"/>
  <c r="AF1048" i="3"/>
  <c r="U1048" i="3" s="1"/>
  <c r="AG1048" i="3"/>
  <c r="AD1049" i="3" l="1"/>
  <c r="S1050" i="3"/>
  <c r="Y1049" i="3"/>
  <c r="AB1049" i="3"/>
  <c r="AG1049" i="3"/>
  <c r="Z1049" i="3"/>
  <c r="AC1049" i="3"/>
  <c r="AF1049" i="3"/>
  <c r="U1049" i="3" s="1"/>
  <c r="X1049" i="3"/>
  <c r="AA1049" i="3"/>
  <c r="T1053" i="3"/>
  <c r="V1053" i="3"/>
  <c r="AH1053" i="3"/>
  <c r="R1054" i="3"/>
  <c r="V1054" i="3" l="1"/>
  <c r="AH1054" i="3"/>
  <c r="T1054" i="3"/>
  <c r="R1055" i="3"/>
  <c r="S1051" i="3"/>
  <c r="AD1050" i="3"/>
  <c r="AA1050" i="3"/>
  <c r="AF1050" i="3"/>
  <c r="U1050" i="3" s="1"/>
  <c r="X1050" i="3"/>
  <c r="Z1050" i="3"/>
  <c r="AB1050" i="3"/>
  <c r="Y1050" i="3"/>
  <c r="AC1050" i="3"/>
  <c r="AG1050" i="3"/>
  <c r="T1055" i="3" l="1"/>
  <c r="AH1055" i="3"/>
  <c r="V1055" i="3"/>
  <c r="R1056" i="3"/>
  <c r="S1052" i="3"/>
  <c r="AD1051" i="3"/>
  <c r="AF1051" i="3"/>
  <c r="U1051" i="3" s="1"/>
  <c r="AA1051" i="3"/>
  <c r="AG1051" i="3"/>
  <c r="X1051" i="3"/>
  <c r="Y1051" i="3"/>
  <c r="AC1051" i="3"/>
  <c r="Z1051" i="3"/>
  <c r="AB1051" i="3"/>
  <c r="T1056" i="3" l="1"/>
  <c r="AH1056" i="3"/>
  <c r="V1056" i="3"/>
  <c r="R1057" i="3"/>
  <c r="AD1052" i="3"/>
  <c r="S1053" i="3"/>
  <c r="AB1052" i="3"/>
  <c r="AC1052" i="3"/>
  <c r="Y1052" i="3"/>
  <c r="AF1052" i="3"/>
  <c r="U1052" i="3" s="1"/>
  <c r="AA1052" i="3"/>
  <c r="AG1052" i="3"/>
  <c r="X1052" i="3"/>
  <c r="Z1052" i="3"/>
  <c r="V1057" i="3" l="1"/>
  <c r="AH1057" i="3"/>
  <c r="T1057" i="3"/>
  <c r="R1058" i="3"/>
  <c r="AD1053" i="3"/>
  <c r="S1054" i="3"/>
  <c r="AA1053" i="3"/>
  <c r="X1053" i="3"/>
  <c r="Y1053" i="3"/>
  <c r="AB1053" i="3"/>
  <c r="AF1053" i="3"/>
  <c r="U1053" i="3" s="1"/>
  <c r="AC1053" i="3"/>
  <c r="AG1053" i="3"/>
  <c r="Z1053" i="3"/>
  <c r="S1055" i="3" l="1"/>
  <c r="AD1054" i="3"/>
  <c r="Y1054" i="3"/>
  <c r="Z1054" i="3"/>
  <c r="AB1054" i="3"/>
  <c r="AC1054" i="3"/>
  <c r="X1054" i="3"/>
  <c r="AA1054" i="3"/>
  <c r="AF1054" i="3"/>
  <c r="U1054" i="3" s="1"/>
  <c r="AG1054" i="3"/>
  <c r="V1058" i="3"/>
  <c r="T1058" i="3"/>
  <c r="AH1058" i="3"/>
  <c r="R1059" i="3"/>
  <c r="T1059" i="3" l="1"/>
  <c r="AH1059" i="3"/>
  <c r="V1059" i="3"/>
  <c r="R1060" i="3"/>
  <c r="S1056" i="3"/>
  <c r="AD1055" i="3"/>
  <c r="AF1055" i="3"/>
  <c r="U1055" i="3" s="1"/>
  <c r="Z1055" i="3"/>
  <c r="AC1055" i="3"/>
  <c r="AG1055" i="3"/>
  <c r="X1055" i="3"/>
  <c r="Y1055" i="3"/>
  <c r="AA1055" i="3"/>
  <c r="AB1055" i="3"/>
  <c r="T1060" i="3" l="1"/>
  <c r="AH1060" i="3"/>
  <c r="V1060" i="3"/>
  <c r="R1061" i="3"/>
  <c r="AD1056" i="3"/>
  <c r="S1057" i="3"/>
  <c r="AB1056" i="3"/>
  <c r="AF1056" i="3"/>
  <c r="U1056" i="3" s="1"/>
  <c r="AG1056" i="3"/>
  <c r="AC1056" i="3"/>
  <c r="Y1056" i="3"/>
  <c r="X1056" i="3"/>
  <c r="Z1056" i="3"/>
  <c r="AA1056" i="3"/>
  <c r="AD1057" i="3" l="1"/>
  <c r="S1058" i="3"/>
  <c r="Y1057" i="3"/>
  <c r="AA1057" i="3"/>
  <c r="AG1057" i="3"/>
  <c r="Z1057" i="3"/>
  <c r="AB1057" i="3"/>
  <c r="AC1057" i="3"/>
  <c r="AF1057" i="3"/>
  <c r="U1057" i="3" s="1"/>
  <c r="X1057" i="3"/>
  <c r="V1061" i="3"/>
  <c r="AH1061" i="3"/>
  <c r="T1061" i="3"/>
  <c r="R1062" i="3"/>
  <c r="V1062" i="3" l="1"/>
  <c r="T1062" i="3"/>
  <c r="AH1062" i="3"/>
  <c r="R1063" i="3"/>
  <c r="S1059" i="3"/>
  <c r="AD1058" i="3"/>
  <c r="Y1058" i="3"/>
  <c r="Z1058" i="3"/>
  <c r="AB1058" i="3"/>
  <c r="AC1058" i="3"/>
  <c r="AG1058" i="3"/>
  <c r="AA1058" i="3"/>
  <c r="AF1058" i="3"/>
  <c r="U1058" i="3" s="1"/>
  <c r="X1058" i="3"/>
  <c r="S1060" i="3" l="1"/>
  <c r="AD1059" i="3"/>
  <c r="AF1059" i="3"/>
  <c r="U1059" i="3" s="1"/>
  <c r="AG1059" i="3"/>
  <c r="X1059" i="3"/>
  <c r="AC1059" i="3"/>
  <c r="Y1059" i="3"/>
  <c r="Z1059" i="3"/>
  <c r="AB1059" i="3"/>
  <c r="AA1059" i="3"/>
  <c r="T1063" i="3"/>
  <c r="AH1063" i="3"/>
  <c r="V1063" i="3"/>
  <c r="R1064" i="3"/>
  <c r="T1064" i="3" l="1"/>
  <c r="AH1064" i="3"/>
  <c r="V1064" i="3"/>
  <c r="R1065" i="3"/>
  <c r="AD1060" i="3"/>
  <c r="S1061" i="3"/>
  <c r="AB1060" i="3"/>
  <c r="AC1060" i="3"/>
  <c r="AG1060" i="3"/>
  <c r="Y1060" i="3"/>
  <c r="Z1060" i="3"/>
  <c r="AF1060" i="3"/>
  <c r="U1060" i="3" s="1"/>
  <c r="X1060" i="3"/>
  <c r="AA1060" i="3"/>
  <c r="T1065" i="3" l="1"/>
  <c r="V1065" i="3"/>
  <c r="AH1065" i="3"/>
  <c r="R1066" i="3"/>
  <c r="AD1061" i="3"/>
  <c r="S1062" i="3"/>
  <c r="AB1061" i="3"/>
  <c r="AC1061" i="3"/>
  <c r="X1061" i="3"/>
  <c r="Y1061" i="3"/>
  <c r="Z1061" i="3"/>
  <c r="AA1061" i="3"/>
  <c r="AG1061" i="3"/>
  <c r="AF1061" i="3"/>
  <c r="U1061" i="3" s="1"/>
  <c r="V1066" i="3" l="1"/>
  <c r="T1066" i="3"/>
  <c r="AH1066" i="3"/>
  <c r="R1067" i="3"/>
  <c r="S1063" i="3"/>
  <c r="AD1062" i="3"/>
  <c r="Y1062" i="3"/>
  <c r="AA1062" i="3"/>
  <c r="AF1062" i="3"/>
  <c r="U1062" i="3" s="1"/>
  <c r="X1062" i="3"/>
  <c r="AB1062" i="3"/>
  <c r="AC1062" i="3"/>
  <c r="AG1062" i="3"/>
  <c r="Z1062" i="3"/>
  <c r="S1064" i="3" l="1"/>
  <c r="AD1063" i="3"/>
  <c r="Y1063" i="3"/>
  <c r="AB1063" i="3"/>
  <c r="Z1063" i="3"/>
  <c r="X1063" i="3"/>
  <c r="AC1063" i="3"/>
  <c r="AF1063" i="3"/>
  <c r="U1063" i="3" s="1"/>
  <c r="AG1063" i="3"/>
  <c r="AA1063" i="3"/>
  <c r="T1067" i="3"/>
  <c r="AH1067" i="3"/>
  <c r="V1067" i="3"/>
  <c r="R1068" i="3"/>
  <c r="T1068" i="3" l="1"/>
  <c r="AH1068" i="3"/>
  <c r="V1068" i="3"/>
  <c r="R1069" i="3"/>
  <c r="AD1064" i="3"/>
  <c r="S1065" i="3"/>
  <c r="AB1064" i="3"/>
  <c r="AF1064" i="3"/>
  <c r="U1064" i="3" s="1"/>
  <c r="AC1064" i="3"/>
  <c r="AG1064" i="3"/>
  <c r="Y1064" i="3"/>
  <c r="Z1064" i="3"/>
  <c r="X1064" i="3"/>
  <c r="AA1064" i="3"/>
  <c r="T1069" i="3" l="1"/>
  <c r="V1069" i="3"/>
  <c r="AH1069" i="3"/>
  <c r="R1070" i="3"/>
  <c r="AD1065" i="3"/>
  <c r="S1066" i="3"/>
  <c r="Y1065" i="3"/>
  <c r="AA1065" i="3"/>
  <c r="AB1065" i="3"/>
  <c r="AF1065" i="3"/>
  <c r="U1065" i="3" s="1"/>
  <c r="AG1065" i="3"/>
  <c r="Z1065" i="3"/>
  <c r="AC1065" i="3"/>
  <c r="X1065" i="3"/>
  <c r="V1070" i="3" l="1"/>
  <c r="AH1070" i="3"/>
  <c r="T1070" i="3"/>
  <c r="R1071" i="3"/>
  <c r="S1067" i="3"/>
  <c r="AD1066" i="3"/>
  <c r="AG1066" i="3"/>
  <c r="Y1066" i="3"/>
  <c r="Z1066" i="3"/>
  <c r="X1066" i="3"/>
  <c r="AB1066" i="3"/>
  <c r="AA1066" i="3"/>
  <c r="AC1066" i="3"/>
  <c r="AF1066" i="3"/>
  <c r="U1066" i="3" s="1"/>
  <c r="T1071" i="3" l="1"/>
  <c r="AH1071" i="3"/>
  <c r="V1071" i="3"/>
  <c r="R1072" i="3"/>
  <c r="S1068" i="3"/>
  <c r="AD1067" i="3"/>
  <c r="AA1067" i="3"/>
  <c r="AB1067" i="3"/>
  <c r="AF1067" i="3"/>
  <c r="U1067" i="3" s="1"/>
  <c r="AG1067" i="3"/>
  <c r="X1067" i="3"/>
  <c r="Y1067" i="3"/>
  <c r="Z1067" i="3"/>
  <c r="AC1067" i="3"/>
  <c r="AD1068" i="3" l="1"/>
  <c r="S1069" i="3"/>
  <c r="AB1068" i="3"/>
  <c r="AF1068" i="3"/>
  <c r="U1068" i="3" s="1"/>
  <c r="AC1068" i="3"/>
  <c r="AG1068" i="3"/>
  <c r="AA1068" i="3"/>
  <c r="Y1068" i="3"/>
  <c r="X1068" i="3"/>
  <c r="Z1068" i="3"/>
  <c r="T1072" i="3"/>
  <c r="AH1072" i="3"/>
  <c r="V1072" i="3"/>
  <c r="R1073" i="3"/>
  <c r="V1073" i="3" l="1"/>
  <c r="T1073" i="3"/>
  <c r="AH1073" i="3"/>
  <c r="R1074" i="3"/>
  <c r="AD1069" i="3"/>
  <c r="S1070" i="3"/>
  <c r="Y1069" i="3"/>
  <c r="AA1069" i="3"/>
  <c r="AF1069" i="3"/>
  <c r="U1069" i="3" s="1"/>
  <c r="Z1069" i="3"/>
  <c r="AB1069" i="3"/>
  <c r="AC1069" i="3"/>
  <c r="AG1069" i="3"/>
  <c r="X1069" i="3"/>
  <c r="V1074" i="3" l="1"/>
  <c r="T1074" i="3"/>
  <c r="AH1074" i="3"/>
  <c r="R1075" i="3"/>
  <c r="S1071" i="3"/>
  <c r="AD1070" i="3"/>
  <c r="Y1070" i="3"/>
  <c r="Z1070" i="3"/>
  <c r="X1070" i="3"/>
  <c r="AA1070" i="3"/>
  <c r="AC1070" i="3"/>
  <c r="AF1070" i="3"/>
  <c r="U1070" i="3" s="1"/>
  <c r="AB1070" i="3"/>
  <c r="AG1070" i="3"/>
  <c r="T1075" i="3" l="1"/>
  <c r="AH1075" i="3"/>
  <c r="V1075" i="3"/>
  <c r="R1076" i="3"/>
  <c r="S1072" i="3"/>
  <c r="AD1071" i="3"/>
  <c r="AF1071" i="3"/>
  <c r="U1071" i="3" s="1"/>
  <c r="AB1071" i="3"/>
  <c r="AG1071" i="3"/>
  <c r="Y1071" i="3"/>
  <c r="AA1071" i="3"/>
  <c r="AC1071" i="3"/>
  <c r="X1071" i="3"/>
  <c r="Z1071" i="3"/>
  <c r="T1076" i="3" l="1"/>
  <c r="AH1076" i="3"/>
  <c r="V1076" i="3"/>
  <c r="R1077" i="3"/>
  <c r="AD1072" i="3"/>
  <c r="S1073" i="3"/>
  <c r="AF1072" i="3"/>
  <c r="U1072" i="3" s="1"/>
  <c r="X1072" i="3"/>
  <c r="AA1072" i="3"/>
  <c r="AG1072" i="3"/>
  <c r="Y1072" i="3"/>
  <c r="Z1072" i="3"/>
  <c r="AC1072" i="3"/>
  <c r="AB1072" i="3"/>
  <c r="V1077" i="3" l="1"/>
  <c r="AH1077" i="3"/>
  <c r="T1077" i="3"/>
  <c r="R1078" i="3"/>
  <c r="AD1073" i="3"/>
  <c r="S1074" i="3"/>
  <c r="Y1073" i="3"/>
  <c r="AA1073" i="3"/>
  <c r="AB1073" i="3"/>
  <c r="Z1073" i="3"/>
  <c r="AC1073" i="3"/>
  <c r="AF1073" i="3"/>
  <c r="U1073" i="3" s="1"/>
  <c r="X1073" i="3"/>
  <c r="AG1073" i="3"/>
  <c r="V1078" i="3" l="1"/>
  <c r="T1078" i="3"/>
  <c r="AH1078" i="3"/>
  <c r="R1079" i="3"/>
  <c r="S1075" i="3"/>
  <c r="AD1074" i="3"/>
  <c r="AG1074" i="3"/>
  <c r="AA1074" i="3"/>
  <c r="X1074" i="3"/>
  <c r="AC1074" i="3"/>
  <c r="AF1074" i="3"/>
  <c r="U1074" i="3" s="1"/>
  <c r="Y1074" i="3"/>
  <c r="Z1074" i="3"/>
  <c r="AB1074" i="3"/>
  <c r="S1076" i="3" l="1"/>
  <c r="AD1075" i="3"/>
  <c r="AF1075" i="3"/>
  <c r="U1075" i="3" s="1"/>
  <c r="AG1075" i="3"/>
  <c r="X1075" i="3"/>
  <c r="Y1075" i="3"/>
  <c r="AA1075" i="3"/>
  <c r="AC1075" i="3"/>
  <c r="AB1075" i="3"/>
  <c r="Z1075" i="3"/>
  <c r="T1079" i="3"/>
  <c r="AH1079" i="3"/>
  <c r="V1079" i="3"/>
  <c r="R1080" i="3"/>
  <c r="T1080" i="3" l="1"/>
  <c r="AH1080" i="3"/>
  <c r="V1080" i="3"/>
  <c r="R1081" i="3"/>
  <c r="AD1076" i="3"/>
  <c r="S1077" i="3"/>
  <c r="AB1076" i="3"/>
  <c r="AF1076" i="3"/>
  <c r="U1076" i="3" s="1"/>
  <c r="AG1076" i="3"/>
  <c r="Y1076" i="3"/>
  <c r="AC1076" i="3"/>
  <c r="Z1076" i="3"/>
  <c r="X1076" i="3"/>
  <c r="AA1076" i="3"/>
  <c r="AD1077" i="3" l="1"/>
  <c r="S1078" i="3"/>
  <c r="X1077" i="3"/>
  <c r="Y1077" i="3"/>
  <c r="Z1077" i="3"/>
  <c r="AA1077" i="3"/>
  <c r="AF1077" i="3"/>
  <c r="U1077" i="3" s="1"/>
  <c r="AB1077" i="3"/>
  <c r="AG1077" i="3"/>
  <c r="AC1077" i="3"/>
  <c r="T1081" i="3"/>
  <c r="V1081" i="3"/>
  <c r="AH1081" i="3"/>
  <c r="R1082" i="3"/>
  <c r="S1079" i="3" l="1"/>
  <c r="AD1078" i="3"/>
  <c r="Y1078" i="3"/>
  <c r="Z1078" i="3"/>
  <c r="AC1078" i="3"/>
  <c r="X1078" i="3"/>
  <c r="AA1078" i="3"/>
  <c r="AB1078" i="3"/>
  <c r="AF1078" i="3"/>
  <c r="U1078" i="3" s="1"/>
  <c r="AG1078" i="3"/>
  <c r="V1082" i="3"/>
  <c r="T1082" i="3"/>
  <c r="AH1082" i="3"/>
  <c r="R1083" i="3"/>
  <c r="T1083" i="3" l="1"/>
  <c r="AH1083" i="3"/>
  <c r="V1083" i="3"/>
  <c r="R1084" i="3"/>
  <c r="S1080" i="3"/>
  <c r="AD1079" i="3"/>
  <c r="Z1079" i="3"/>
  <c r="X1079" i="3"/>
  <c r="Y1079" i="3"/>
  <c r="AA1079" i="3"/>
  <c r="AB1079" i="3"/>
  <c r="AC1079" i="3"/>
  <c r="AF1079" i="3"/>
  <c r="U1079" i="3" s="1"/>
  <c r="AG1079" i="3"/>
  <c r="T1084" i="3" l="1"/>
  <c r="AH1084" i="3"/>
  <c r="V1084" i="3"/>
  <c r="R1085" i="3"/>
  <c r="AD1080" i="3"/>
  <c r="S1081" i="3"/>
  <c r="AB1080" i="3"/>
  <c r="AF1080" i="3"/>
  <c r="U1080" i="3" s="1"/>
  <c r="AC1080" i="3"/>
  <c r="AG1080" i="3"/>
  <c r="Y1080" i="3"/>
  <c r="Z1080" i="3"/>
  <c r="X1080" i="3"/>
  <c r="AA1080" i="3"/>
  <c r="T1085" i="3" l="1"/>
  <c r="V1085" i="3"/>
  <c r="AH1085" i="3"/>
  <c r="R1086" i="3"/>
  <c r="AD1081" i="3"/>
  <c r="S1082" i="3"/>
  <c r="Y1081" i="3"/>
  <c r="AA1081" i="3"/>
  <c r="AB1081" i="3"/>
  <c r="AG1081" i="3"/>
  <c r="X1081" i="3"/>
  <c r="AC1081" i="3"/>
  <c r="AF1081" i="3"/>
  <c r="U1081" i="3" s="1"/>
  <c r="Z1081" i="3"/>
  <c r="V1086" i="3" l="1"/>
  <c r="AH1086" i="3"/>
  <c r="T1086" i="3"/>
  <c r="R1087" i="3"/>
  <c r="S1083" i="3"/>
  <c r="AD1082" i="3"/>
  <c r="Y1082" i="3"/>
  <c r="Z1082" i="3"/>
  <c r="AF1082" i="3"/>
  <c r="U1082" i="3" s="1"/>
  <c r="AG1082" i="3"/>
  <c r="AA1082" i="3"/>
  <c r="AB1082" i="3"/>
  <c r="AC1082" i="3"/>
  <c r="X1082" i="3"/>
  <c r="T1087" i="3" l="1"/>
  <c r="AH1087" i="3"/>
  <c r="V1087" i="3"/>
  <c r="R1088" i="3"/>
  <c r="S1084" i="3"/>
  <c r="AD1083" i="3"/>
  <c r="AF1083" i="3"/>
  <c r="U1083" i="3" s="1"/>
  <c r="Y1083" i="3"/>
  <c r="Z1083" i="3"/>
  <c r="AG1083" i="3"/>
  <c r="X1083" i="3"/>
  <c r="AA1083" i="3"/>
  <c r="AB1083" i="3"/>
  <c r="AC1083" i="3"/>
  <c r="AD1084" i="3" l="1"/>
  <c r="S1085" i="3"/>
  <c r="AB1084" i="3"/>
  <c r="AF1084" i="3"/>
  <c r="U1084" i="3" s="1"/>
  <c r="Y1084" i="3"/>
  <c r="X1084" i="3"/>
  <c r="AA1084" i="3"/>
  <c r="AC1084" i="3"/>
  <c r="AG1084" i="3"/>
  <c r="Z1084" i="3"/>
  <c r="T1088" i="3"/>
  <c r="AH1088" i="3"/>
  <c r="V1088" i="3"/>
  <c r="R1089" i="3"/>
  <c r="V1089" i="3" l="1"/>
  <c r="T1089" i="3"/>
  <c r="AH1089" i="3"/>
  <c r="R1090" i="3"/>
  <c r="AD1085" i="3"/>
  <c r="S1086" i="3"/>
  <c r="Y1085" i="3"/>
  <c r="AA1085" i="3"/>
  <c r="AB1085" i="3"/>
  <c r="AC1085" i="3"/>
  <c r="X1085" i="3"/>
  <c r="Z1085" i="3"/>
  <c r="AG1085" i="3"/>
  <c r="AF1085" i="3"/>
  <c r="U1085" i="3" s="1"/>
  <c r="V1090" i="3" l="1"/>
  <c r="T1090" i="3"/>
  <c r="AH1090" i="3"/>
  <c r="R1091" i="3"/>
  <c r="S1087" i="3"/>
  <c r="AD1086" i="3"/>
  <c r="X1086" i="3"/>
  <c r="Y1086" i="3"/>
  <c r="AA1086" i="3"/>
  <c r="AF1086" i="3"/>
  <c r="U1086" i="3" s="1"/>
  <c r="AG1086" i="3"/>
  <c r="Z1086" i="3"/>
  <c r="AB1086" i="3"/>
  <c r="AC1086" i="3"/>
  <c r="S1088" i="3" l="1"/>
  <c r="AD1087" i="3"/>
  <c r="AF1087" i="3"/>
  <c r="U1087" i="3" s="1"/>
  <c r="Y1087" i="3"/>
  <c r="Z1087" i="3"/>
  <c r="AB1087" i="3"/>
  <c r="AG1087" i="3"/>
  <c r="X1087" i="3"/>
  <c r="AC1087" i="3"/>
  <c r="AA1087" i="3"/>
  <c r="T1091" i="3"/>
  <c r="AH1091" i="3"/>
  <c r="V1091" i="3"/>
  <c r="R1092" i="3"/>
  <c r="T1092" i="3" l="1"/>
  <c r="AH1092" i="3"/>
  <c r="V1092" i="3"/>
  <c r="R1093" i="3"/>
  <c r="AD1088" i="3"/>
  <c r="S1089" i="3"/>
  <c r="AA1088" i="3"/>
  <c r="AB1088" i="3"/>
  <c r="AF1088" i="3"/>
  <c r="U1088" i="3" s="1"/>
  <c r="AC1088" i="3"/>
  <c r="X1088" i="3"/>
  <c r="Z1088" i="3"/>
  <c r="Y1088" i="3"/>
  <c r="AG1088" i="3"/>
  <c r="AD1089" i="3" l="1"/>
  <c r="S1090" i="3"/>
  <c r="Y1089" i="3"/>
  <c r="Z1089" i="3"/>
  <c r="AG1089" i="3"/>
  <c r="X1089" i="3"/>
  <c r="AA1089" i="3"/>
  <c r="AC1089" i="3"/>
  <c r="AB1089" i="3"/>
  <c r="AF1089" i="3"/>
  <c r="U1089" i="3" s="1"/>
  <c r="V1093" i="3"/>
  <c r="AH1093" i="3"/>
  <c r="T1093" i="3"/>
  <c r="R1094" i="3"/>
  <c r="S1091" i="3" l="1"/>
  <c r="AD1090" i="3"/>
  <c r="X1090" i="3"/>
  <c r="Y1090" i="3"/>
  <c r="AA1090" i="3"/>
  <c r="AC1090" i="3"/>
  <c r="AG1090" i="3"/>
  <c r="AF1090" i="3"/>
  <c r="U1090" i="3" s="1"/>
  <c r="Z1090" i="3"/>
  <c r="AB1090" i="3"/>
  <c r="V1094" i="3"/>
  <c r="T1094" i="3"/>
  <c r="AH1094" i="3"/>
  <c r="R1095" i="3"/>
  <c r="T1095" i="3" l="1"/>
  <c r="AH1095" i="3"/>
  <c r="V1095" i="3"/>
  <c r="R1096" i="3"/>
  <c r="S1092" i="3"/>
  <c r="AD1091" i="3"/>
  <c r="AC1091" i="3"/>
  <c r="AF1091" i="3"/>
  <c r="U1091" i="3" s="1"/>
  <c r="AG1091" i="3"/>
  <c r="X1091" i="3"/>
  <c r="Z1091" i="3"/>
  <c r="AB1091" i="3"/>
  <c r="Y1091" i="3"/>
  <c r="AA1091" i="3"/>
  <c r="T1096" i="3" l="1"/>
  <c r="AH1096" i="3"/>
  <c r="V1096" i="3"/>
  <c r="R1097" i="3"/>
  <c r="AD1092" i="3"/>
  <c r="S1093" i="3"/>
  <c r="Z1092" i="3"/>
  <c r="AA1092" i="3"/>
  <c r="AB1092" i="3"/>
  <c r="AF1092" i="3"/>
  <c r="U1092" i="3" s="1"/>
  <c r="AG1092" i="3"/>
  <c r="X1092" i="3"/>
  <c r="AC1092" i="3"/>
  <c r="Y1092" i="3"/>
  <c r="T1097" i="3" l="1"/>
  <c r="V1097" i="3"/>
  <c r="AH1097" i="3"/>
  <c r="R1098" i="3"/>
  <c r="AD1093" i="3"/>
  <c r="S1094" i="3"/>
  <c r="Z1093" i="3"/>
  <c r="AC1093" i="3"/>
  <c r="AF1093" i="3"/>
  <c r="U1093" i="3" s="1"/>
  <c r="Y1093" i="3"/>
  <c r="AB1093" i="3"/>
  <c r="X1093" i="3"/>
  <c r="AA1093" i="3"/>
  <c r="AG1093" i="3"/>
  <c r="S1095" i="3" l="1"/>
  <c r="AD1094" i="3"/>
  <c r="Y1094" i="3"/>
  <c r="Z1094" i="3"/>
  <c r="AC1094" i="3"/>
  <c r="AF1094" i="3"/>
  <c r="U1094" i="3" s="1"/>
  <c r="AB1094" i="3"/>
  <c r="AA1094" i="3"/>
  <c r="AG1094" i="3"/>
  <c r="X1094" i="3"/>
  <c r="V1098" i="3"/>
  <c r="T1098" i="3"/>
  <c r="AH1098" i="3"/>
  <c r="R1099" i="3"/>
  <c r="T1099" i="3" l="1"/>
  <c r="AH1099" i="3"/>
  <c r="V1099" i="3"/>
  <c r="R1100" i="3"/>
  <c r="S1096" i="3"/>
  <c r="AD1095" i="3"/>
  <c r="AF1095" i="3"/>
  <c r="U1095" i="3" s="1"/>
  <c r="X1095" i="3"/>
  <c r="AC1095" i="3"/>
  <c r="AG1095" i="3"/>
  <c r="Y1095" i="3"/>
  <c r="Z1095" i="3"/>
  <c r="AB1095" i="3"/>
  <c r="AA1095" i="3"/>
  <c r="AD1096" i="3" l="1"/>
  <c r="S1097" i="3"/>
  <c r="AB1096" i="3"/>
  <c r="AF1096" i="3"/>
  <c r="U1096" i="3" s="1"/>
  <c r="Y1096" i="3"/>
  <c r="Z1096" i="3"/>
  <c r="AC1096" i="3"/>
  <c r="AG1096" i="3"/>
  <c r="X1096" i="3"/>
  <c r="AA1096" i="3"/>
  <c r="T1100" i="3"/>
  <c r="AH1100" i="3"/>
  <c r="V1100" i="3"/>
  <c r="R1101" i="3"/>
  <c r="T1101" i="3" l="1"/>
  <c r="V1101" i="3"/>
  <c r="AH1101" i="3"/>
  <c r="R1102" i="3"/>
  <c r="AD1097" i="3"/>
  <c r="S1098" i="3"/>
  <c r="Y1097" i="3"/>
  <c r="AB1097" i="3"/>
  <c r="AC1097" i="3"/>
  <c r="AG1097" i="3"/>
  <c r="X1097" i="3"/>
  <c r="Z1097" i="3"/>
  <c r="AA1097" i="3"/>
  <c r="AF1097" i="3"/>
  <c r="U1097" i="3" s="1"/>
  <c r="V1102" i="3" l="1"/>
  <c r="AH1102" i="3"/>
  <c r="T1102" i="3"/>
  <c r="R1103" i="3"/>
  <c r="S1099" i="3"/>
  <c r="AD1098" i="3"/>
  <c r="X1098" i="3"/>
  <c r="AA1098" i="3"/>
  <c r="Z1098" i="3"/>
  <c r="AB1098" i="3"/>
  <c r="AC1098" i="3"/>
  <c r="AF1098" i="3"/>
  <c r="U1098" i="3" s="1"/>
  <c r="Y1098" i="3"/>
  <c r="AG1098" i="3"/>
  <c r="S1100" i="3" l="1"/>
  <c r="AD1099" i="3"/>
  <c r="AF1099" i="3"/>
  <c r="U1099" i="3" s="1"/>
  <c r="Z1099" i="3"/>
  <c r="AG1099" i="3"/>
  <c r="AC1099" i="3"/>
  <c r="X1099" i="3"/>
  <c r="Y1099" i="3"/>
  <c r="AB1099" i="3"/>
  <c r="AA1099" i="3"/>
  <c r="T1103" i="3"/>
  <c r="AH1103" i="3"/>
  <c r="V1103" i="3"/>
  <c r="R1104" i="3"/>
  <c r="T1104" i="3" l="1"/>
  <c r="AH1104" i="3"/>
  <c r="V1104" i="3"/>
  <c r="R1105" i="3"/>
  <c r="AD1100" i="3"/>
  <c r="S1101" i="3"/>
  <c r="AA1100" i="3"/>
  <c r="AB1100" i="3"/>
  <c r="Z1100" i="3"/>
  <c r="AC1100" i="3"/>
  <c r="AF1100" i="3"/>
  <c r="U1100" i="3" s="1"/>
  <c r="AG1100" i="3"/>
  <c r="Y1100" i="3"/>
  <c r="X1100" i="3"/>
  <c r="AD1101" i="3" l="1"/>
  <c r="S1102" i="3"/>
  <c r="Y1101" i="3"/>
  <c r="AA1101" i="3"/>
  <c r="AC1101" i="3"/>
  <c r="Z1101" i="3"/>
  <c r="AB1101" i="3"/>
  <c r="AG1101" i="3"/>
  <c r="X1101" i="3"/>
  <c r="AF1101" i="3"/>
  <c r="U1101" i="3" s="1"/>
  <c r="V1105" i="3"/>
  <c r="T1105" i="3"/>
  <c r="AH1105" i="3"/>
  <c r="R1106" i="3"/>
  <c r="V1106" i="3" l="1"/>
  <c r="T1106" i="3"/>
  <c r="AH1106" i="3"/>
  <c r="R1107" i="3"/>
  <c r="S1103" i="3"/>
  <c r="AD1102" i="3"/>
  <c r="AG1102" i="3"/>
  <c r="Z1102" i="3"/>
  <c r="X1102" i="3"/>
  <c r="AB1102" i="3"/>
  <c r="AC1102" i="3"/>
  <c r="AF1102" i="3"/>
  <c r="U1102" i="3" s="1"/>
  <c r="Y1102" i="3"/>
  <c r="AA1102" i="3"/>
  <c r="T1107" i="3" l="1"/>
  <c r="AH1107" i="3"/>
  <c r="V1107" i="3"/>
  <c r="R1108" i="3"/>
  <c r="S1104" i="3"/>
  <c r="AD1103" i="3"/>
  <c r="AC1103" i="3"/>
  <c r="AF1103" i="3"/>
  <c r="U1103" i="3" s="1"/>
  <c r="Y1103" i="3"/>
  <c r="AG1103" i="3"/>
  <c r="X1103" i="3"/>
  <c r="Z1103" i="3"/>
  <c r="AB1103" i="3"/>
  <c r="AA1103" i="3"/>
  <c r="AD1104" i="3" l="1"/>
  <c r="S1105" i="3"/>
  <c r="AB1104" i="3"/>
  <c r="AF1104" i="3"/>
  <c r="U1104" i="3" s="1"/>
  <c r="X1104" i="3"/>
  <c r="AA1104" i="3"/>
  <c r="AC1104" i="3"/>
  <c r="AG1104" i="3"/>
  <c r="Y1104" i="3"/>
  <c r="Z1104" i="3"/>
  <c r="T1108" i="3"/>
  <c r="AH1108" i="3"/>
  <c r="V1108" i="3"/>
  <c r="R1109" i="3"/>
  <c r="V1109" i="3" l="1"/>
  <c r="AH1109" i="3"/>
  <c r="T1109" i="3"/>
  <c r="R1110" i="3"/>
  <c r="AD1105" i="3"/>
  <c r="S1106" i="3"/>
  <c r="AA1105" i="3"/>
  <c r="AF1105" i="3"/>
  <c r="U1105" i="3" s="1"/>
  <c r="AG1105" i="3"/>
  <c r="X1105" i="3"/>
  <c r="AB1105" i="3"/>
  <c r="Y1105" i="3"/>
  <c r="AC1105" i="3"/>
  <c r="Z1105" i="3"/>
  <c r="V1110" i="3" l="1"/>
  <c r="T1110" i="3"/>
  <c r="AH1110" i="3"/>
  <c r="R1111" i="3"/>
  <c r="S1107" i="3"/>
  <c r="AD1106" i="3"/>
  <c r="AG1106" i="3"/>
  <c r="X1106" i="3"/>
  <c r="Z1106" i="3"/>
  <c r="AA1106" i="3"/>
  <c r="Y1106" i="3"/>
  <c r="AB1106" i="3"/>
  <c r="AF1106" i="3"/>
  <c r="U1106" i="3" s="1"/>
  <c r="AC1106" i="3"/>
  <c r="T1111" i="3" l="1"/>
  <c r="AH1111" i="3"/>
  <c r="V1111" i="3"/>
  <c r="R1112" i="3"/>
  <c r="S1108" i="3"/>
  <c r="AD1107" i="3"/>
  <c r="AB1107" i="3"/>
  <c r="AA1107" i="3"/>
  <c r="AF1107" i="3"/>
  <c r="U1107" i="3" s="1"/>
  <c r="X1107" i="3"/>
  <c r="Y1107" i="3"/>
  <c r="AC1107" i="3"/>
  <c r="AG1107" i="3"/>
  <c r="Z1107" i="3"/>
  <c r="T1112" i="3" l="1"/>
  <c r="AH1112" i="3"/>
  <c r="V1112" i="3"/>
  <c r="R1113" i="3"/>
  <c r="AD1108" i="3"/>
  <c r="S1109" i="3"/>
  <c r="X1108" i="3"/>
  <c r="AC1108" i="3"/>
  <c r="AF1108" i="3"/>
  <c r="U1108" i="3" s="1"/>
  <c r="AB1108" i="3"/>
  <c r="AG1108" i="3"/>
  <c r="Z1108" i="3"/>
  <c r="AA1108" i="3"/>
  <c r="Y1108" i="3"/>
  <c r="T1113" i="3" l="1"/>
  <c r="V1113" i="3"/>
  <c r="AH1113" i="3"/>
  <c r="R1114" i="3"/>
  <c r="AD1109" i="3"/>
  <c r="S1110" i="3"/>
  <c r="Y1109" i="3"/>
  <c r="AB1109" i="3"/>
  <c r="Z1109" i="3"/>
  <c r="AC1109" i="3"/>
  <c r="AA1109" i="3"/>
  <c r="AF1109" i="3"/>
  <c r="U1109" i="3" s="1"/>
  <c r="AG1109" i="3"/>
  <c r="X1109" i="3"/>
  <c r="V1114" i="3" l="1"/>
  <c r="T1114" i="3"/>
  <c r="AH1114" i="3"/>
  <c r="R1115" i="3"/>
  <c r="S1111" i="3"/>
  <c r="AD1110" i="3"/>
  <c r="AG1110" i="3"/>
  <c r="Z1110" i="3"/>
  <c r="AF1110" i="3"/>
  <c r="U1110" i="3" s="1"/>
  <c r="X1110" i="3"/>
  <c r="Y1110" i="3"/>
  <c r="AA1110" i="3"/>
  <c r="AC1110" i="3"/>
  <c r="AB1110" i="3"/>
  <c r="S1112" i="3" l="1"/>
  <c r="AD1111" i="3"/>
  <c r="AF1111" i="3"/>
  <c r="U1111" i="3" s="1"/>
  <c r="X1111" i="3"/>
  <c r="AC1111" i="3"/>
  <c r="AG1111" i="3"/>
  <c r="AB1111" i="3"/>
  <c r="Y1111" i="3"/>
  <c r="AA1111" i="3"/>
  <c r="Z1111" i="3"/>
  <c r="T1115" i="3"/>
  <c r="AH1115" i="3"/>
  <c r="V1115" i="3"/>
  <c r="R1116" i="3"/>
  <c r="T1116" i="3" l="1"/>
  <c r="AH1116" i="3"/>
  <c r="V1116" i="3"/>
  <c r="R1117" i="3"/>
  <c r="AD1112" i="3"/>
  <c r="S1113" i="3"/>
  <c r="AB1112" i="3"/>
  <c r="AF1112" i="3"/>
  <c r="U1112" i="3" s="1"/>
  <c r="Y1112" i="3"/>
  <c r="AC1112" i="3"/>
  <c r="AG1112" i="3"/>
  <c r="X1112" i="3"/>
  <c r="AA1112" i="3"/>
  <c r="Z1112" i="3"/>
  <c r="T1117" i="3" l="1"/>
  <c r="V1117" i="3"/>
  <c r="AH1117" i="3"/>
  <c r="R1118" i="3"/>
  <c r="AD1113" i="3"/>
  <c r="S1114" i="3"/>
  <c r="Y1113" i="3"/>
  <c r="AA1113" i="3"/>
  <c r="AB1113" i="3"/>
  <c r="AC1113" i="3"/>
  <c r="Z1113" i="3"/>
  <c r="AF1113" i="3"/>
  <c r="U1113" i="3" s="1"/>
  <c r="AG1113" i="3"/>
  <c r="X1113" i="3"/>
  <c r="V1118" i="3" l="1"/>
  <c r="AH1118" i="3"/>
  <c r="T1118" i="3"/>
  <c r="R1119" i="3"/>
  <c r="S1115" i="3"/>
  <c r="AD1114" i="3"/>
  <c r="AG1114" i="3"/>
  <c r="AC1114" i="3"/>
  <c r="X1114" i="3"/>
  <c r="AA1114" i="3"/>
  <c r="Z1114" i="3"/>
  <c r="Y1114" i="3"/>
  <c r="AB1114" i="3"/>
  <c r="AF1114" i="3"/>
  <c r="U1114" i="3" s="1"/>
  <c r="S1116" i="3" l="1"/>
  <c r="AD1115" i="3"/>
  <c r="AA1115" i="3"/>
  <c r="AF1115" i="3"/>
  <c r="U1115" i="3" s="1"/>
  <c r="Y1115" i="3"/>
  <c r="AG1115" i="3"/>
  <c r="AB1115" i="3"/>
  <c r="AC1115" i="3"/>
  <c r="X1115" i="3"/>
  <c r="Z1115" i="3"/>
  <c r="T1119" i="3"/>
  <c r="AH1119" i="3"/>
  <c r="V1119" i="3"/>
  <c r="R1120" i="3"/>
  <c r="T1120" i="3" l="1"/>
  <c r="AH1120" i="3"/>
  <c r="V1120" i="3"/>
  <c r="R1121" i="3"/>
  <c r="AD1116" i="3"/>
  <c r="S1117" i="3"/>
  <c r="AB1116" i="3"/>
  <c r="AF1116" i="3"/>
  <c r="U1116" i="3" s="1"/>
  <c r="AG1116" i="3"/>
  <c r="Y1116" i="3"/>
  <c r="AC1116" i="3"/>
  <c r="Z1116" i="3"/>
  <c r="AA1116" i="3"/>
  <c r="X1116" i="3"/>
  <c r="AD1117" i="3" l="1"/>
  <c r="S1118" i="3"/>
  <c r="Y1117" i="3"/>
  <c r="AA1117" i="3"/>
  <c r="X1117" i="3"/>
  <c r="Z1117" i="3"/>
  <c r="AB1117" i="3"/>
  <c r="AG1117" i="3"/>
  <c r="AC1117" i="3"/>
  <c r="AF1117" i="3"/>
  <c r="U1117" i="3" s="1"/>
  <c r="V1121" i="3"/>
  <c r="AH1121" i="3"/>
  <c r="T1121" i="3"/>
  <c r="R1122" i="3"/>
  <c r="V1122" i="3" l="1"/>
  <c r="T1122" i="3"/>
  <c r="AH1122" i="3"/>
  <c r="R1123" i="3"/>
  <c r="S1119" i="3"/>
  <c r="AD1118" i="3"/>
  <c r="AG1118" i="3"/>
  <c r="X1118" i="3"/>
  <c r="AA1118" i="3"/>
  <c r="Y1118" i="3"/>
  <c r="AB1118" i="3"/>
  <c r="AF1118" i="3"/>
  <c r="U1118" i="3" s="1"/>
  <c r="AC1118" i="3"/>
  <c r="Z1118" i="3"/>
  <c r="T1123" i="3" l="1"/>
  <c r="AH1123" i="3"/>
  <c r="V1123" i="3"/>
  <c r="R1124" i="3"/>
  <c r="S1120" i="3"/>
  <c r="AD1119" i="3"/>
  <c r="AC1119" i="3"/>
  <c r="AF1119" i="3"/>
  <c r="U1119" i="3" s="1"/>
  <c r="AB1119" i="3"/>
  <c r="AG1119" i="3"/>
  <c r="Y1119" i="3"/>
  <c r="AA1119" i="3"/>
  <c r="X1119" i="3"/>
  <c r="Z1119" i="3"/>
  <c r="T1124" i="3" l="1"/>
  <c r="AH1124" i="3"/>
  <c r="V1124" i="3"/>
  <c r="R1125" i="3"/>
  <c r="AD1120" i="3"/>
  <c r="S1121" i="3"/>
  <c r="X1120" i="3"/>
  <c r="Z1120" i="3"/>
  <c r="AA1120" i="3"/>
  <c r="AB1120" i="3"/>
  <c r="AC1120" i="3"/>
  <c r="AF1120" i="3"/>
  <c r="U1120" i="3" s="1"/>
  <c r="Y1120" i="3"/>
  <c r="AG1120" i="3"/>
  <c r="AD1121" i="3" l="1"/>
  <c r="S1122" i="3"/>
  <c r="Y1121" i="3"/>
  <c r="AA1121" i="3"/>
  <c r="AB1121" i="3"/>
  <c r="AG1121" i="3"/>
  <c r="Z1121" i="3"/>
  <c r="AC1121" i="3"/>
  <c r="AF1121" i="3"/>
  <c r="U1121" i="3" s="1"/>
  <c r="X1121" i="3"/>
  <c r="V1125" i="3"/>
  <c r="AH1125" i="3"/>
  <c r="T1125" i="3"/>
  <c r="R1126" i="3"/>
  <c r="V1126" i="3" l="1"/>
  <c r="T1126" i="3"/>
  <c r="AH1126" i="3"/>
  <c r="R1127" i="3"/>
  <c r="S1123" i="3"/>
  <c r="AD1122" i="3"/>
  <c r="Z1122" i="3"/>
  <c r="AB1122" i="3"/>
  <c r="AC1122" i="3"/>
  <c r="X1122" i="3"/>
  <c r="AA1122" i="3"/>
  <c r="Y1122" i="3"/>
  <c r="AF1122" i="3"/>
  <c r="U1122" i="3" s="1"/>
  <c r="AG1122" i="3"/>
  <c r="S1124" i="3" l="1"/>
  <c r="AD1123" i="3"/>
  <c r="AF1123" i="3"/>
  <c r="U1123" i="3" s="1"/>
  <c r="X1123" i="3"/>
  <c r="AB1123" i="3"/>
  <c r="AG1123" i="3"/>
  <c r="Y1123" i="3"/>
  <c r="AC1123" i="3"/>
  <c r="Z1123" i="3"/>
  <c r="AA1123" i="3"/>
  <c r="T1127" i="3"/>
  <c r="AH1127" i="3"/>
  <c r="V1127" i="3"/>
  <c r="R1128" i="3"/>
  <c r="T1128" i="3" l="1"/>
  <c r="AH1128" i="3"/>
  <c r="V1128" i="3"/>
  <c r="R1129" i="3"/>
  <c r="AD1124" i="3"/>
  <c r="S1125" i="3"/>
  <c r="AB1124" i="3"/>
  <c r="AG1124" i="3"/>
  <c r="AC1124" i="3"/>
  <c r="X1124" i="3"/>
  <c r="AF1124" i="3"/>
  <c r="U1124" i="3" s="1"/>
  <c r="Z1124" i="3"/>
  <c r="Y1124" i="3"/>
  <c r="AA1124" i="3"/>
  <c r="T1129" i="3" l="1"/>
  <c r="V1129" i="3"/>
  <c r="AH1129" i="3"/>
  <c r="R1130" i="3"/>
  <c r="AD1125" i="3"/>
  <c r="S1126" i="3"/>
  <c r="AA1125" i="3"/>
  <c r="AC1125" i="3"/>
  <c r="AF1125" i="3"/>
  <c r="U1125" i="3" s="1"/>
  <c r="AG1125" i="3"/>
  <c r="AB1125" i="3"/>
  <c r="X1125" i="3"/>
  <c r="Y1125" i="3"/>
  <c r="Z1125" i="3"/>
  <c r="V1130" i="3" l="1"/>
  <c r="T1130" i="3"/>
  <c r="AH1130" i="3"/>
  <c r="R1131" i="3"/>
  <c r="S1127" i="3"/>
  <c r="AD1126" i="3"/>
  <c r="X1126" i="3"/>
  <c r="Z1126" i="3"/>
  <c r="AA1126" i="3"/>
  <c r="Y1126" i="3"/>
  <c r="AB1126" i="3"/>
  <c r="AC1126" i="3"/>
  <c r="AG1126" i="3"/>
  <c r="AF1126" i="3"/>
  <c r="U1126" i="3" s="1"/>
  <c r="S1128" i="3" l="1"/>
  <c r="AD1127" i="3"/>
  <c r="X1127" i="3"/>
  <c r="Z1127" i="3"/>
  <c r="AA1127" i="3"/>
  <c r="AF1127" i="3"/>
  <c r="U1127" i="3" s="1"/>
  <c r="AC1127" i="3"/>
  <c r="AG1127" i="3"/>
  <c r="Y1127" i="3"/>
  <c r="AB1127" i="3"/>
  <c r="T1131" i="3"/>
  <c r="AH1131" i="3"/>
  <c r="V1131" i="3"/>
  <c r="R1132" i="3"/>
  <c r="T1132" i="3" l="1"/>
  <c r="AH1132" i="3"/>
  <c r="V1132" i="3"/>
  <c r="R1133" i="3"/>
  <c r="AD1128" i="3"/>
  <c r="S1129" i="3"/>
  <c r="AB1128" i="3"/>
  <c r="AF1128" i="3"/>
  <c r="U1128" i="3" s="1"/>
  <c r="AG1128" i="3"/>
  <c r="Z1128" i="3"/>
  <c r="AC1128" i="3"/>
  <c r="Y1128" i="3"/>
  <c r="X1128" i="3"/>
  <c r="AA1128" i="3"/>
  <c r="T1133" i="3" l="1"/>
  <c r="V1133" i="3"/>
  <c r="AH1133" i="3"/>
  <c r="R1134" i="3"/>
  <c r="AD1129" i="3"/>
  <c r="S1130" i="3"/>
  <c r="Y1129" i="3"/>
  <c r="AA1129" i="3"/>
  <c r="AG1129" i="3"/>
  <c r="X1129" i="3"/>
  <c r="Z1129" i="3"/>
  <c r="AB1129" i="3"/>
  <c r="AC1129" i="3"/>
  <c r="AF1129" i="3"/>
  <c r="U1129" i="3" s="1"/>
  <c r="V1134" i="3" l="1"/>
  <c r="AH1134" i="3"/>
  <c r="T1134" i="3"/>
  <c r="R1135" i="3"/>
  <c r="S1131" i="3"/>
  <c r="AD1130" i="3"/>
  <c r="Y1130" i="3"/>
  <c r="Z1130" i="3"/>
  <c r="X1130" i="3"/>
  <c r="AA1130" i="3"/>
  <c r="AB1130" i="3"/>
  <c r="AF1130" i="3"/>
  <c r="U1130" i="3" s="1"/>
  <c r="AG1130" i="3"/>
  <c r="AC1130" i="3"/>
  <c r="T1135" i="3" l="1"/>
  <c r="AH1135" i="3"/>
  <c r="V1135" i="3"/>
  <c r="R1136" i="3"/>
  <c r="S1132" i="3"/>
  <c r="AD1131" i="3"/>
  <c r="X1131" i="3"/>
  <c r="Z1131" i="3"/>
  <c r="AF1131" i="3"/>
  <c r="U1131" i="3" s="1"/>
  <c r="Y1131" i="3"/>
  <c r="AB1131" i="3"/>
  <c r="AC1131" i="3"/>
  <c r="AA1131" i="3"/>
  <c r="AG1131" i="3"/>
  <c r="AD1132" i="3" l="1"/>
  <c r="S1133" i="3"/>
  <c r="AB1132" i="3"/>
  <c r="AF1132" i="3"/>
  <c r="U1132" i="3" s="1"/>
  <c r="AG1132" i="3"/>
  <c r="AC1132" i="3"/>
  <c r="Z1132" i="3"/>
  <c r="Y1132" i="3"/>
  <c r="AA1132" i="3"/>
  <c r="X1132" i="3"/>
  <c r="T1136" i="3"/>
  <c r="AH1136" i="3"/>
  <c r="V1136" i="3"/>
  <c r="R1137" i="3"/>
  <c r="V1137" i="3" l="1"/>
  <c r="T1137" i="3"/>
  <c r="AH1137" i="3"/>
  <c r="R1138" i="3"/>
  <c r="AD1133" i="3"/>
  <c r="S1134" i="3"/>
  <c r="Y1133" i="3"/>
  <c r="AA1133" i="3"/>
  <c r="AC1133" i="3"/>
  <c r="Z1133" i="3"/>
  <c r="AB1133" i="3"/>
  <c r="AG1133" i="3"/>
  <c r="X1133" i="3"/>
  <c r="AF1133" i="3"/>
  <c r="U1133" i="3" s="1"/>
  <c r="S1135" i="3" l="1"/>
  <c r="AD1134" i="3"/>
  <c r="Y1134" i="3"/>
  <c r="Z1134" i="3"/>
  <c r="AF1134" i="3"/>
  <c r="U1134" i="3" s="1"/>
  <c r="X1134" i="3"/>
  <c r="AA1134" i="3"/>
  <c r="AC1134" i="3"/>
  <c r="AB1134" i="3"/>
  <c r="AG1134" i="3"/>
  <c r="V1138" i="3"/>
  <c r="T1138" i="3"/>
  <c r="AH1138" i="3"/>
  <c r="R1139" i="3"/>
  <c r="T1139" i="3" l="1"/>
  <c r="AH1139" i="3"/>
  <c r="V1139" i="3"/>
  <c r="R1140" i="3"/>
  <c r="S1136" i="3"/>
  <c r="AD1135" i="3"/>
  <c r="AF1135" i="3"/>
  <c r="U1135" i="3" s="1"/>
  <c r="AC1135" i="3"/>
  <c r="AG1135" i="3"/>
  <c r="Y1135" i="3"/>
  <c r="AA1135" i="3"/>
  <c r="X1135" i="3"/>
  <c r="Z1135" i="3"/>
  <c r="AB1135" i="3"/>
  <c r="AD1136" i="3" l="1"/>
  <c r="S1137" i="3"/>
  <c r="AF1136" i="3"/>
  <c r="U1136" i="3" s="1"/>
  <c r="Y1136" i="3"/>
  <c r="X1136" i="3"/>
  <c r="AG1136" i="3"/>
  <c r="Z1136" i="3"/>
  <c r="AA1136" i="3"/>
  <c r="AC1136" i="3"/>
  <c r="AB1136" i="3"/>
  <c r="T1140" i="3"/>
  <c r="AH1140" i="3"/>
  <c r="V1140" i="3"/>
  <c r="R1141" i="3"/>
  <c r="V1141" i="3" l="1"/>
  <c r="AH1141" i="3"/>
  <c r="T1141" i="3"/>
  <c r="R1142" i="3"/>
  <c r="AD1137" i="3"/>
  <c r="S1138" i="3"/>
  <c r="Y1137" i="3"/>
  <c r="AB1137" i="3"/>
  <c r="AC1137" i="3"/>
  <c r="AG1137" i="3"/>
  <c r="Z1137" i="3"/>
  <c r="AF1137" i="3"/>
  <c r="U1137" i="3" s="1"/>
  <c r="AA1137" i="3"/>
  <c r="X1137" i="3"/>
  <c r="V1142" i="3" l="1"/>
  <c r="T1142" i="3"/>
  <c r="AH1142" i="3"/>
  <c r="R1143" i="3"/>
  <c r="S1139" i="3"/>
  <c r="AD1138" i="3"/>
  <c r="X1138" i="3"/>
  <c r="AB1138" i="3"/>
  <c r="AG1138" i="3"/>
  <c r="AA1138" i="3"/>
  <c r="AC1138" i="3"/>
  <c r="AF1138" i="3"/>
  <c r="U1138" i="3" s="1"/>
  <c r="Y1138" i="3"/>
  <c r="Z1138" i="3"/>
  <c r="T1143" i="3" l="1"/>
  <c r="AH1143" i="3"/>
  <c r="V1143" i="3"/>
  <c r="R1144" i="3"/>
  <c r="S1140" i="3"/>
  <c r="AD1139" i="3"/>
  <c r="AF1139" i="3"/>
  <c r="U1139" i="3" s="1"/>
  <c r="AG1139" i="3"/>
  <c r="X1139" i="3"/>
  <c r="Z1139" i="3"/>
  <c r="AB1139" i="3"/>
  <c r="Y1139" i="3"/>
  <c r="AA1139" i="3"/>
  <c r="AC1139" i="3"/>
  <c r="AD1140" i="3" l="1"/>
  <c r="S1141" i="3"/>
  <c r="AA1140" i="3"/>
  <c r="AC1140" i="3"/>
  <c r="AF1140" i="3"/>
  <c r="U1140" i="3" s="1"/>
  <c r="AB1140" i="3"/>
  <c r="Y1140" i="3"/>
  <c r="AG1140" i="3"/>
  <c r="Z1140" i="3"/>
  <c r="X1140" i="3"/>
  <c r="T1144" i="3"/>
  <c r="AH1144" i="3"/>
  <c r="V1144" i="3"/>
  <c r="R1145" i="3"/>
  <c r="AD1141" i="3" l="1"/>
  <c r="S1142" i="3"/>
  <c r="Y1141" i="3"/>
  <c r="AA1141" i="3"/>
  <c r="AF1141" i="3"/>
  <c r="U1141" i="3" s="1"/>
  <c r="Z1141" i="3"/>
  <c r="AB1141" i="3"/>
  <c r="AC1141" i="3"/>
  <c r="X1141" i="3"/>
  <c r="AG1141" i="3"/>
  <c r="T1145" i="3"/>
  <c r="V1145" i="3"/>
  <c r="AH1145" i="3"/>
  <c r="R1146" i="3"/>
  <c r="V1146" i="3" l="1"/>
  <c r="T1146" i="3"/>
  <c r="AH1146" i="3"/>
  <c r="R1147" i="3"/>
  <c r="S1143" i="3"/>
  <c r="AD1142" i="3"/>
  <c r="AG1142" i="3"/>
  <c r="Y1142" i="3"/>
  <c r="Z1142" i="3"/>
  <c r="AC1142" i="3"/>
  <c r="AB1142" i="3"/>
  <c r="X1142" i="3"/>
  <c r="AA1142" i="3"/>
  <c r="AF1142" i="3"/>
  <c r="U1142" i="3" s="1"/>
  <c r="S1144" i="3" l="1"/>
  <c r="AD1143" i="3"/>
  <c r="AB1143" i="3"/>
  <c r="AC1143" i="3"/>
  <c r="AA1143" i="3"/>
  <c r="AG1143" i="3"/>
  <c r="Y1143" i="3"/>
  <c r="Z1143" i="3"/>
  <c r="AF1143" i="3"/>
  <c r="U1143" i="3" s="1"/>
  <c r="X1143" i="3"/>
  <c r="T1147" i="3"/>
  <c r="AH1147" i="3"/>
  <c r="V1147" i="3"/>
  <c r="R1148" i="3"/>
  <c r="T1148" i="3" l="1"/>
  <c r="AH1148" i="3"/>
  <c r="V1148" i="3"/>
  <c r="R1149" i="3"/>
  <c r="AD1144" i="3"/>
  <c r="S1145" i="3"/>
  <c r="X1144" i="3"/>
  <c r="AB1144" i="3"/>
  <c r="AC1144" i="3"/>
  <c r="AF1144" i="3"/>
  <c r="U1144" i="3" s="1"/>
  <c r="AG1144" i="3"/>
  <c r="Y1144" i="3"/>
  <c r="AA1144" i="3"/>
  <c r="Z1144" i="3"/>
  <c r="T1149" i="3" l="1"/>
  <c r="V1149" i="3"/>
  <c r="AH1149" i="3"/>
  <c r="R1150" i="3"/>
  <c r="AD1145" i="3"/>
  <c r="S1146" i="3"/>
  <c r="AA1145" i="3"/>
  <c r="AB1145" i="3"/>
  <c r="AC1145" i="3"/>
  <c r="Y1145" i="3"/>
  <c r="AF1145" i="3"/>
  <c r="U1145" i="3" s="1"/>
  <c r="AG1145" i="3"/>
  <c r="X1145" i="3"/>
  <c r="Z1145" i="3"/>
  <c r="V1150" i="3" l="1"/>
  <c r="AH1150" i="3"/>
  <c r="T1150" i="3"/>
  <c r="R1151" i="3"/>
  <c r="S1147" i="3"/>
  <c r="AD1146" i="3"/>
  <c r="AG1146" i="3"/>
  <c r="AA1146" i="3"/>
  <c r="X1146" i="3"/>
  <c r="Z1146" i="3"/>
  <c r="Y1146" i="3"/>
  <c r="AF1146" i="3"/>
  <c r="U1146" i="3" s="1"/>
  <c r="AC1146" i="3"/>
  <c r="AB1146" i="3"/>
  <c r="T1151" i="3" l="1"/>
  <c r="AH1151" i="3"/>
  <c r="V1151" i="3"/>
  <c r="R1152" i="3"/>
  <c r="S1148" i="3"/>
  <c r="AD1147" i="3"/>
  <c r="AA1147" i="3"/>
  <c r="Y1147" i="3"/>
  <c r="AG1147" i="3"/>
  <c r="X1147" i="3"/>
  <c r="AB1147" i="3"/>
  <c r="AC1147" i="3"/>
  <c r="Z1147" i="3"/>
  <c r="AF1147" i="3"/>
  <c r="U1147" i="3" s="1"/>
  <c r="T1152" i="3" l="1"/>
  <c r="AH1152" i="3"/>
  <c r="V1152" i="3"/>
  <c r="R1153" i="3"/>
  <c r="AD1148" i="3"/>
  <c r="S1149" i="3"/>
  <c r="AB1148" i="3"/>
  <c r="AF1148" i="3"/>
  <c r="U1148" i="3" s="1"/>
  <c r="Y1148" i="3"/>
  <c r="Z1148" i="3"/>
  <c r="AA1148" i="3"/>
  <c r="AC1148" i="3"/>
  <c r="X1148" i="3"/>
  <c r="AG1148" i="3"/>
  <c r="V1153" i="3" l="1"/>
  <c r="T1153" i="3"/>
  <c r="AH1153" i="3"/>
  <c r="R1154" i="3"/>
  <c r="AD1149" i="3"/>
  <c r="S1150" i="3"/>
  <c r="Y1149" i="3"/>
  <c r="AA1149" i="3"/>
  <c r="AG1149" i="3"/>
  <c r="Z1149" i="3"/>
  <c r="AB1149" i="3"/>
  <c r="X1149" i="3"/>
  <c r="AC1149" i="3"/>
  <c r="AF1149" i="3"/>
  <c r="U1149" i="3" s="1"/>
  <c r="S1151" i="3" l="1"/>
  <c r="AD1150" i="3"/>
  <c r="AA1150" i="3"/>
  <c r="X1150" i="3"/>
  <c r="Z1150" i="3"/>
  <c r="AB1150" i="3"/>
  <c r="Y1150" i="3"/>
  <c r="AC1150" i="3"/>
  <c r="AF1150" i="3"/>
  <c r="U1150" i="3" s="1"/>
  <c r="AG1150" i="3"/>
  <c r="V1154" i="3"/>
  <c r="T1154" i="3"/>
  <c r="AH1154" i="3"/>
  <c r="R1155" i="3"/>
  <c r="T1155" i="3" l="1"/>
  <c r="AH1155" i="3"/>
  <c r="V1155" i="3"/>
  <c r="R1156" i="3"/>
  <c r="S1152" i="3"/>
  <c r="AD1151" i="3"/>
  <c r="AF1151" i="3"/>
  <c r="U1151" i="3" s="1"/>
  <c r="Z1151" i="3"/>
  <c r="AG1151" i="3"/>
  <c r="AA1151" i="3"/>
  <c r="AC1151" i="3"/>
  <c r="Y1151" i="3"/>
  <c r="X1151" i="3"/>
  <c r="AB1151" i="3"/>
  <c r="AD1152" i="3" l="1"/>
  <c r="S1153" i="3"/>
  <c r="AB1152" i="3"/>
  <c r="AG1152" i="3"/>
  <c r="Y1152" i="3"/>
  <c r="X1152" i="3"/>
  <c r="Z1152" i="3"/>
  <c r="AC1152" i="3"/>
  <c r="AF1152" i="3"/>
  <c r="U1152" i="3" s="1"/>
  <c r="AA1152" i="3"/>
  <c r="T1156" i="3"/>
  <c r="AH1156" i="3"/>
  <c r="V1156" i="3"/>
  <c r="R1157" i="3"/>
  <c r="V1157" i="3" l="1"/>
  <c r="AH1157" i="3"/>
  <c r="T1157" i="3"/>
  <c r="R1158" i="3"/>
  <c r="AD1153" i="3"/>
  <c r="S1154" i="3"/>
  <c r="X1153" i="3"/>
  <c r="Y1153" i="3"/>
  <c r="AC1153" i="3"/>
  <c r="Z1153" i="3"/>
  <c r="AF1153" i="3"/>
  <c r="U1153" i="3" s="1"/>
  <c r="AB1153" i="3"/>
  <c r="AA1153" i="3"/>
  <c r="AG1153" i="3"/>
  <c r="S1155" i="3" l="1"/>
  <c r="AD1154" i="3"/>
  <c r="X1154" i="3"/>
  <c r="AG1154" i="3"/>
  <c r="Y1154" i="3"/>
  <c r="Z1154" i="3"/>
  <c r="AA1154" i="3"/>
  <c r="AB1154" i="3"/>
  <c r="AC1154" i="3"/>
  <c r="AF1154" i="3"/>
  <c r="U1154" i="3" s="1"/>
  <c r="V1158" i="3"/>
  <c r="T1158" i="3"/>
  <c r="AH1158" i="3"/>
  <c r="R1159" i="3"/>
  <c r="S1156" i="3" l="1"/>
  <c r="AD1155" i="3"/>
  <c r="AF1155" i="3"/>
  <c r="U1155" i="3" s="1"/>
  <c r="X1155" i="3"/>
  <c r="Z1155" i="3"/>
  <c r="AG1155" i="3"/>
  <c r="Y1155" i="3"/>
  <c r="AA1155" i="3"/>
  <c r="AB1155" i="3"/>
  <c r="AC1155" i="3"/>
  <c r="T1159" i="3"/>
  <c r="AH1159" i="3"/>
  <c r="V1159" i="3"/>
  <c r="R1160" i="3"/>
  <c r="T1160" i="3" l="1"/>
  <c r="AH1160" i="3"/>
  <c r="V1160" i="3"/>
  <c r="R1161" i="3"/>
  <c r="AD1156" i="3"/>
  <c r="S1157" i="3"/>
  <c r="AA1156" i="3"/>
  <c r="AB1156" i="3"/>
  <c r="AG1156" i="3"/>
  <c r="AC1156" i="3"/>
  <c r="AF1156" i="3"/>
  <c r="U1156" i="3" s="1"/>
  <c r="Y1156" i="3"/>
  <c r="Z1156" i="3"/>
  <c r="X1156" i="3"/>
  <c r="T1161" i="3" l="1"/>
  <c r="V1161" i="3"/>
  <c r="AH1161" i="3"/>
  <c r="R1162" i="3"/>
  <c r="AD1157" i="3"/>
  <c r="S1158" i="3"/>
  <c r="Y1157" i="3"/>
  <c r="AA1157" i="3"/>
  <c r="Z1157" i="3"/>
  <c r="AB1157" i="3"/>
  <c r="AG1157" i="3"/>
  <c r="AC1157" i="3"/>
  <c r="AF1157" i="3"/>
  <c r="U1157" i="3" s="1"/>
  <c r="X1157" i="3"/>
  <c r="V1162" i="3" l="1"/>
  <c r="T1162" i="3"/>
  <c r="AH1162" i="3"/>
  <c r="R1163" i="3"/>
  <c r="S1159" i="3"/>
  <c r="AD1158" i="3"/>
  <c r="X1158" i="3"/>
  <c r="Y1158" i="3"/>
  <c r="AC1158" i="3"/>
  <c r="AF1158" i="3"/>
  <c r="U1158" i="3" s="1"/>
  <c r="AG1158" i="3"/>
  <c r="Z1158" i="3"/>
  <c r="AA1158" i="3"/>
  <c r="AB1158" i="3"/>
  <c r="T1163" i="3" l="1"/>
  <c r="AH1163" i="3"/>
  <c r="V1163" i="3"/>
  <c r="R1164" i="3"/>
  <c r="S1160" i="3"/>
  <c r="AD1159" i="3"/>
  <c r="AA1159" i="3"/>
  <c r="AB1159" i="3"/>
  <c r="AG1159" i="3"/>
  <c r="AF1159" i="3"/>
  <c r="U1159" i="3" s="1"/>
  <c r="AC1159" i="3"/>
  <c r="X1159" i="3"/>
  <c r="Y1159" i="3"/>
  <c r="Z1159" i="3"/>
  <c r="AD1160" i="3" l="1"/>
  <c r="S1161" i="3"/>
  <c r="AB1160" i="3"/>
  <c r="AF1160" i="3"/>
  <c r="U1160" i="3" s="1"/>
  <c r="AG1160" i="3"/>
  <c r="AC1160" i="3"/>
  <c r="X1160" i="3"/>
  <c r="Y1160" i="3"/>
  <c r="Z1160" i="3"/>
  <c r="AA1160" i="3"/>
  <c r="T1164" i="3"/>
  <c r="AH1164" i="3"/>
  <c r="V1164" i="3"/>
  <c r="R1165" i="3"/>
  <c r="T1165" i="3" l="1"/>
  <c r="V1165" i="3"/>
  <c r="AH1165" i="3"/>
  <c r="R1166" i="3"/>
  <c r="AD1161" i="3"/>
  <c r="S1162" i="3"/>
  <c r="Y1161" i="3"/>
  <c r="AA1161" i="3"/>
  <c r="AB1161" i="3"/>
  <c r="AC1161" i="3"/>
  <c r="Z1161" i="3"/>
  <c r="AF1161" i="3"/>
  <c r="U1161" i="3" s="1"/>
  <c r="AG1161" i="3"/>
  <c r="X1161" i="3"/>
  <c r="V1166" i="3" l="1"/>
  <c r="AH1166" i="3"/>
  <c r="T1166" i="3"/>
  <c r="R1167" i="3"/>
  <c r="S1163" i="3"/>
  <c r="AD1162" i="3"/>
  <c r="AG1162" i="3"/>
  <c r="X1162" i="3"/>
  <c r="Y1162" i="3"/>
  <c r="AA1162" i="3"/>
  <c r="AB1162" i="3"/>
  <c r="AF1162" i="3"/>
  <c r="U1162" i="3" s="1"/>
  <c r="Z1162" i="3"/>
  <c r="AC1162" i="3"/>
  <c r="S1164" i="3" l="1"/>
  <c r="AD1163" i="3"/>
  <c r="AB1163" i="3"/>
  <c r="AC1163" i="3"/>
  <c r="AA1163" i="3"/>
  <c r="AF1163" i="3"/>
  <c r="U1163" i="3" s="1"/>
  <c r="Y1163" i="3"/>
  <c r="X1163" i="3"/>
  <c r="AG1163" i="3"/>
  <c r="Z1163" i="3"/>
  <c r="T1167" i="3"/>
  <c r="AH1167" i="3"/>
  <c r="V1167" i="3"/>
  <c r="R1168" i="3"/>
  <c r="T1168" i="3" l="1"/>
  <c r="AH1168" i="3"/>
  <c r="V1168" i="3"/>
  <c r="R1169" i="3"/>
  <c r="AD1164" i="3"/>
  <c r="S1165" i="3"/>
  <c r="AA1164" i="3"/>
  <c r="AF1164" i="3"/>
  <c r="U1164" i="3" s="1"/>
  <c r="AC1164" i="3"/>
  <c r="AB1164" i="3"/>
  <c r="AG1164" i="3"/>
  <c r="X1164" i="3"/>
  <c r="Z1164" i="3"/>
  <c r="Y1164" i="3"/>
  <c r="V1169" i="3" l="1"/>
  <c r="T1169" i="3"/>
  <c r="AH1169" i="3"/>
  <c r="R1170" i="3"/>
  <c r="AD1165" i="3"/>
  <c r="S1166" i="3"/>
  <c r="Y1165" i="3"/>
  <c r="AA1165" i="3"/>
  <c r="AC1165" i="3"/>
  <c r="Z1165" i="3"/>
  <c r="AB1165" i="3"/>
  <c r="AF1165" i="3"/>
  <c r="U1165" i="3" s="1"/>
  <c r="X1165" i="3"/>
  <c r="AG1165" i="3"/>
  <c r="S1167" i="3" l="1"/>
  <c r="AD1166" i="3"/>
  <c r="AG1166" i="3"/>
  <c r="X1166" i="3"/>
  <c r="AA1166" i="3"/>
  <c r="Z1166" i="3"/>
  <c r="AB1166" i="3"/>
  <c r="AC1166" i="3"/>
  <c r="AF1166" i="3"/>
  <c r="U1166" i="3" s="1"/>
  <c r="Y1166" i="3"/>
  <c r="V1170" i="3"/>
  <c r="T1170" i="3"/>
  <c r="AH1170" i="3"/>
  <c r="R1171" i="3"/>
  <c r="T1171" i="3" l="1"/>
  <c r="AH1171" i="3"/>
  <c r="V1171" i="3"/>
  <c r="R1172" i="3"/>
  <c r="S1168" i="3"/>
  <c r="AD1167" i="3"/>
  <c r="AC1167" i="3"/>
  <c r="Y1167" i="3"/>
  <c r="AG1167" i="3"/>
  <c r="X1167" i="3"/>
  <c r="AA1167" i="3"/>
  <c r="AF1167" i="3"/>
  <c r="U1167" i="3" s="1"/>
  <c r="Z1167" i="3"/>
  <c r="AB1167" i="3"/>
  <c r="T1172" i="3" l="1"/>
  <c r="AH1172" i="3"/>
  <c r="V1172" i="3"/>
  <c r="R1173" i="3"/>
  <c r="AD1168" i="3"/>
  <c r="S1169" i="3"/>
  <c r="AB1168" i="3"/>
  <c r="Y1168" i="3"/>
  <c r="X1168" i="3"/>
  <c r="AC1168" i="3"/>
  <c r="AF1168" i="3"/>
  <c r="U1168" i="3" s="1"/>
  <c r="AG1168" i="3"/>
  <c r="AA1168" i="3"/>
  <c r="Z1168" i="3"/>
  <c r="V1173" i="3" l="1"/>
  <c r="AH1173" i="3"/>
  <c r="T1173" i="3"/>
  <c r="R1174" i="3"/>
  <c r="AD1169" i="3"/>
  <c r="S1170" i="3"/>
  <c r="Y1169" i="3"/>
  <c r="AA1169" i="3"/>
  <c r="AB1169" i="3"/>
  <c r="AF1169" i="3"/>
  <c r="U1169" i="3" s="1"/>
  <c r="Z1169" i="3"/>
  <c r="AC1169" i="3"/>
  <c r="AG1169" i="3"/>
  <c r="X1169" i="3"/>
  <c r="V1174" i="3" l="1"/>
  <c r="T1174" i="3"/>
  <c r="AH1174" i="3"/>
  <c r="R1175" i="3"/>
  <c r="S1171" i="3"/>
  <c r="AD1170" i="3"/>
  <c r="Y1170" i="3"/>
  <c r="Z1170" i="3"/>
  <c r="AA1170" i="3"/>
  <c r="AG1170" i="3"/>
  <c r="AB1170" i="3"/>
  <c r="AF1170" i="3"/>
  <c r="U1170" i="3" s="1"/>
  <c r="X1170" i="3"/>
  <c r="AC1170" i="3"/>
  <c r="S1172" i="3" l="1"/>
  <c r="AD1171" i="3"/>
  <c r="AF1171" i="3"/>
  <c r="U1171" i="3" s="1"/>
  <c r="X1171" i="3"/>
  <c r="AG1171" i="3"/>
  <c r="Y1171" i="3"/>
  <c r="Z1171" i="3"/>
  <c r="AB1171" i="3"/>
  <c r="AA1171" i="3"/>
  <c r="AC1171" i="3"/>
  <c r="T1175" i="3"/>
  <c r="AH1175" i="3"/>
  <c r="V1175" i="3"/>
  <c r="R1176" i="3"/>
  <c r="T1176" i="3" l="1"/>
  <c r="AH1176" i="3"/>
  <c r="V1176" i="3"/>
  <c r="R1177" i="3"/>
  <c r="AD1172" i="3"/>
  <c r="S1173" i="3"/>
  <c r="AB1172" i="3"/>
  <c r="AG1172" i="3"/>
  <c r="AC1172" i="3"/>
  <c r="Y1172" i="3"/>
  <c r="AF1172" i="3"/>
  <c r="U1172" i="3" s="1"/>
  <c r="AA1172" i="3"/>
  <c r="X1172" i="3"/>
  <c r="Z1172" i="3"/>
  <c r="AD1173" i="3" l="1"/>
  <c r="S1174" i="3"/>
  <c r="Y1173" i="3"/>
  <c r="AA1173" i="3"/>
  <c r="AB1173" i="3"/>
  <c r="Z1173" i="3"/>
  <c r="AC1173" i="3"/>
  <c r="AG1173" i="3"/>
  <c r="AF1173" i="3"/>
  <c r="U1173" i="3" s="1"/>
  <c r="X1173" i="3"/>
  <c r="T1177" i="3"/>
  <c r="V1177" i="3"/>
  <c r="AH1177" i="3"/>
  <c r="R1178" i="3"/>
  <c r="S1175" i="3" l="1"/>
  <c r="AD1174" i="3"/>
  <c r="Z1174" i="3"/>
  <c r="AA1174" i="3"/>
  <c r="X1174" i="3"/>
  <c r="Y1174" i="3"/>
  <c r="AC1174" i="3"/>
  <c r="AB1174" i="3"/>
  <c r="AF1174" i="3"/>
  <c r="U1174" i="3" s="1"/>
  <c r="AG1174" i="3"/>
  <c r="V1178" i="3"/>
  <c r="T1178" i="3"/>
  <c r="AH1178" i="3"/>
  <c r="R1179" i="3"/>
  <c r="T1179" i="3" l="1"/>
  <c r="AH1179" i="3"/>
  <c r="V1179" i="3"/>
  <c r="R1180" i="3"/>
  <c r="S1176" i="3"/>
  <c r="AD1175" i="3"/>
  <c r="X1175" i="3"/>
  <c r="Y1175" i="3"/>
  <c r="AC1175" i="3"/>
  <c r="AG1175" i="3"/>
  <c r="Z1175" i="3"/>
  <c r="AB1175" i="3"/>
  <c r="AA1175" i="3"/>
  <c r="AF1175" i="3"/>
  <c r="U1175" i="3" s="1"/>
  <c r="T1180" i="3" l="1"/>
  <c r="AH1180" i="3"/>
  <c r="V1180" i="3"/>
  <c r="R1181" i="3"/>
  <c r="AD1176" i="3"/>
  <c r="S1177" i="3"/>
  <c r="Z1176" i="3"/>
  <c r="AA1176" i="3"/>
  <c r="X1176" i="3"/>
  <c r="AB1176" i="3"/>
  <c r="AC1176" i="3"/>
  <c r="AG1176" i="3"/>
  <c r="AF1176" i="3"/>
  <c r="U1176" i="3" s="1"/>
  <c r="Y1176" i="3"/>
  <c r="T1181" i="3" l="1"/>
  <c r="V1181" i="3"/>
  <c r="AH1181" i="3"/>
  <c r="R1182" i="3"/>
  <c r="AD1177" i="3"/>
  <c r="S1178" i="3"/>
  <c r="Z1177" i="3"/>
  <c r="AB1177" i="3"/>
  <c r="AG1177" i="3"/>
  <c r="AC1177" i="3"/>
  <c r="AF1177" i="3"/>
  <c r="U1177" i="3" s="1"/>
  <c r="Y1177" i="3"/>
  <c r="AA1177" i="3"/>
  <c r="X1177" i="3"/>
  <c r="V1182" i="3" l="1"/>
  <c r="AH1182" i="3"/>
  <c r="T1182" i="3"/>
  <c r="R1183" i="3"/>
  <c r="S1179" i="3"/>
  <c r="AD1178" i="3"/>
  <c r="Y1178" i="3"/>
  <c r="Z1178" i="3"/>
  <c r="AB1178" i="3"/>
  <c r="AC1178" i="3"/>
  <c r="AA1178" i="3"/>
  <c r="AF1178" i="3"/>
  <c r="U1178" i="3" s="1"/>
  <c r="AG1178" i="3"/>
  <c r="X1178" i="3"/>
  <c r="S1180" i="3" l="1"/>
  <c r="AD1179" i="3"/>
  <c r="AF1179" i="3"/>
  <c r="U1179" i="3" s="1"/>
  <c r="AC1179" i="3"/>
  <c r="AA1179" i="3"/>
  <c r="AG1179" i="3"/>
  <c r="Y1179" i="3"/>
  <c r="Z1179" i="3"/>
  <c r="X1179" i="3"/>
  <c r="AB1179" i="3"/>
  <c r="T1183" i="3"/>
  <c r="AH1183" i="3"/>
  <c r="V1183" i="3"/>
  <c r="R1184" i="3"/>
  <c r="AD1180" i="3" l="1"/>
  <c r="S1181" i="3"/>
  <c r="AB1180" i="3"/>
  <c r="AF1180" i="3"/>
  <c r="U1180" i="3" s="1"/>
  <c r="AC1180" i="3"/>
  <c r="AG1180" i="3"/>
  <c r="AA1180" i="3"/>
  <c r="Y1180" i="3"/>
  <c r="X1180" i="3"/>
  <c r="Z1180" i="3"/>
  <c r="T1184" i="3"/>
  <c r="AH1184" i="3"/>
  <c r="V1184" i="3"/>
  <c r="R1185" i="3"/>
  <c r="V1185" i="3" l="1"/>
  <c r="AH1185" i="3"/>
  <c r="T1185" i="3"/>
  <c r="R1186" i="3"/>
  <c r="AD1181" i="3"/>
  <c r="S1182" i="3"/>
  <c r="Y1181" i="3"/>
  <c r="AA1181" i="3"/>
  <c r="AC1181" i="3"/>
  <c r="AG1181" i="3"/>
  <c r="Z1181" i="3"/>
  <c r="AB1181" i="3"/>
  <c r="AF1181" i="3"/>
  <c r="U1181" i="3" s="1"/>
  <c r="X1181" i="3"/>
  <c r="V1186" i="3" l="1"/>
  <c r="T1186" i="3"/>
  <c r="AH1186" i="3"/>
  <c r="R1187" i="3"/>
  <c r="S1183" i="3"/>
  <c r="AD1182" i="3"/>
  <c r="AG1182" i="3"/>
  <c r="Y1182" i="3"/>
  <c r="AB1182" i="3"/>
  <c r="X1182" i="3"/>
  <c r="AA1182" i="3"/>
  <c r="Z1182" i="3"/>
  <c r="AC1182" i="3"/>
  <c r="AF1182" i="3"/>
  <c r="U1182" i="3" s="1"/>
  <c r="T1187" i="3" l="1"/>
  <c r="AH1187" i="3"/>
  <c r="V1187" i="3"/>
  <c r="R1188" i="3"/>
  <c r="S1184" i="3"/>
  <c r="AD1183" i="3"/>
  <c r="AC1183" i="3"/>
  <c r="Y1183" i="3"/>
  <c r="AF1183" i="3"/>
  <c r="U1183" i="3" s="1"/>
  <c r="AG1183" i="3"/>
  <c r="X1183" i="3"/>
  <c r="Z1183" i="3"/>
  <c r="AB1183" i="3"/>
  <c r="AA1183" i="3"/>
  <c r="AD1184" i="3" l="1"/>
  <c r="S1185" i="3"/>
  <c r="AA1184" i="3"/>
  <c r="AC1184" i="3"/>
  <c r="AG1184" i="3"/>
  <c r="AB1184" i="3"/>
  <c r="Z1184" i="3"/>
  <c r="AF1184" i="3"/>
  <c r="U1184" i="3" s="1"/>
  <c r="Y1184" i="3"/>
  <c r="X1184" i="3"/>
  <c r="T1188" i="3"/>
  <c r="AH1188" i="3"/>
  <c r="V1188" i="3"/>
  <c r="R1189" i="3"/>
  <c r="AD1185" i="3" l="1"/>
  <c r="S1186" i="3"/>
  <c r="Y1185" i="3"/>
  <c r="AA1185" i="3"/>
  <c r="AB1185" i="3"/>
  <c r="AG1185" i="3"/>
  <c r="Z1185" i="3"/>
  <c r="AC1185" i="3"/>
  <c r="X1185" i="3"/>
  <c r="AF1185" i="3"/>
  <c r="U1185" i="3" s="1"/>
  <c r="V1189" i="3"/>
  <c r="AH1189" i="3"/>
  <c r="T1189" i="3"/>
  <c r="R1190" i="3"/>
  <c r="V1190" i="3" l="1"/>
  <c r="T1190" i="3"/>
  <c r="AH1190" i="3"/>
  <c r="R1191" i="3"/>
  <c r="S1187" i="3"/>
  <c r="AD1186" i="3"/>
  <c r="AA1186" i="3"/>
  <c r="AB1186" i="3"/>
  <c r="X1186" i="3"/>
  <c r="Y1186" i="3"/>
  <c r="Z1186" i="3"/>
  <c r="AF1186" i="3"/>
  <c r="U1186" i="3" s="1"/>
  <c r="AG1186" i="3"/>
  <c r="AC1186" i="3"/>
  <c r="S1188" i="3" l="1"/>
  <c r="AD1187" i="3"/>
  <c r="AB1187" i="3"/>
  <c r="AA1187" i="3"/>
  <c r="AC1187" i="3"/>
  <c r="AF1187" i="3"/>
  <c r="U1187" i="3" s="1"/>
  <c r="AG1187" i="3"/>
  <c r="X1187" i="3"/>
  <c r="Y1187" i="3"/>
  <c r="Z1187" i="3"/>
  <c r="T1191" i="3"/>
  <c r="AH1191" i="3"/>
  <c r="V1191" i="3"/>
  <c r="R1192" i="3"/>
  <c r="T1192" i="3" l="1"/>
  <c r="AH1192" i="3"/>
  <c r="V1192" i="3"/>
  <c r="R1193" i="3"/>
  <c r="AD1188" i="3"/>
  <c r="S1189" i="3"/>
  <c r="AA1188" i="3"/>
  <c r="AB1188" i="3"/>
  <c r="AC1188" i="3"/>
  <c r="AG1188" i="3"/>
  <c r="Y1188" i="3"/>
  <c r="AF1188" i="3"/>
  <c r="U1188" i="3" s="1"/>
  <c r="X1188" i="3"/>
  <c r="Z1188" i="3"/>
  <c r="AD1189" i="3" l="1"/>
  <c r="S1190" i="3"/>
  <c r="Y1189" i="3"/>
  <c r="Z1189" i="3"/>
  <c r="AA1189" i="3"/>
  <c r="AB1189" i="3"/>
  <c r="AF1189" i="3"/>
  <c r="U1189" i="3" s="1"/>
  <c r="AG1189" i="3"/>
  <c r="AC1189" i="3"/>
  <c r="X1189" i="3"/>
  <c r="T1193" i="3"/>
  <c r="V1193" i="3"/>
  <c r="AH1193" i="3"/>
  <c r="R1194" i="3"/>
  <c r="V1194" i="3" l="1"/>
  <c r="T1194" i="3"/>
  <c r="AH1194" i="3"/>
  <c r="R1195" i="3"/>
  <c r="S1191" i="3"/>
  <c r="AD1190" i="3"/>
  <c r="Z1190" i="3"/>
  <c r="X1190" i="3"/>
  <c r="AA1190" i="3"/>
  <c r="Y1190" i="3"/>
  <c r="AC1190" i="3"/>
  <c r="AG1190" i="3"/>
  <c r="AB1190" i="3"/>
  <c r="AF1190" i="3"/>
  <c r="U1190" i="3" s="1"/>
  <c r="T1195" i="3" l="1"/>
  <c r="AH1195" i="3"/>
  <c r="V1195" i="3"/>
  <c r="R1196" i="3"/>
  <c r="S1192" i="3"/>
  <c r="AD1191" i="3"/>
  <c r="Z1191" i="3"/>
  <c r="AB1191" i="3"/>
  <c r="AC1191" i="3"/>
  <c r="AA1191" i="3"/>
  <c r="X1191" i="3"/>
  <c r="Y1191" i="3"/>
  <c r="AG1191" i="3"/>
  <c r="AF1191" i="3"/>
  <c r="U1191" i="3" s="1"/>
  <c r="T1196" i="3" l="1"/>
  <c r="AH1196" i="3"/>
  <c r="V1196" i="3"/>
  <c r="R1197" i="3"/>
  <c r="AD1192" i="3"/>
  <c r="S1193" i="3"/>
  <c r="Z1192" i="3"/>
  <c r="AA1192" i="3"/>
  <c r="X1192" i="3"/>
  <c r="AB1192" i="3"/>
  <c r="AF1192" i="3"/>
  <c r="U1192" i="3" s="1"/>
  <c r="AG1192" i="3"/>
  <c r="Y1192" i="3"/>
  <c r="AC1192" i="3"/>
  <c r="T1197" i="3" l="1"/>
  <c r="V1197" i="3"/>
  <c r="AH1197" i="3"/>
  <c r="R1198" i="3"/>
  <c r="AD1193" i="3"/>
  <c r="S1194" i="3"/>
  <c r="Y1193" i="3"/>
  <c r="Z1193" i="3"/>
  <c r="AA1193" i="3"/>
  <c r="AG1193" i="3"/>
  <c r="AB1193" i="3"/>
  <c r="AC1193" i="3"/>
  <c r="AF1193" i="3"/>
  <c r="U1193" i="3" s="1"/>
  <c r="X1193" i="3"/>
  <c r="V1198" i="3" l="1"/>
  <c r="AH1198" i="3"/>
  <c r="T1198" i="3"/>
  <c r="R1199" i="3"/>
  <c r="S1195" i="3"/>
  <c r="AD1194" i="3"/>
  <c r="X1194" i="3"/>
  <c r="Z1194" i="3"/>
  <c r="AA1194" i="3"/>
  <c r="AC1194" i="3"/>
  <c r="AG1194" i="3"/>
  <c r="Y1194" i="3"/>
  <c r="AF1194" i="3"/>
  <c r="U1194" i="3" s="1"/>
  <c r="AB1194" i="3"/>
  <c r="S1196" i="3" l="1"/>
  <c r="AD1195" i="3"/>
  <c r="AF1195" i="3"/>
  <c r="U1195" i="3" s="1"/>
  <c r="X1195" i="3"/>
  <c r="AA1195" i="3"/>
  <c r="AG1195" i="3"/>
  <c r="AC1195" i="3"/>
  <c r="Y1195" i="3"/>
  <c r="Z1195" i="3"/>
  <c r="AB1195" i="3"/>
  <c r="T1199" i="3"/>
  <c r="AH1199" i="3"/>
  <c r="V1199" i="3"/>
  <c r="R1200" i="3"/>
  <c r="T1200" i="3" l="1"/>
  <c r="AH1200" i="3"/>
  <c r="V1200" i="3"/>
  <c r="R1201" i="3"/>
  <c r="AD1196" i="3"/>
  <c r="S1197" i="3"/>
  <c r="AB1196" i="3"/>
  <c r="Z1196" i="3"/>
  <c r="AC1196" i="3"/>
  <c r="Y1196" i="3"/>
  <c r="AA1196" i="3"/>
  <c r="AF1196" i="3"/>
  <c r="U1196" i="3" s="1"/>
  <c r="AG1196" i="3"/>
  <c r="X1196" i="3"/>
  <c r="T1201" i="3" l="1"/>
  <c r="V1201" i="3"/>
  <c r="AH1201" i="3"/>
  <c r="R1202" i="3"/>
  <c r="AD1197" i="3"/>
  <c r="S1198" i="3"/>
  <c r="Y1197" i="3"/>
  <c r="AA1197" i="3"/>
  <c r="AF1197" i="3"/>
  <c r="U1197" i="3" s="1"/>
  <c r="AB1197" i="3"/>
  <c r="Z1197" i="3"/>
  <c r="AC1197" i="3"/>
  <c r="AG1197" i="3"/>
  <c r="X1197" i="3"/>
  <c r="S1199" i="3" l="1"/>
  <c r="AD1198" i="3"/>
  <c r="AA1198" i="3"/>
  <c r="X1198" i="3"/>
  <c r="Z1198" i="3"/>
  <c r="AB1198" i="3"/>
  <c r="AC1198" i="3"/>
  <c r="AF1198" i="3"/>
  <c r="U1198" i="3" s="1"/>
  <c r="Y1198" i="3"/>
  <c r="AG1198" i="3"/>
  <c r="V1202" i="3"/>
  <c r="T1202" i="3"/>
  <c r="AH1202" i="3"/>
  <c r="R1203" i="3"/>
  <c r="T1203" i="3" l="1"/>
  <c r="AH1203" i="3"/>
  <c r="V1203" i="3"/>
  <c r="R1204" i="3"/>
  <c r="S1200" i="3"/>
  <c r="AD1199" i="3"/>
  <c r="Y1199" i="3"/>
  <c r="AA1199" i="3"/>
  <c r="AF1199" i="3"/>
  <c r="U1199" i="3" s="1"/>
  <c r="X1199" i="3"/>
  <c r="AB1199" i="3"/>
  <c r="AC1199" i="3"/>
  <c r="Z1199" i="3"/>
  <c r="AG1199" i="3"/>
  <c r="T1204" i="3" l="1"/>
  <c r="AH1204" i="3"/>
  <c r="V1204" i="3"/>
  <c r="R1205" i="3"/>
  <c r="AD1200" i="3"/>
  <c r="S1201" i="3"/>
  <c r="AB1200" i="3"/>
  <c r="AA1200" i="3"/>
  <c r="AC1200" i="3"/>
  <c r="AF1200" i="3"/>
  <c r="U1200" i="3" s="1"/>
  <c r="AG1200" i="3"/>
  <c r="Y1200" i="3"/>
  <c r="X1200" i="3"/>
  <c r="Z1200" i="3"/>
  <c r="AD1201" i="3" l="1"/>
  <c r="S1202" i="3"/>
  <c r="Y1201" i="3"/>
  <c r="AA1201" i="3"/>
  <c r="AC1201" i="3"/>
  <c r="AG1201" i="3"/>
  <c r="Z1201" i="3"/>
  <c r="AF1201" i="3"/>
  <c r="U1201" i="3" s="1"/>
  <c r="X1201" i="3"/>
  <c r="AB1201" i="3"/>
  <c r="AH1205" i="3"/>
  <c r="T1205" i="3"/>
  <c r="V1205" i="3"/>
  <c r="R1206" i="3"/>
  <c r="S1203" i="3" l="1"/>
  <c r="AD1202" i="3"/>
  <c r="X1202" i="3"/>
  <c r="AB1202" i="3"/>
  <c r="AF1202" i="3"/>
  <c r="U1202" i="3" s="1"/>
  <c r="Y1202" i="3"/>
  <c r="Z1202" i="3"/>
  <c r="AG1202" i="3"/>
  <c r="AA1202" i="3"/>
  <c r="AC1202" i="3"/>
  <c r="V1206" i="3"/>
  <c r="T1206" i="3"/>
  <c r="AH1206" i="3"/>
  <c r="R1207" i="3"/>
  <c r="T1207" i="3" l="1"/>
  <c r="AH1207" i="3"/>
  <c r="V1207" i="3"/>
  <c r="R1208" i="3"/>
  <c r="S1204" i="3"/>
  <c r="AD1203" i="3"/>
  <c r="AF1203" i="3"/>
  <c r="U1203" i="3" s="1"/>
  <c r="Y1203" i="3"/>
  <c r="AB1203" i="3"/>
  <c r="AG1203" i="3"/>
  <c r="Z1203" i="3"/>
  <c r="X1203" i="3"/>
  <c r="AA1203" i="3"/>
  <c r="AC1203" i="3"/>
  <c r="T1208" i="3" l="1"/>
  <c r="AH1208" i="3"/>
  <c r="V1208" i="3"/>
  <c r="R1209" i="3"/>
  <c r="AD1204" i="3"/>
  <c r="S1205" i="3"/>
  <c r="AB1204" i="3"/>
  <c r="AG1204" i="3"/>
  <c r="AC1204" i="3"/>
  <c r="X1204" i="3"/>
  <c r="AF1204" i="3"/>
  <c r="U1204" i="3" s="1"/>
  <c r="Y1204" i="3"/>
  <c r="Z1204" i="3"/>
  <c r="AA1204" i="3"/>
  <c r="AD1205" i="3" l="1"/>
  <c r="S1206" i="3"/>
  <c r="AA1205" i="3"/>
  <c r="AG1205" i="3"/>
  <c r="AC1205" i="3"/>
  <c r="AB1205" i="3"/>
  <c r="X1205" i="3"/>
  <c r="Y1205" i="3"/>
  <c r="AF1205" i="3"/>
  <c r="U1205" i="3" s="1"/>
  <c r="Z1205" i="3"/>
  <c r="T1209" i="3"/>
  <c r="V1209" i="3"/>
  <c r="AH1209" i="3"/>
  <c r="R1210" i="3"/>
  <c r="V1210" i="3" l="1"/>
  <c r="AH1210" i="3"/>
  <c r="T1210" i="3"/>
  <c r="R1211" i="3"/>
  <c r="S1207" i="3"/>
  <c r="AD1206" i="3"/>
  <c r="X1206" i="3"/>
  <c r="AA1206" i="3"/>
  <c r="Y1206" i="3"/>
  <c r="Z1206" i="3"/>
  <c r="AB1206" i="3"/>
  <c r="AC1206" i="3"/>
  <c r="AF1206" i="3"/>
  <c r="U1206" i="3" s="1"/>
  <c r="AG1206" i="3"/>
  <c r="T1211" i="3" l="1"/>
  <c r="AH1211" i="3"/>
  <c r="V1211" i="3"/>
  <c r="R1212" i="3"/>
  <c r="S1208" i="3"/>
  <c r="AD1207" i="3"/>
  <c r="AF1207" i="3"/>
  <c r="U1207" i="3" s="1"/>
  <c r="Y1207" i="3"/>
  <c r="AG1207" i="3"/>
  <c r="Z1207" i="3"/>
  <c r="AB1207" i="3"/>
  <c r="AC1207" i="3"/>
  <c r="AA1207" i="3"/>
  <c r="X1207" i="3"/>
  <c r="T1212" i="3" l="1"/>
  <c r="AH1212" i="3"/>
  <c r="V1212" i="3"/>
  <c r="R1213" i="3"/>
  <c r="AD1208" i="3"/>
  <c r="S1209" i="3"/>
  <c r="AB1208" i="3"/>
  <c r="Y1208" i="3"/>
  <c r="Z1208" i="3"/>
  <c r="AC1208" i="3"/>
  <c r="X1208" i="3"/>
  <c r="AG1208" i="3"/>
  <c r="AF1208" i="3"/>
  <c r="U1208" i="3" s="1"/>
  <c r="AA1208" i="3"/>
  <c r="T1213" i="3" l="1"/>
  <c r="V1213" i="3"/>
  <c r="AH1213" i="3"/>
  <c r="R1214" i="3"/>
  <c r="AD1209" i="3"/>
  <c r="S1210" i="3"/>
  <c r="AB1209" i="3"/>
  <c r="AA1209" i="3"/>
  <c r="Y1209" i="3"/>
  <c r="Z1209" i="3"/>
  <c r="AC1209" i="3"/>
  <c r="X1209" i="3"/>
  <c r="AG1209" i="3"/>
  <c r="AF1209" i="3"/>
  <c r="U1209" i="3" s="1"/>
  <c r="V1214" i="3" l="1"/>
  <c r="T1214" i="3"/>
  <c r="AH1214" i="3"/>
  <c r="R1215" i="3"/>
  <c r="S1211" i="3"/>
  <c r="AD1210" i="3"/>
  <c r="AA1210" i="3"/>
  <c r="AF1210" i="3"/>
  <c r="U1210" i="3" s="1"/>
  <c r="X1210" i="3"/>
  <c r="AB1210" i="3"/>
  <c r="Y1210" i="3"/>
  <c r="Z1210" i="3"/>
  <c r="AC1210" i="3"/>
  <c r="AG1210" i="3"/>
  <c r="S1212" i="3" l="1"/>
  <c r="AD1211" i="3"/>
  <c r="AF1211" i="3"/>
  <c r="U1211" i="3" s="1"/>
  <c r="X1211" i="3"/>
  <c r="AG1211" i="3"/>
  <c r="Y1211" i="3"/>
  <c r="AA1211" i="3"/>
  <c r="AC1211" i="3"/>
  <c r="AB1211" i="3"/>
  <c r="Z1211" i="3"/>
  <c r="T1215" i="3"/>
  <c r="AH1215" i="3"/>
  <c r="V1215" i="3"/>
  <c r="R1216" i="3"/>
  <c r="T1216" i="3" l="1"/>
  <c r="AH1216" i="3"/>
  <c r="V1216" i="3"/>
  <c r="R1217" i="3"/>
  <c r="AD1212" i="3"/>
  <c r="S1213" i="3"/>
  <c r="AB1212" i="3"/>
  <c r="AA1212" i="3"/>
  <c r="AC1212" i="3"/>
  <c r="AG1212" i="3"/>
  <c r="Y1212" i="3"/>
  <c r="AF1212" i="3"/>
  <c r="U1212" i="3" s="1"/>
  <c r="X1212" i="3"/>
  <c r="Z1212" i="3"/>
  <c r="AH1217" i="3" l="1"/>
  <c r="T1217" i="3"/>
  <c r="V1217" i="3"/>
  <c r="R1218" i="3"/>
  <c r="AD1213" i="3"/>
  <c r="S1214" i="3"/>
  <c r="Y1213" i="3"/>
  <c r="AA1213" i="3"/>
  <c r="AF1213" i="3"/>
  <c r="U1213" i="3" s="1"/>
  <c r="X1213" i="3"/>
  <c r="Z1213" i="3"/>
  <c r="AC1213" i="3"/>
  <c r="AG1213" i="3"/>
  <c r="AB1213" i="3"/>
  <c r="S1215" i="3" l="1"/>
  <c r="AD1214" i="3"/>
  <c r="Y1214" i="3"/>
  <c r="AG1214" i="3"/>
  <c r="AB1214" i="3"/>
  <c r="X1214" i="3"/>
  <c r="Z1214" i="3"/>
  <c r="AC1214" i="3"/>
  <c r="AA1214" i="3"/>
  <c r="AF1214" i="3"/>
  <c r="U1214" i="3" s="1"/>
  <c r="V1218" i="3"/>
  <c r="T1218" i="3"/>
  <c r="AH1218" i="3"/>
  <c r="R1219" i="3"/>
  <c r="T1219" i="3" l="1"/>
  <c r="AH1219" i="3"/>
  <c r="V1219" i="3"/>
  <c r="R1220" i="3"/>
  <c r="S1216" i="3"/>
  <c r="AD1215" i="3"/>
  <c r="AC1215" i="3"/>
  <c r="AF1215" i="3"/>
  <c r="U1215" i="3" s="1"/>
  <c r="X1215" i="3"/>
  <c r="Y1215" i="3"/>
  <c r="AG1215" i="3"/>
  <c r="AA1215" i="3"/>
  <c r="Z1215" i="3"/>
  <c r="AB1215" i="3"/>
  <c r="T1220" i="3" l="1"/>
  <c r="AH1220" i="3"/>
  <c r="V1220" i="3"/>
  <c r="R1221" i="3"/>
  <c r="AD1216" i="3"/>
  <c r="S1217" i="3"/>
  <c r="AB1216" i="3"/>
  <c r="Z1216" i="3"/>
  <c r="AC1216" i="3"/>
  <c r="AG1216" i="3"/>
  <c r="Y1216" i="3"/>
  <c r="X1216" i="3"/>
  <c r="AF1216" i="3"/>
  <c r="U1216" i="3" s="1"/>
  <c r="AA1216" i="3"/>
  <c r="T1221" i="3" l="1"/>
  <c r="V1221" i="3"/>
  <c r="AH1221" i="3"/>
  <c r="R1222" i="3"/>
  <c r="AD1217" i="3"/>
  <c r="S1218" i="3"/>
  <c r="Z1217" i="3"/>
  <c r="AB1217" i="3"/>
  <c r="X1217" i="3"/>
  <c r="AA1217" i="3"/>
  <c r="AC1217" i="3"/>
  <c r="AF1217" i="3"/>
  <c r="U1217" i="3" s="1"/>
  <c r="Y1217" i="3"/>
  <c r="AG1217" i="3"/>
  <c r="S1219" i="3" l="1"/>
  <c r="AD1218" i="3"/>
  <c r="X1218" i="3"/>
  <c r="AA1218" i="3"/>
  <c r="AF1218" i="3"/>
  <c r="U1218" i="3" s="1"/>
  <c r="AG1218" i="3"/>
  <c r="Z1218" i="3"/>
  <c r="AB1218" i="3"/>
  <c r="AC1218" i="3"/>
  <c r="Y1218" i="3"/>
  <c r="V1222" i="3"/>
  <c r="AH1222" i="3"/>
  <c r="T1222" i="3"/>
  <c r="R1223" i="3"/>
  <c r="T1223" i="3" l="1"/>
  <c r="AH1223" i="3"/>
  <c r="V1223" i="3"/>
  <c r="R1224" i="3"/>
  <c r="S1220" i="3"/>
  <c r="AD1219" i="3"/>
  <c r="AF1219" i="3"/>
  <c r="U1219" i="3" s="1"/>
  <c r="AG1219" i="3"/>
  <c r="Y1219" i="3"/>
  <c r="AA1219" i="3"/>
  <c r="X1219" i="3"/>
  <c r="AC1219" i="3"/>
  <c r="Z1219" i="3"/>
  <c r="AB1219" i="3"/>
  <c r="T1224" i="3" l="1"/>
  <c r="AH1224" i="3"/>
  <c r="V1224" i="3"/>
  <c r="R1225" i="3"/>
  <c r="AD1220" i="3"/>
  <c r="S1221" i="3"/>
  <c r="Z1220" i="3"/>
  <c r="AA1220" i="3"/>
  <c r="AF1220" i="3"/>
  <c r="U1220" i="3" s="1"/>
  <c r="AG1220" i="3"/>
  <c r="AB1220" i="3"/>
  <c r="AC1220" i="3"/>
  <c r="Y1220" i="3"/>
  <c r="X1220" i="3"/>
  <c r="T1225" i="3" l="1"/>
  <c r="V1225" i="3"/>
  <c r="AH1225" i="3"/>
  <c r="R1226" i="3"/>
  <c r="AD1221" i="3"/>
  <c r="S1222" i="3"/>
  <c r="X1221" i="3"/>
  <c r="Z1221" i="3"/>
  <c r="AC1221" i="3"/>
  <c r="AB1221" i="3"/>
  <c r="AA1221" i="3"/>
  <c r="AG1221" i="3"/>
  <c r="Y1221" i="3"/>
  <c r="AF1221" i="3"/>
  <c r="U1221" i="3" s="1"/>
  <c r="V1226" i="3" l="1"/>
  <c r="T1226" i="3"/>
  <c r="AH1226" i="3"/>
  <c r="R1227" i="3"/>
  <c r="S1223" i="3"/>
  <c r="AD1222" i="3"/>
  <c r="Z1222" i="3"/>
  <c r="AC1222" i="3"/>
  <c r="AF1222" i="3"/>
  <c r="U1222" i="3" s="1"/>
  <c r="X1222" i="3"/>
  <c r="AB1222" i="3"/>
  <c r="AA1222" i="3"/>
  <c r="Y1222" i="3"/>
  <c r="AG1222" i="3"/>
  <c r="T1227" i="3" l="1"/>
  <c r="AH1227" i="3"/>
  <c r="V1227" i="3"/>
  <c r="R1228" i="3"/>
  <c r="S1224" i="3"/>
  <c r="AD1223" i="3"/>
  <c r="AF1223" i="3"/>
  <c r="U1223" i="3" s="1"/>
  <c r="AG1223" i="3"/>
  <c r="AA1223" i="3"/>
  <c r="X1223" i="3"/>
  <c r="Z1223" i="3"/>
  <c r="AC1223" i="3"/>
  <c r="Y1223" i="3"/>
  <c r="AB1223" i="3"/>
  <c r="AD1224" i="3" l="1"/>
  <c r="S1225" i="3"/>
  <c r="AB1224" i="3"/>
  <c r="AA1224" i="3"/>
  <c r="AC1224" i="3"/>
  <c r="AF1224" i="3"/>
  <c r="U1224" i="3" s="1"/>
  <c r="AG1224" i="3"/>
  <c r="Y1224" i="3"/>
  <c r="X1224" i="3"/>
  <c r="Z1224" i="3"/>
  <c r="T1228" i="3"/>
  <c r="AH1228" i="3"/>
  <c r="V1228" i="3"/>
  <c r="R1229" i="3"/>
  <c r="AH1229" i="3" l="1"/>
  <c r="T1229" i="3"/>
  <c r="V1229" i="3"/>
  <c r="R1230" i="3"/>
  <c r="AD1225" i="3"/>
  <c r="S1226" i="3"/>
  <c r="Y1225" i="3"/>
  <c r="AA1225" i="3"/>
  <c r="AF1225" i="3"/>
  <c r="U1225" i="3" s="1"/>
  <c r="AG1225" i="3"/>
  <c r="AB1225" i="3"/>
  <c r="Z1225" i="3"/>
  <c r="AC1225" i="3"/>
  <c r="X1225" i="3"/>
  <c r="V1230" i="3" l="1"/>
  <c r="T1230" i="3"/>
  <c r="AH1230" i="3"/>
  <c r="R1231" i="3"/>
  <c r="S1227" i="3"/>
  <c r="AD1226" i="3"/>
  <c r="AG1226" i="3"/>
  <c r="AB1226" i="3"/>
  <c r="Y1226" i="3"/>
  <c r="X1226" i="3"/>
  <c r="Z1226" i="3"/>
  <c r="AA1226" i="3"/>
  <c r="AC1226" i="3"/>
  <c r="AF1226" i="3"/>
  <c r="U1226" i="3" s="1"/>
  <c r="T1231" i="3" l="1"/>
  <c r="AH1231" i="3"/>
  <c r="V1231" i="3"/>
  <c r="R1232" i="3"/>
  <c r="S1228" i="3"/>
  <c r="AD1227" i="3"/>
  <c r="AB1227" i="3"/>
  <c r="AA1227" i="3"/>
  <c r="AC1227" i="3"/>
  <c r="Y1227" i="3"/>
  <c r="AF1227" i="3"/>
  <c r="U1227" i="3" s="1"/>
  <c r="AG1227" i="3"/>
  <c r="X1227" i="3"/>
  <c r="Z1227" i="3"/>
  <c r="T1232" i="3" l="1"/>
  <c r="AH1232" i="3"/>
  <c r="V1232" i="3"/>
  <c r="R1233" i="3"/>
  <c r="AD1228" i="3"/>
  <c r="S1229" i="3"/>
  <c r="AF1228" i="3"/>
  <c r="U1228" i="3" s="1"/>
  <c r="AB1228" i="3"/>
  <c r="AG1228" i="3"/>
  <c r="Y1228" i="3"/>
  <c r="X1228" i="3"/>
  <c r="AC1228" i="3"/>
  <c r="AA1228" i="3"/>
  <c r="Z1228" i="3"/>
  <c r="AD1229" i="3" l="1"/>
  <c r="S1230" i="3"/>
  <c r="Y1229" i="3"/>
  <c r="AA1229" i="3"/>
  <c r="AF1229" i="3"/>
  <c r="U1229" i="3" s="1"/>
  <c r="AG1229" i="3"/>
  <c r="Z1229" i="3"/>
  <c r="AC1229" i="3"/>
  <c r="AB1229" i="3"/>
  <c r="X1229" i="3"/>
  <c r="T1233" i="3"/>
  <c r="V1233" i="3"/>
  <c r="AH1233" i="3"/>
  <c r="R1234" i="3"/>
  <c r="V1234" i="3" l="1"/>
  <c r="AH1234" i="3"/>
  <c r="T1234" i="3"/>
  <c r="R1235" i="3"/>
  <c r="S1231" i="3"/>
  <c r="AD1230" i="3"/>
  <c r="X1230" i="3"/>
  <c r="Y1230" i="3"/>
  <c r="AG1230" i="3"/>
  <c r="Z1230" i="3"/>
  <c r="AA1230" i="3"/>
  <c r="AB1230" i="3"/>
  <c r="AC1230" i="3"/>
  <c r="AF1230" i="3"/>
  <c r="U1230" i="3" s="1"/>
  <c r="S1232" i="3" l="1"/>
  <c r="AD1231" i="3"/>
  <c r="AF1231" i="3"/>
  <c r="U1231" i="3" s="1"/>
  <c r="Y1231" i="3"/>
  <c r="Z1231" i="3"/>
  <c r="AA1231" i="3"/>
  <c r="AG1231" i="3"/>
  <c r="X1231" i="3"/>
  <c r="AB1231" i="3"/>
  <c r="AC1231" i="3"/>
  <c r="T1235" i="3"/>
  <c r="AH1235" i="3"/>
  <c r="V1235" i="3"/>
  <c r="R1236" i="3"/>
  <c r="T1236" i="3" l="1"/>
  <c r="AH1236" i="3"/>
  <c r="V1236" i="3"/>
  <c r="R1237" i="3"/>
  <c r="AD1232" i="3"/>
  <c r="S1233" i="3"/>
  <c r="Z1232" i="3"/>
  <c r="AA1232" i="3"/>
  <c r="AF1232" i="3"/>
  <c r="U1232" i="3" s="1"/>
  <c r="AB1232" i="3"/>
  <c r="AC1232" i="3"/>
  <c r="Y1232" i="3"/>
  <c r="X1232" i="3"/>
  <c r="AG1232" i="3"/>
  <c r="T1237" i="3" l="1"/>
  <c r="V1237" i="3"/>
  <c r="AH1237" i="3"/>
  <c r="R1238" i="3"/>
  <c r="AD1233" i="3"/>
  <c r="S1234" i="3"/>
  <c r="AB1233" i="3"/>
  <c r="AA1233" i="3"/>
  <c r="AF1233" i="3"/>
  <c r="U1233" i="3" s="1"/>
  <c r="AG1233" i="3"/>
  <c r="Y1233" i="3"/>
  <c r="AC1233" i="3"/>
  <c r="Z1233" i="3"/>
  <c r="X1233" i="3"/>
  <c r="V1238" i="3" l="1"/>
  <c r="T1238" i="3"/>
  <c r="AH1238" i="3"/>
  <c r="R1239" i="3"/>
  <c r="S1235" i="3"/>
  <c r="AD1234" i="3"/>
  <c r="Z1234" i="3"/>
  <c r="AA1234" i="3"/>
  <c r="AF1234" i="3"/>
  <c r="U1234" i="3" s="1"/>
  <c r="X1234" i="3"/>
  <c r="AC1234" i="3"/>
  <c r="AB1234" i="3"/>
  <c r="AG1234" i="3"/>
  <c r="Y1234" i="3"/>
  <c r="T1239" i="3" l="1"/>
  <c r="AH1239" i="3"/>
  <c r="V1239" i="3"/>
  <c r="R1240" i="3"/>
  <c r="S1236" i="3"/>
  <c r="AD1235" i="3"/>
  <c r="AC1235" i="3"/>
  <c r="Z1235" i="3"/>
  <c r="AF1235" i="3"/>
  <c r="U1235" i="3" s="1"/>
  <c r="X1235" i="3"/>
  <c r="Y1235" i="3"/>
  <c r="AB1235" i="3"/>
  <c r="AA1235" i="3"/>
  <c r="AG1235" i="3"/>
  <c r="T1240" i="3" l="1"/>
  <c r="AH1240" i="3"/>
  <c r="V1240" i="3"/>
  <c r="R1241" i="3"/>
  <c r="AD1236" i="3"/>
  <c r="S1237" i="3"/>
  <c r="AB1236" i="3"/>
  <c r="AF1236" i="3"/>
  <c r="U1236" i="3" s="1"/>
  <c r="AC1236" i="3"/>
  <c r="Z1236" i="3"/>
  <c r="AA1236" i="3"/>
  <c r="AG1236" i="3"/>
  <c r="Y1236" i="3"/>
  <c r="X1236" i="3"/>
  <c r="AH1241" i="3" l="1"/>
  <c r="T1241" i="3"/>
  <c r="V1241" i="3"/>
  <c r="R1242" i="3"/>
  <c r="AD1237" i="3"/>
  <c r="S1238" i="3"/>
  <c r="Y1237" i="3"/>
  <c r="AA1237" i="3"/>
  <c r="AF1237" i="3"/>
  <c r="U1237" i="3" s="1"/>
  <c r="Z1237" i="3"/>
  <c r="AC1237" i="3"/>
  <c r="AG1237" i="3"/>
  <c r="X1237" i="3"/>
  <c r="AB1237" i="3"/>
  <c r="V1242" i="3" l="1"/>
  <c r="T1242" i="3"/>
  <c r="AH1242" i="3"/>
  <c r="R1243" i="3"/>
  <c r="S1239" i="3"/>
  <c r="AD1238" i="3"/>
  <c r="Y1238" i="3"/>
  <c r="AG1238" i="3"/>
  <c r="AB1238" i="3"/>
  <c r="X1238" i="3"/>
  <c r="AA1238" i="3"/>
  <c r="AF1238" i="3"/>
  <c r="U1238" i="3" s="1"/>
  <c r="Z1238" i="3"/>
  <c r="AC1238" i="3"/>
  <c r="S1240" i="3" l="1"/>
  <c r="AD1239" i="3"/>
  <c r="AF1239" i="3"/>
  <c r="U1239" i="3" s="1"/>
  <c r="AB1239" i="3"/>
  <c r="AC1239" i="3"/>
  <c r="AG1239" i="3"/>
  <c r="Y1239" i="3"/>
  <c r="Z1239" i="3"/>
  <c r="X1239" i="3"/>
  <c r="AA1239" i="3"/>
  <c r="T1243" i="3"/>
  <c r="AH1243" i="3"/>
  <c r="V1243" i="3"/>
  <c r="R1244" i="3"/>
  <c r="T1244" i="3" l="1"/>
  <c r="AH1244" i="3"/>
  <c r="V1244" i="3"/>
  <c r="R1245" i="3"/>
  <c r="AD1240" i="3"/>
  <c r="S1241" i="3"/>
  <c r="AB1240" i="3"/>
  <c r="AG1240" i="3"/>
  <c r="Y1240" i="3"/>
  <c r="X1240" i="3"/>
  <c r="AA1240" i="3"/>
  <c r="AC1240" i="3"/>
  <c r="Z1240" i="3"/>
  <c r="AF1240" i="3"/>
  <c r="U1240" i="3" s="1"/>
  <c r="T1245" i="3" l="1"/>
  <c r="V1245" i="3"/>
  <c r="AH1245" i="3"/>
  <c r="R1246" i="3"/>
  <c r="AD1241" i="3"/>
  <c r="S1242" i="3"/>
  <c r="Y1241" i="3"/>
  <c r="AA1241" i="3"/>
  <c r="AC1241" i="3"/>
  <c r="Z1241" i="3"/>
  <c r="AG1241" i="3"/>
  <c r="AF1241" i="3"/>
  <c r="U1241" i="3" s="1"/>
  <c r="AB1241" i="3"/>
  <c r="X1241" i="3"/>
  <c r="S1243" i="3" l="1"/>
  <c r="AD1242" i="3"/>
  <c r="Y1242" i="3"/>
  <c r="AG1242" i="3"/>
  <c r="X1242" i="3"/>
  <c r="Z1242" i="3"/>
  <c r="AA1242" i="3"/>
  <c r="AB1242" i="3"/>
  <c r="AF1242" i="3"/>
  <c r="U1242" i="3" s="1"/>
  <c r="AC1242" i="3"/>
  <c r="V1246" i="3"/>
  <c r="AH1246" i="3"/>
  <c r="T1246" i="3"/>
  <c r="R1247" i="3"/>
  <c r="T1247" i="3" l="1"/>
  <c r="V1247" i="3"/>
  <c r="AH1247" i="3"/>
  <c r="R1248" i="3"/>
  <c r="S1244" i="3"/>
  <c r="AD1243" i="3"/>
  <c r="AC1243" i="3"/>
  <c r="AG1243" i="3"/>
  <c r="X1243" i="3"/>
  <c r="Z1243" i="3"/>
  <c r="AB1243" i="3"/>
  <c r="AF1243" i="3"/>
  <c r="U1243" i="3" s="1"/>
  <c r="Y1243" i="3"/>
  <c r="AA1243" i="3"/>
  <c r="AD1244" i="3" l="1"/>
  <c r="S1245" i="3"/>
  <c r="AB1244" i="3"/>
  <c r="AG1244" i="3"/>
  <c r="Y1244" i="3"/>
  <c r="AF1244" i="3"/>
  <c r="U1244" i="3" s="1"/>
  <c r="AC1244" i="3"/>
  <c r="X1244" i="3"/>
  <c r="Z1244" i="3"/>
  <c r="AA1244" i="3"/>
  <c r="V1248" i="3"/>
  <c r="AH1248" i="3"/>
  <c r="T1248" i="3"/>
  <c r="R1249" i="3"/>
  <c r="AH1249" i="3" l="1"/>
  <c r="T1249" i="3"/>
  <c r="V1249" i="3"/>
  <c r="R1250" i="3"/>
  <c r="AD1245" i="3"/>
  <c r="S1246" i="3"/>
  <c r="Y1245" i="3"/>
  <c r="AA1245" i="3"/>
  <c r="AF1245" i="3"/>
  <c r="U1245" i="3" s="1"/>
  <c r="AG1245" i="3"/>
  <c r="X1245" i="3"/>
  <c r="Z1245" i="3"/>
  <c r="AC1245" i="3"/>
  <c r="AB1245" i="3"/>
  <c r="T1250" i="3" l="1"/>
  <c r="AH1250" i="3"/>
  <c r="V1250" i="3"/>
  <c r="R1251" i="3"/>
  <c r="S1247" i="3"/>
  <c r="AD1246" i="3"/>
  <c r="Z1246" i="3"/>
  <c r="AA1246" i="3"/>
  <c r="AC1246" i="3"/>
  <c r="Y1246" i="3"/>
  <c r="AF1246" i="3"/>
  <c r="U1246" i="3" s="1"/>
  <c r="X1246" i="3"/>
  <c r="AB1246" i="3"/>
  <c r="AG1246" i="3"/>
  <c r="S1248" i="3" l="1"/>
  <c r="AD1247" i="3"/>
  <c r="Y1247" i="3"/>
  <c r="AB1247" i="3"/>
  <c r="AC1247" i="3"/>
  <c r="AG1247" i="3"/>
  <c r="X1247" i="3"/>
  <c r="AA1247" i="3"/>
  <c r="Z1247" i="3"/>
  <c r="AF1247" i="3"/>
  <c r="U1247" i="3" s="1"/>
  <c r="T1251" i="3"/>
  <c r="AH1251" i="3"/>
  <c r="V1251" i="3"/>
  <c r="R1252" i="3"/>
  <c r="S1249" i="3" l="1"/>
  <c r="AD1248" i="3"/>
  <c r="AB1248" i="3"/>
  <c r="AC1248" i="3"/>
  <c r="AG1248" i="3"/>
  <c r="AF1248" i="3"/>
  <c r="U1248" i="3" s="1"/>
  <c r="Y1248" i="3"/>
  <c r="AA1248" i="3"/>
  <c r="X1248" i="3"/>
  <c r="Z1248" i="3"/>
  <c r="T1252" i="3"/>
  <c r="AH1252" i="3"/>
  <c r="V1252" i="3"/>
  <c r="R1253" i="3"/>
  <c r="T1253" i="3" l="1"/>
  <c r="AH1253" i="3"/>
  <c r="V1253" i="3"/>
  <c r="R1254" i="3"/>
  <c r="S1250" i="3"/>
  <c r="AD1249" i="3"/>
  <c r="Z1249" i="3"/>
  <c r="AG1249" i="3"/>
  <c r="Y1249" i="3"/>
  <c r="AB1249" i="3"/>
  <c r="AC1249" i="3"/>
  <c r="AF1249" i="3"/>
  <c r="U1249" i="3" s="1"/>
  <c r="X1249" i="3"/>
  <c r="AA1249" i="3"/>
  <c r="T1254" i="3" l="1"/>
  <c r="AH1254" i="3"/>
  <c r="V1254" i="3"/>
  <c r="R1255" i="3"/>
  <c r="AD1250" i="3"/>
  <c r="S1251" i="3"/>
  <c r="AB1250" i="3"/>
  <c r="AC1250" i="3"/>
  <c r="Z1250" i="3"/>
  <c r="AF1250" i="3"/>
  <c r="U1250" i="3" s="1"/>
  <c r="AG1250" i="3"/>
  <c r="X1250" i="3"/>
  <c r="AA1250" i="3"/>
  <c r="Y1250" i="3"/>
  <c r="T1255" i="3" l="1"/>
  <c r="AH1255" i="3"/>
  <c r="V1255" i="3"/>
  <c r="R1256" i="3"/>
  <c r="AD1251" i="3"/>
  <c r="S1252" i="3"/>
  <c r="Z1251" i="3"/>
  <c r="AA1251" i="3"/>
  <c r="AB1251" i="3"/>
  <c r="AC1251" i="3"/>
  <c r="Y1251" i="3"/>
  <c r="AF1251" i="3"/>
  <c r="U1251" i="3" s="1"/>
  <c r="AG1251" i="3"/>
  <c r="X1251" i="3"/>
  <c r="AD1252" i="3" l="1"/>
  <c r="S1253" i="3"/>
  <c r="AG1252" i="3"/>
  <c r="X1252" i="3"/>
  <c r="Z1252" i="3"/>
  <c r="AA1252" i="3"/>
  <c r="AB1252" i="3"/>
  <c r="AC1252" i="3"/>
  <c r="Y1252" i="3"/>
  <c r="AF1252" i="3"/>
  <c r="U1252" i="3" s="1"/>
  <c r="T1256" i="3"/>
  <c r="AH1256" i="3"/>
  <c r="V1256" i="3"/>
  <c r="R1257" i="3"/>
  <c r="T1257" i="3" l="1"/>
  <c r="AH1257" i="3"/>
  <c r="V1257" i="3"/>
  <c r="R1258" i="3"/>
  <c r="S1254" i="3"/>
  <c r="AD1253" i="3"/>
  <c r="Y1253" i="3"/>
  <c r="AB1253" i="3"/>
  <c r="AC1253" i="3"/>
  <c r="X1253" i="3"/>
  <c r="AG1253" i="3"/>
  <c r="Z1253" i="3"/>
  <c r="AA1253" i="3"/>
  <c r="AF1253" i="3"/>
  <c r="U1253" i="3" s="1"/>
  <c r="T1258" i="3" l="1"/>
  <c r="AH1258" i="3"/>
  <c r="V1258" i="3"/>
  <c r="R1259" i="3"/>
  <c r="AD1254" i="3"/>
  <c r="S1255" i="3"/>
  <c r="AF1254" i="3"/>
  <c r="U1254" i="3" s="1"/>
  <c r="AA1254" i="3"/>
  <c r="AG1254" i="3"/>
  <c r="Y1254" i="3"/>
  <c r="Z1254" i="3"/>
  <c r="X1254" i="3"/>
  <c r="AC1254" i="3"/>
  <c r="AB1254" i="3"/>
  <c r="AD1255" i="3" l="1"/>
  <c r="S1256" i="3"/>
  <c r="AA1255" i="3"/>
  <c r="AG1255" i="3"/>
  <c r="AB1255" i="3"/>
  <c r="AF1255" i="3"/>
  <c r="U1255" i="3" s="1"/>
  <c r="Y1255" i="3"/>
  <c r="AC1255" i="3"/>
  <c r="X1255" i="3"/>
  <c r="Z1255" i="3"/>
  <c r="T1259" i="3"/>
  <c r="AH1259" i="3"/>
  <c r="V1259" i="3"/>
  <c r="R1260" i="3"/>
  <c r="AD1256" i="3" l="1"/>
  <c r="S1257" i="3"/>
  <c r="Y1256" i="3"/>
  <c r="AB1256" i="3"/>
  <c r="AC1256" i="3"/>
  <c r="X1256" i="3"/>
  <c r="Z1256" i="3"/>
  <c r="AF1256" i="3"/>
  <c r="U1256" i="3" s="1"/>
  <c r="AA1256" i="3"/>
  <c r="AG1256" i="3"/>
  <c r="T1260" i="3"/>
  <c r="AH1260" i="3"/>
  <c r="V1260" i="3"/>
  <c r="R1261" i="3"/>
  <c r="T1261" i="3" l="1"/>
  <c r="AH1261" i="3"/>
  <c r="V1261" i="3"/>
  <c r="R1262" i="3"/>
  <c r="S1258" i="3"/>
  <c r="AD1257" i="3"/>
  <c r="X1257" i="3"/>
  <c r="AA1257" i="3"/>
  <c r="AB1257" i="3"/>
  <c r="Y1257" i="3"/>
  <c r="AC1257" i="3"/>
  <c r="AF1257" i="3"/>
  <c r="U1257" i="3" s="1"/>
  <c r="Z1257" i="3"/>
  <c r="AG1257" i="3"/>
  <c r="AD1258" i="3" l="1"/>
  <c r="S1259" i="3"/>
  <c r="Z1258" i="3"/>
  <c r="AB1258" i="3"/>
  <c r="AC1258" i="3"/>
  <c r="AG1258" i="3"/>
  <c r="AF1258" i="3"/>
  <c r="U1258" i="3" s="1"/>
  <c r="AA1258" i="3"/>
  <c r="Y1258" i="3"/>
  <c r="X1258" i="3"/>
  <c r="T1262" i="3"/>
  <c r="AH1262" i="3"/>
  <c r="V1262" i="3"/>
  <c r="R1263" i="3"/>
  <c r="T1263" i="3" l="1"/>
  <c r="AH1263" i="3"/>
  <c r="V1263" i="3"/>
  <c r="R1264" i="3"/>
  <c r="AD1259" i="3"/>
  <c r="S1260" i="3"/>
  <c r="Z1259" i="3"/>
  <c r="AA1259" i="3"/>
  <c r="AC1259" i="3"/>
  <c r="AB1259" i="3"/>
  <c r="AF1259" i="3"/>
  <c r="U1259" i="3" s="1"/>
  <c r="AG1259" i="3"/>
  <c r="Y1259" i="3"/>
  <c r="X1259" i="3"/>
  <c r="T1264" i="3" l="1"/>
  <c r="AH1264" i="3"/>
  <c r="V1264" i="3"/>
  <c r="R1265" i="3"/>
  <c r="AD1260" i="3"/>
  <c r="S1261" i="3"/>
  <c r="AG1260" i="3"/>
  <c r="Y1260" i="3"/>
  <c r="Z1260" i="3"/>
  <c r="AA1260" i="3"/>
  <c r="AB1260" i="3"/>
  <c r="AC1260" i="3"/>
  <c r="AF1260" i="3"/>
  <c r="U1260" i="3" s="1"/>
  <c r="X1260" i="3"/>
  <c r="T1265" i="3" l="1"/>
  <c r="AH1265" i="3"/>
  <c r="V1265" i="3"/>
  <c r="R1266" i="3"/>
  <c r="S1262" i="3"/>
  <c r="AD1261" i="3"/>
  <c r="X1261" i="3"/>
  <c r="AC1261" i="3"/>
  <c r="AB1261" i="3"/>
  <c r="Y1261" i="3"/>
  <c r="Z1261" i="3"/>
  <c r="AA1261" i="3"/>
  <c r="AF1261" i="3"/>
  <c r="U1261" i="3" s="1"/>
  <c r="AG1261" i="3"/>
  <c r="T1266" i="3" l="1"/>
  <c r="AH1266" i="3"/>
  <c r="V1266" i="3"/>
  <c r="R1267" i="3"/>
  <c r="AD1262" i="3"/>
  <c r="S1263" i="3"/>
  <c r="AC1262" i="3"/>
  <c r="AF1262" i="3"/>
  <c r="U1262" i="3" s="1"/>
  <c r="AG1262" i="3"/>
  <c r="AB1262" i="3"/>
  <c r="X1262" i="3"/>
  <c r="AA1262" i="3"/>
  <c r="Z1262" i="3"/>
  <c r="Y1262" i="3"/>
  <c r="T1267" i="3" l="1"/>
  <c r="AH1267" i="3"/>
  <c r="V1267" i="3"/>
  <c r="R1268" i="3"/>
  <c r="AD1263" i="3"/>
  <c r="S1264" i="3"/>
  <c r="AA1263" i="3"/>
  <c r="AC1263" i="3"/>
  <c r="AG1263" i="3"/>
  <c r="X1263" i="3"/>
  <c r="Z1263" i="3"/>
  <c r="AB1263" i="3"/>
  <c r="AF1263" i="3"/>
  <c r="U1263" i="3" s="1"/>
  <c r="Y1263" i="3"/>
  <c r="T1268" i="3" l="1"/>
  <c r="AH1268" i="3"/>
  <c r="V1268" i="3"/>
  <c r="R1269" i="3"/>
  <c r="AD1264" i="3"/>
  <c r="S1265" i="3"/>
  <c r="X1264" i="3"/>
  <c r="Y1264" i="3"/>
  <c r="Z1264" i="3"/>
  <c r="AA1264" i="3"/>
  <c r="AB1264" i="3"/>
  <c r="AC1264" i="3"/>
  <c r="AF1264" i="3"/>
  <c r="U1264" i="3" s="1"/>
  <c r="AG1264" i="3"/>
  <c r="S1266" i="3" l="1"/>
  <c r="AD1265" i="3"/>
  <c r="AB1265" i="3"/>
  <c r="Y1265" i="3"/>
  <c r="AF1265" i="3"/>
  <c r="U1265" i="3" s="1"/>
  <c r="X1265" i="3"/>
  <c r="AA1265" i="3"/>
  <c r="AG1265" i="3"/>
  <c r="Z1265" i="3"/>
  <c r="AC1265" i="3"/>
  <c r="T1269" i="3"/>
  <c r="AH1269" i="3"/>
  <c r="V1269" i="3"/>
  <c r="R1270" i="3"/>
  <c r="T1270" i="3" l="1"/>
  <c r="AH1270" i="3"/>
  <c r="V1270" i="3"/>
  <c r="R1271" i="3"/>
  <c r="AD1266" i="3"/>
  <c r="S1267" i="3"/>
  <c r="AB1266" i="3"/>
  <c r="Z1266" i="3"/>
  <c r="AF1266" i="3"/>
  <c r="U1266" i="3" s="1"/>
  <c r="AC1266" i="3"/>
  <c r="AG1266" i="3"/>
  <c r="X1266" i="3"/>
  <c r="Y1266" i="3"/>
  <c r="AA1266" i="3"/>
  <c r="AD1267" i="3" l="1"/>
  <c r="S1268" i="3"/>
  <c r="Z1267" i="3"/>
  <c r="AA1267" i="3"/>
  <c r="Y1267" i="3"/>
  <c r="AB1267" i="3"/>
  <c r="AC1267" i="3"/>
  <c r="AF1267" i="3"/>
  <c r="U1267" i="3" s="1"/>
  <c r="AG1267" i="3"/>
  <c r="X1267" i="3"/>
  <c r="T1271" i="3"/>
  <c r="AH1271" i="3"/>
  <c r="V1271" i="3"/>
  <c r="R1272" i="3"/>
  <c r="T1272" i="3" l="1"/>
  <c r="AH1272" i="3"/>
  <c r="V1272" i="3"/>
  <c r="R1273" i="3"/>
  <c r="AD1268" i="3"/>
  <c r="S1269" i="3"/>
  <c r="X1268" i="3"/>
  <c r="AC1268" i="3"/>
  <c r="Y1268" i="3"/>
  <c r="Z1268" i="3"/>
  <c r="AA1268" i="3"/>
  <c r="AB1268" i="3"/>
  <c r="AG1268" i="3"/>
  <c r="AF1268" i="3"/>
  <c r="U1268" i="3" s="1"/>
  <c r="S1270" i="3" l="1"/>
  <c r="AD1269" i="3"/>
  <c r="AC1269" i="3"/>
  <c r="Y1269" i="3"/>
  <c r="Z1269" i="3"/>
  <c r="X1269" i="3"/>
  <c r="AB1269" i="3"/>
  <c r="AG1269" i="3"/>
  <c r="AA1269" i="3"/>
  <c r="AF1269" i="3"/>
  <c r="U1269" i="3" s="1"/>
  <c r="T1273" i="3"/>
  <c r="AH1273" i="3"/>
  <c r="V1273" i="3"/>
  <c r="R1274" i="3"/>
  <c r="T1274" i="3" l="1"/>
  <c r="AH1274" i="3"/>
  <c r="V1274" i="3"/>
  <c r="R1275" i="3"/>
  <c r="AD1270" i="3"/>
  <c r="S1271" i="3"/>
  <c r="AF1270" i="3"/>
  <c r="U1270" i="3" s="1"/>
  <c r="AG1270" i="3"/>
  <c r="AC1270" i="3"/>
  <c r="Z1270" i="3"/>
  <c r="AB1270" i="3"/>
  <c r="X1270" i="3"/>
  <c r="Y1270" i="3"/>
  <c r="AA1270" i="3"/>
  <c r="T1275" i="3" l="1"/>
  <c r="AH1275" i="3"/>
  <c r="V1275" i="3"/>
  <c r="R1276" i="3"/>
  <c r="AD1271" i="3"/>
  <c r="S1272" i="3"/>
  <c r="AC1271" i="3"/>
  <c r="Z1271" i="3"/>
  <c r="AF1271" i="3"/>
  <c r="U1271" i="3" s="1"/>
  <c r="AG1271" i="3"/>
  <c r="X1271" i="3"/>
  <c r="Y1271" i="3"/>
  <c r="AA1271" i="3"/>
  <c r="AB1271" i="3"/>
  <c r="AD1272" i="3" l="1"/>
  <c r="S1273" i="3"/>
  <c r="X1272" i="3"/>
  <c r="AB1272" i="3"/>
  <c r="Y1272" i="3"/>
  <c r="AA1272" i="3"/>
  <c r="Z1272" i="3"/>
  <c r="AC1272" i="3"/>
  <c r="AF1272" i="3"/>
  <c r="U1272" i="3" s="1"/>
  <c r="AG1272" i="3"/>
  <c r="T1276" i="3"/>
  <c r="AH1276" i="3"/>
  <c r="V1276" i="3"/>
  <c r="R1277" i="3"/>
  <c r="T1277" i="3" l="1"/>
  <c r="AH1277" i="3"/>
  <c r="V1277" i="3"/>
  <c r="R1278" i="3"/>
  <c r="S1274" i="3"/>
  <c r="AD1273" i="3"/>
  <c r="AG1273" i="3"/>
  <c r="X1273" i="3"/>
  <c r="Y1273" i="3"/>
  <c r="AA1273" i="3"/>
  <c r="AB1273" i="3"/>
  <c r="AF1273" i="3"/>
  <c r="U1273" i="3" s="1"/>
  <c r="Z1273" i="3"/>
  <c r="AC1273" i="3"/>
  <c r="T1278" i="3" l="1"/>
  <c r="AH1278" i="3"/>
  <c r="V1278" i="3"/>
  <c r="R1279" i="3"/>
  <c r="AD1274" i="3"/>
  <c r="S1275" i="3"/>
  <c r="AF1274" i="3"/>
  <c r="U1274" i="3" s="1"/>
  <c r="X1274" i="3"/>
  <c r="AG1274" i="3"/>
  <c r="AB1274" i="3"/>
  <c r="AA1274" i="3"/>
  <c r="Z1274" i="3"/>
  <c r="Y1274" i="3"/>
  <c r="AC1274" i="3"/>
  <c r="AD1275" i="3" l="1"/>
  <c r="S1276" i="3"/>
  <c r="AA1275" i="3"/>
  <c r="X1275" i="3"/>
  <c r="AB1275" i="3"/>
  <c r="AF1275" i="3"/>
  <c r="U1275" i="3" s="1"/>
  <c r="AC1275" i="3"/>
  <c r="AG1275" i="3"/>
  <c r="Z1275" i="3"/>
  <c r="Y1275" i="3"/>
  <c r="T1279" i="3"/>
  <c r="AH1279" i="3"/>
  <c r="V1279" i="3"/>
  <c r="R1280" i="3"/>
  <c r="T1280" i="3" l="1"/>
  <c r="AH1280" i="3"/>
  <c r="V1280" i="3"/>
  <c r="R1281" i="3"/>
  <c r="AD1276" i="3"/>
  <c r="S1277" i="3"/>
  <c r="Z1276" i="3"/>
  <c r="AA1276" i="3"/>
  <c r="AC1276" i="3"/>
  <c r="AF1276" i="3"/>
  <c r="U1276" i="3" s="1"/>
  <c r="X1276" i="3"/>
  <c r="AB1276" i="3"/>
  <c r="AG1276" i="3"/>
  <c r="Y1276" i="3"/>
  <c r="T1281" i="3" l="1"/>
  <c r="AH1281" i="3"/>
  <c r="V1281" i="3"/>
  <c r="R1282" i="3"/>
  <c r="S1278" i="3"/>
  <c r="AD1277" i="3"/>
  <c r="AA1277" i="3"/>
  <c r="AC1277" i="3"/>
  <c r="X1277" i="3"/>
  <c r="Z1277" i="3"/>
  <c r="AB1277" i="3"/>
  <c r="Y1277" i="3"/>
  <c r="AG1277" i="3"/>
  <c r="AF1277" i="3"/>
  <c r="U1277" i="3" s="1"/>
  <c r="T1282" i="3" l="1"/>
  <c r="AH1282" i="3"/>
  <c r="V1282" i="3"/>
  <c r="R1283" i="3"/>
  <c r="AD1278" i="3"/>
  <c r="S1279" i="3"/>
  <c r="AF1278" i="3"/>
  <c r="U1278" i="3" s="1"/>
  <c r="Y1278" i="3"/>
  <c r="AA1278" i="3"/>
  <c r="AG1278" i="3"/>
  <c r="X1278" i="3"/>
  <c r="AB1278" i="3"/>
  <c r="Z1278" i="3"/>
  <c r="AC1278" i="3"/>
  <c r="AD1279" i="3" l="1"/>
  <c r="S1280" i="3"/>
  <c r="AB1279" i="3"/>
  <c r="AC1279" i="3"/>
  <c r="AF1279" i="3"/>
  <c r="U1279" i="3" s="1"/>
  <c r="AG1279" i="3"/>
  <c r="AA1279" i="3"/>
  <c r="Y1279" i="3"/>
  <c r="Z1279" i="3"/>
  <c r="X1279" i="3"/>
  <c r="T1283" i="3"/>
  <c r="AH1283" i="3"/>
  <c r="V1283" i="3"/>
  <c r="R1284" i="3"/>
  <c r="T1284" i="3" l="1"/>
  <c r="AH1284" i="3"/>
  <c r="V1284" i="3"/>
  <c r="R1285" i="3"/>
  <c r="AD1280" i="3"/>
  <c r="S1281" i="3"/>
  <c r="X1280" i="3"/>
  <c r="Z1280" i="3"/>
  <c r="AB1280" i="3"/>
  <c r="AG1280" i="3"/>
  <c r="Y1280" i="3"/>
  <c r="AA1280" i="3"/>
  <c r="AC1280" i="3"/>
  <c r="AF1280" i="3"/>
  <c r="U1280" i="3" s="1"/>
  <c r="T1285" i="3" l="1"/>
  <c r="AH1285" i="3"/>
  <c r="V1285" i="3"/>
  <c r="R1286" i="3"/>
  <c r="S1282" i="3"/>
  <c r="AD1281" i="3"/>
  <c r="X1281" i="3"/>
  <c r="AB1281" i="3"/>
  <c r="Y1281" i="3"/>
  <c r="AG1281" i="3"/>
  <c r="AC1281" i="3"/>
  <c r="Z1281" i="3"/>
  <c r="AA1281" i="3"/>
  <c r="AF1281" i="3"/>
  <c r="U1281" i="3" s="1"/>
  <c r="AD1282" i="3" l="1"/>
  <c r="S1283" i="3"/>
  <c r="AB1282" i="3"/>
  <c r="AC1282" i="3"/>
  <c r="Z1282" i="3"/>
  <c r="Y1282" i="3"/>
  <c r="AA1282" i="3"/>
  <c r="AF1282" i="3"/>
  <c r="U1282" i="3" s="1"/>
  <c r="AG1282" i="3"/>
  <c r="X1282" i="3"/>
  <c r="T1286" i="3"/>
  <c r="AH1286" i="3"/>
  <c r="V1286" i="3"/>
  <c r="R1287" i="3"/>
  <c r="AD1283" i="3" l="1"/>
  <c r="S1284" i="3"/>
  <c r="Z1283" i="3"/>
  <c r="AB1283" i="3"/>
  <c r="AC1283" i="3"/>
  <c r="AG1283" i="3"/>
  <c r="Y1283" i="3"/>
  <c r="AA1283" i="3"/>
  <c r="AF1283" i="3"/>
  <c r="U1283" i="3" s="1"/>
  <c r="X1283" i="3"/>
  <c r="T1287" i="3"/>
  <c r="AH1287" i="3"/>
  <c r="V1287" i="3"/>
  <c r="R1288" i="3"/>
  <c r="T1288" i="3" l="1"/>
  <c r="AH1288" i="3"/>
  <c r="V1288" i="3"/>
  <c r="R1289" i="3"/>
  <c r="AD1284" i="3"/>
  <c r="S1285" i="3"/>
  <c r="X1284" i="3"/>
  <c r="AC1284" i="3"/>
  <c r="AG1284" i="3"/>
  <c r="Y1284" i="3"/>
  <c r="AB1284" i="3"/>
  <c r="AF1284" i="3"/>
  <c r="U1284" i="3" s="1"/>
  <c r="Z1284" i="3"/>
  <c r="AA1284" i="3"/>
  <c r="T1289" i="3" l="1"/>
  <c r="AH1289" i="3"/>
  <c r="V1289" i="3"/>
  <c r="R1290" i="3"/>
  <c r="S1286" i="3"/>
  <c r="AD1285" i="3"/>
  <c r="X1285" i="3"/>
  <c r="AA1285" i="3"/>
  <c r="AF1285" i="3"/>
  <c r="U1285" i="3" s="1"/>
  <c r="Y1285" i="3"/>
  <c r="Z1285" i="3"/>
  <c r="AG1285" i="3"/>
  <c r="AB1285" i="3"/>
  <c r="AC1285" i="3"/>
  <c r="AD1286" i="3" l="1"/>
  <c r="S1287" i="3"/>
  <c r="AC1286" i="3"/>
  <c r="AF1286" i="3"/>
  <c r="U1286" i="3" s="1"/>
  <c r="X1286" i="3"/>
  <c r="Y1286" i="3"/>
  <c r="Z1286" i="3"/>
  <c r="AG1286" i="3"/>
  <c r="AA1286" i="3"/>
  <c r="AB1286" i="3"/>
  <c r="T1290" i="3"/>
  <c r="AH1290" i="3"/>
  <c r="V1290" i="3"/>
  <c r="R1291" i="3"/>
  <c r="AD1287" i="3" l="1"/>
  <c r="S1288" i="3"/>
  <c r="Z1287" i="3"/>
  <c r="AA1287" i="3"/>
  <c r="AB1287" i="3"/>
  <c r="AC1287" i="3"/>
  <c r="X1287" i="3"/>
  <c r="Y1287" i="3"/>
  <c r="AG1287" i="3"/>
  <c r="AF1287" i="3"/>
  <c r="U1287" i="3" s="1"/>
  <c r="T1291" i="3"/>
  <c r="AH1291" i="3"/>
  <c r="V1291" i="3"/>
  <c r="R1292" i="3"/>
  <c r="AD1288" i="3" l="1"/>
  <c r="S1289" i="3"/>
  <c r="X1288" i="3"/>
  <c r="Y1288" i="3"/>
  <c r="AB1288" i="3"/>
  <c r="AC1288" i="3"/>
  <c r="AF1288" i="3"/>
  <c r="U1288" i="3" s="1"/>
  <c r="Z1288" i="3"/>
  <c r="AA1288" i="3"/>
  <c r="AG1288" i="3"/>
  <c r="T1292" i="3"/>
  <c r="AH1292" i="3"/>
  <c r="V1292" i="3"/>
  <c r="R1293" i="3"/>
  <c r="S1290" i="3" l="1"/>
  <c r="AD1289" i="3"/>
  <c r="Y1289" i="3"/>
  <c r="AB1289" i="3"/>
  <c r="AC1289" i="3"/>
  <c r="X1289" i="3"/>
  <c r="Z1289" i="3"/>
  <c r="AG1289" i="3"/>
  <c r="AA1289" i="3"/>
  <c r="AF1289" i="3"/>
  <c r="U1289" i="3" s="1"/>
  <c r="T1293" i="3"/>
  <c r="AH1293" i="3"/>
  <c r="V1293" i="3"/>
  <c r="R1294" i="3"/>
  <c r="T1294" i="3" l="1"/>
  <c r="AH1294" i="3"/>
  <c r="V1294" i="3"/>
  <c r="R1295" i="3"/>
  <c r="AD1290" i="3"/>
  <c r="S1291" i="3"/>
  <c r="AC1290" i="3"/>
  <c r="AF1290" i="3"/>
  <c r="U1290" i="3" s="1"/>
  <c r="AG1290" i="3"/>
  <c r="X1290" i="3"/>
  <c r="Y1290" i="3"/>
  <c r="AB1290" i="3"/>
  <c r="AA1290" i="3"/>
  <c r="Z1290" i="3"/>
  <c r="AD1291" i="3" l="1"/>
  <c r="S1292" i="3"/>
  <c r="Z1291" i="3"/>
  <c r="AA1291" i="3"/>
  <c r="AG1291" i="3"/>
  <c r="AB1291" i="3"/>
  <c r="AC1291" i="3"/>
  <c r="Y1291" i="3"/>
  <c r="AF1291" i="3"/>
  <c r="U1291" i="3" s="1"/>
  <c r="X1291" i="3"/>
  <c r="T1295" i="3"/>
  <c r="AH1295" i="3"/>
  <c r="V1295" i="3"/>
  <c r="R1296" i="3"/>
  <c r="T1296" i="3" l="1"/>
  <c r="AH1296" i="3"/>
  <c r="V1296" i="3"/>
  <c r="R1297" i="3"/>
  <c r="AD1292" i="3"/>
  <c r="S1293" i="3"/>
  <c r="AG1292" i="3"/>
  <c r="X1292" i="3"/>
  <c r="AC1292" i="3"/>
  <c r="Y1292" i="3"/>
  <c r="Z1292" i="3"/>
  <c r="AA1292" i="3"/>
  <c r="AB1292" i="3"/>
  <c r="AF1292" i="3"/>
  <c r="U1292" i="3" s="1"/>
  <c r="T1297" i="3" l="1"/>
  <c r="AH1297" i="3"/>
  <c r="V1297" i="3"/>
  <c r="R1298" i="3"/>
  <c r="S1294" i="3"/>
  <c r="AD1293" i="3"/>
  <c r="X1293" i="3"/>
  <c r="AA1293" i="3"/>
  <c r="AB1293" i="3"/>
  <c r="AC1293" i="3"/>
  <c r="AF1293" i="3"/>
  <c r="U1293" i="3" s="1"/>
  <c r="Z1293" i="3"/>
  <c r="AG1293" i="3"/>
  <c r="Y1293" i="3"/>
  <c r="AD1294" i="3" l="1"/>
  <c r="S1295" i="3"/>
  <c r="AB1294" i="3"/>
  <c r="AC1294" i="3"/>
  <c r="Z1294" i="3"/>
  <c r="AG1294" i="3"/>
  <c r="Y1294" i="3"/>
  <c r="AF1294" i="3"/>
  <c r="U1294" i="3" s="1"/>
  <c r="AA1294" i="3"/>
  <c r="X1294" i="3"/>
  <c r="T1298" i="3"/>
  <c r="AH1298" i="3"/>
  <c r="V1298" i="3"/>
  <c r="R1299" i="3"/>
  <c r="T1299" i="3" l="1"/>
  <c r="AH1299" i="3"/>
  <c r="V1299" i="3"/>
  <c r="R1300" i="3"/>
  <c r="AD1295" i="3"/>
  <c r="S1296" i="3"/>
  <c r="AB1295" i="3"/>
  <c r="AC1295" i="3"/>
  <c r="AG1295" i="3"/>
  <c r="X1295" i="3"/>
  <c r="Y1295" i="3"/>
  <c r="Z1295" i="3"/>
  <c r="AA1295" i="3"/>
  <c r="AF1295" i="3"/>
  <c r="U1295" i="3" s="1"/>
  <c r="AD1296" i="3" l="1"/>
  <c r="S1297" i="3"/>
  <c r="X1296" i="3"/>
  <c r="Y1296" i="3"/>
  <c r="AB1296" i="3"/>
  <c r="AF1296" i="3"/>
  <c r="U1296" i="3" s="1"/>
  <c r="Z1296" i="3"/>
  <c r="AG1296" i="3"/>
  <c r="AA1296" i="3"/>
  <c r="AC1296" i="3"/>
  <c r="T1300" i="3"/>
  <c r="AH1300" i="3"/>
  <c r="V1300" i="3"/>
  <c r="R1301" i="3"/>
  <c r="T1301" i="3" l="1"/>
  <c r="AH1301" i="3"/>
  <c r="V1301" i="3"/>
  <c r="R1302" i="3"/>
  <c r="S1298" i="3"/>
  <c r="AD1297" i="3"/>
  <c r="AC1297" i="3"/>
  <c r="AF1297" i="3"/>
  <c r="U1297" i="3" s="1"/>
  <c r="AG1297" i="3"/>
  <c r="X1297" i="3"/>
  <c r="Y1297" i="3"/>
  <c r="AA1297" i="3"/>
  <c r="Z1297" i="3"/>
  <c r="AB1297" i="3"/>
  <c r="AD1298" i="3" l="1"/>
  <c r="S1299" i="3"/>
  <c r="Z1298" i="3"/>
  <c r="AF1298" i="3"/>
  <c r="U1298" i="3" s="1"/>
  <c r="AA1298" i="3"/>
  <c r="AG1298" i="3"/>
  <c r="AC1298" i="3"/>
  <c r="Y1298" i="3"/>
  <c r="AB1298" i="3"/>
  <c r="X1298" i="3"/>
  <c r="T1302" i="3"/>
  <c r="AH1302" i="3"/>
  <c r="V1302" i="3"/>
  <c r="R1303" i="3"/>
  <c r="T1303" i="3" l="1"/>
  <c r="AH1303" i="3"/>
  <c r="V1303" i="3"/>
  <c r="R1304" i="3"/>
  <c r="AD1299" i="3"/>
  <c r="S1300" i="3"/>
  <c r="AA1299" i="3"/>
  <c r="AF1299" i="3"/>
  <c r="U1299" i="3" s="1"/>
  <c r="Z1299" i="3"/>
  <c r="AB1299" i="3"/>
  <c r="AG1299" i="3"/>
  <c r="X1299" i="3"/>
  <c r="AC1299" i="3"/>
  <c r="Y1299" i="3"/>
  <c r="T1304" i="3" l="1"/>
  <c r="AH1304" i="3"/>
  <c r="V1304" i="3"/>
  <c r="R1305" i="3"/>
  <c r="AD1300" i="3"/>
  <c r="S1301" i="3"/>
  <c r="AG1300" i="3"/>
  <c r="X1300" i="3"/>
  <c r="Y1300" i="3"/>
  <c r="AB1300" i="3"/>
  <c r="Z1300" i="3"/>
  <c r="AA1300" i="3"/>
  <c r="AC1300" i="3"/>
  <c r="AF1300" i="3"/>
  <c r="U1300" i="3" s="1"/>
  <c r="S1302" i="3" l="1"/>
  <c r="AD1301" i="3"/>
  <c r="X1301" i="3"/>
  <c r="Y1301" i="3"/>
  <c r="AB1301" i="3"/>
  <c r="AA1301" i="3"/>
  <c r="AF1301" i="3"/>
  <c r="U1301" i="3" s="1"/>
  <c r="AC1301" i="3"/>
  <c r="Z1301" i="3"/>
  <c r="AG1301" i="3"/>
  <c r="T1305" i="3"/>
  <c r="AH1305" i="3"/>
  <c r="V1305" i="3"/>
  <c r="R1306" i="3"/>
  <c r="T1306" i="3" l="1"/>
  <c r="AH1306" i="3"/>
  <c r="V1306" i="3"/>
  <c r="R1307" i="3"/>
  <c r="AD1302" i="3"/>
  <c r="S1303" i="3"/>
  <c r="AC1302" i="3"/>
  <c r="AG1302" i="3"/>
  <c r="AA1302" i="3"/>
  <c r="AB1302" i="3"/>
  <c r="AF1302" i="3"/>
  <c r="U1302" i="3" s="1"/>
  <c r="X1302" i="3"/>
  <c r="Z1302" i="3"/>
  <c r="Y1302" i="3"/>
  <c r="T1307" i="3" l="1"/>
  <c r="AH1307" i="3"/>
  <c r="V1307" i="3"/>
  <c r="R1308" i="3"/>
  <c r="AD1303" i="3"/>
  <c r="S1304" i="3"/>
  <c r="AA1303" i="3"/>
  <c r="AF1303" i="3"/>
  <c r="U1303" i="3" s="1"/>
  <c r="AB1303" i="3"/>
  <c r="Z1303" i="3"/>
  <c r="AC1303" i="3"/>
  <c r="AG1303" i="3"/>
  <c r="Y1303" i="3"/>
  <c r="X1303" i="3"/>
  <c r="AD1304" i="3" l="1"/>
  <c r="S1305" i="3"/>
  <c r="X1304" i="3"/>
  <c r="Y1304" i="3"/>
  <c r="AB1304" i="3"/>
  <c r="AA1304" i="3"/>
  <c r="AF1304" i="3"/>
  <c r="U1304" i="3" s="1"/>
  <c r="AG1304" i="3"/>
  <c r="Z1304" i="3"/>
  <c r="AC1304" i="3"/>
  <c r="T1308" i="3"/>
  <c r="AH1308" i="3"/>
  <c r="V1308" i="3"/>
  <c r="R1309" i="3"/>
  <c r="S1306" i="3" l="1"/>
  <c r="AD1305" i="3"/>
  <c r="AG1305" i="3"/>
  <c r="X1305" i="3"/>
  <c r="Y1305" i="3"/>
  <c r="AA1305" i="3"/>
  <c r="AC1305" i="3"/>
  <c r="AF1305" i="3"/>
  <c r="U1305" i="3" s="1"/>
  <c r="Z1305" i="3"/>
  <c r="AB1305" i="3"/>
  <c r="T1309" i="3"/>
  <c r="AH1309" i="3"/>
  <c r="V1309" i="3"/>
  <c r="R1310" i="3"/>
  <c r="T1310" i="3" l="1"/>
  <c r="AH1310" i="3"/>
  <c r="V1310" i="3"/>
  <c r="R1311" i="3"/>
  <c r="AD1306" i="3"/>
  <c r="S1307" i="3"/>
  <c r="AF1306" i="3"/>
  <c r="U1306" i="3" s="1"/>
  <c r="Z1306" i="3"/>
  <c r="AB1306" i="3"/>
  <c r="AG1306" i="3"/>
  <c r="X1306" i="3"/>
  <c r="AA1306" i="3"/>
  <c r="Y1306" i="3"/>
  <c r="AC1306" i="3"/>
  <c r="AD1307" i="3" l="1"/>
  <c r="S1308" i="3"/>
  <c r="AA1307" i="3"/>
  <c r="AF1307" i="3"/>
  <c r="U1307" i="3" s="1"/>
  <c r="AB1307" i="3"/>
  <c r="AG1307" i="3"/>
  <c r="X1307" i="3"/>
  <c r="AC1307" i="3"/>
  <c r="Y1307" i="3"/>
  <c r="Z1307" i="3"/>
  <c r="T1311" i="3"/>
  <c r="AH1311" i="3"/>
  <c r="V1311" i="3"/>
  <c r="R1312" i="3"/>
  <c r="T1312" i="3" l="1"/>
  <c r="AH1312" i="3"/>
  <c r="V1312" i="3"/>
  <c r="R1313" i="3"/>
  <c r="AD1308" i="3"/>
  <c r="S1309" i="3"/>
  <c r="AG1308" i="3"/>
  <c r="AC1308" i="3"/>
  <c r="X1308" i="3"/>
  <c r="Y1308" i="3"/>
  <c r="AF1308" i="3"/>
  <c r="U1308" i="3" s="1"/>
  <c r="Z1308" i="3"/>
  <c r="AB1308" i="3"/>
  <c r="AA1308" i="3"/>
  <c r="S1310" i="3" l="1"/>
  <c r="AD1309" i="3"/>
  <c r="AG1309" i="3"/>
  <c r="Z1309" i="3"/>
  <c r="Y1309" i="3"/>
  <c r="AA1309" i="3"/>
  <c r="AF1309" i="3"/>
  <c r="U1309" i="3" s="1"/>
  <c r="AB1309" i="3"/>
  <c r="AC1309" i="3"/>
  <c r="X1309" i="3"/>
  <c r="T1313" i="3"/>
  <c r="AH1313" i="3"/>
  <c r="V1313" i="3"/>
  <c r="R1314" i="3"/>
  <c r="T1314" i="3" l="1"/>
  <c r="AH1314" i="3"/>
  <c r="V1314" i="3"/>
  <c r="R1315" i="3"/>
  <c r="AD1310" i="3"/>
  <c r="S1311" i="3"/>
  <c r="AF1310" i="3"/>
  <c r="U1310" i="3" s="1"/>
  <c r="AG1310" i="3"/>
  <c r="X1310" i="3"/>
  <c r="AB1310" i="3"/>
  <c r="Y1310" i="3"/>
  <c r="AA1310" i="3"/>
  <c r="AC1310" i="3"/>
  <c r="Z1310" i="3"/>
  <c r="T1315" i="3" l="1"/>
  <c r="AH1315" i="3"/>
  <c r="V1315" i="3"/>
  <c r="R1316" i="3"/>
  <c r="AD1311" i="3"/>
  <c r="S1312" i="3"/>
  <c r="AC1311" i="3"/>
  <c r="X1311" i="3"/>
  <c r="AF1311" i="3"/>
  <c r="U1311" i="3" s="1"/>
  <c r="Y1311" i="3"/>
  <c r="AG1311" i="3"/>
  <c r="Z1311" i="3"/>
  <c r="AA1311" i="3"/>
  <c r="AB1311" i="3"/>
  <c r="T1316" i="3" l="1"/>
  <c r="AH1316" i="3"/>
  <c r="V1316" i="3"/>
  <c r="R1317" i="3"/>
  <c r="AD1312" i="3"/>
  <c r="S1313" i="3"/>
  <c r="X1312" i="3"/>
  <c r="AA1312" i="3"/>
  <c r="AF1312" i="3"/>
  <c r="U1312" i="3" s="1"/>
  <c r="Y1312" i="3"/>
  <c r="AB1312" i="3"/>
  <c r="AC1312" i="3"/>
  <c r="AG1312" i="3"/>
  <c r="Z1312" i="3"/>
  <c r="T1317" i="3" l="1"/>
  <c r="AH1317" i="3"/>
  <c r="V1317" i="3"/>
  <c r="R1318" i="3"/>
  <c r="S1314" i="3"/>
  <c r="AD1313" i="3"/>
  <c r="X1313" i="3"/>
  <c r="AC1313" i="3"/>
  <c r="Z1313" i="3"/>
  <c r="AA1313" i="3"/>
  <c r="AB1313" i="3"/>
  <c r="Y1313" i="3"/>
  <c r="AF1313" i="3"/>
  <c r="U1313" i="3" s="1"/>
  <c r="AG1313" i="3"/>
  <c r="AD1314" i="3" l="1"/>
  <c r="S1315" i="3"/>
  <c r="AB1314" i="3"/>
  <c r="AC1314" i="3"/>
  <c r="AF1314" i="3"/>
  <c r="U1314" i="3" s="1"/>
  <c r="Y1314" i="3"/>
  <c r="Z1314" i="3"/>
  <c r="AG1314" i="3"/>
  <c r="AA1314" i="3"/>
  <c r="X1314" i="3"/>
  <c r="T1318" i="3"/>
  <c r="AH1318" i="3"/>
  <c r="V1318" i="3"/>
  <c r="R1319" i="3"/>
  <c r="AD1315" i="3" l="1"/>
  <c r="S1316" i="3"/>
  <c r="AA1315" i="3"/>
  <c r="AC1315" i="3"/>
  <c r="X1315" i="3"/>
  <c r="Y1315" i="3"/>
  <c r="AB1315" i="3"/>
  <c r="AF1315" i="3"/>
  <c r="U1315" i="3" s="1"/>
  <c r="AG1315" i="3"/>
  <c r="Z1315" i="3"/>
  <c r="T1319" i="3"/>
  <c r="AH1319" i="3"/>
  <c r="V1319" i="3"/>
  <c r="R1320" i="3"/>
  <c r="T1320" i="3" l="1"/>
  <c r="AH1320" i="3"/>
  <c r="V1320" i="3"/>
  <c r="R1321" i="3"/>
  <c r="AD1316" i="3"/>
  <c r="S1317" i="3"/>
  <c r="X1316" i="3"/>
  <c r="Y1316" i="3"/>
  <c r="AA1316" i="3"/>
  <c r="AB1316" i="3"/>
  <c r="Z1316" i="3"/>
  <c r="AC1316" i="3"/>
  <c r="AF1316" i="3"/>
  <c r="U1316" i="3" s="1"/>
  <c r="AG1316" i="3"/>
  <c r="T1321" i="3" l="1"/>
  <c r="AH1321" i="3"/>
  <c r="V1321" i="3"/>
  <c r="R1322" i="3"/>
  <c r="S1318" i="3"/>
  <c r="AD1317" i="3"/>
  <c r="AF1317" i="3"/>
  <c r="U1317" i="3" s="1"/>
  <c r="AG1317" i="3"/>
  <c r="AC1317" i="3"/>
  <c r="Y1317" i="3"/>
  <c r="AB1317" i="3"/>
  <c r="X1317" i="3"/>
  <c r="AA1317" i="3"/>
  <c r="Z1317" i="3"/>
  <c r="T1322" i="3" l="1"/>
  <c r="AH1322" i="3"/>
  <c r="V1322" i="3"/>
  <c r="R1323" i="3"/>
  <c r="AD1318" i="3"/>
  <c r="S1319" i="3"/>
  <c r="AC1318" i="3"/>
  <c r="AF1318" i="3"/>
  <c r="U1318" i="3" s="1"/>
  <c r="AG1318" i="3"/>
  <c r="X1318" i="3"/>
  <c r="Z1318" i="3"/>
  <c r="AB1318" i="3"/>
  <c r="Y1318" i="3"/>
  <c r="AA1318" i="3"/>
  <c r="AD1319" i="3" l="1"/>
  <c r="S1320" i="3"/>
  <c r="Z1319" i="3"/>
  <c r="AA1319" i="3"/>
  <c r="AB1319" i="3"/>
  <c r="X1319" i="3"/>
  <c r="AF1319" i="3"/>
  <c r="U1319" i="3" s="1"/>
  <c r="AC1319" i="3"/>
  <c r="AG1319" i="3"/>
  <c r="Y1319" i="3"/>
  <c r="T1323" i="3"/>
  <c r="AH1323" i="3"/>
  <c r="V1323" i="3"/>
  <c r="R1324" i="3"/>
  <c r="T1324" i="3" l="1"/>
  <c r="AH1324" i="3"/>
  <c r="V1324" i="3"/>
  <c r="R1325" i="3"/>
  <c r="AD1320" i="3"/>
  <c r="S1321" i="3"/>
  <c r="X1320" i="3"/>
  <c r="AB1320" i="3"/>
  <c r="AF1320" i="3"/>
  <c r="U1320" i="3" s="1"/>
  <c r="AG1320" i="3"/>
  <c r="Y1320" i="3"/>
  <c r="Z1320" i="3"/>
  <c r="AA1320" i="3"/>
  <c r="AC1320" i="3"/>
  <c r="T1325" i="3" l="1"/>
  <c r="AH1325" i="3"/>
  <c r="V1325" i="3"/>
  <c r="R1326" i="3"/>
  <c r="S1322" i="3"/>
  <c r="AD1321" i="3"/>
  <c r="X1321" i="3"/>
  <c r="Y1321" i="3"/>
  <c r="AA1321" i="3"/>
  <c r="AB1321" i="3"/>
  <c r="AC1321" i="3"/>
  <c r="Z1321" i="3"/>
  <c r="AF1321" i="3"/>
  <c r="U1321" i="3" s="1"/>
  <c r="AG1321" i="3"/>
  <c r="AD1322" i="3" l="1"/>
  <c r="S1323" i="3"/>
  <c r="Z1322" i="3"/>
  <c r="AB1322" i="3"/>
  <c r="AC1322" i="3"/>
  <c r="AG1322" i="3"/>
  <c r="AF1322" i="3"/>
  <c r="U1322" i="3" s="1"/>
  <c r="X1322" i="3"/>
  <c r="Y1322" i="3"/>
  <c r="AA1322" i="3"/>
  <c r="T1326" i="3"/>
  <c r="AH1326" i="3"/>
  <c r="V1326" i="3"/>
  <c r="R1327" i="3"/>
  <c r="T1327" i="3" l="1"/>
  <c r="AH1327" i="3"/>
  <c r="V1327" i="3"/>
  <c r="R1328" i="3"/>
  <c r="AD1323" i="3"/>
  <c r="S1324" i="3"/>
  <c r="Z1323" i="3"/>
  <c r="AA1323" i="3"/>
  <c r="AG1323" i="3"/>
  <c r="AB1323" i="3"/>
  <c r="AC1323" i="3"/>
  <c r="X1323" i="3"/>
  <c r="AF1323" i="3"/>
  <c r="U1323" i="3" s="1"/>
  <c r="Y1323" i="3"/>
  <c r="AD1324" i="3" l="1"/>
  <c r="S1325" i="3"/>
  <c r="AG1324" i="3"/>
  <c r="X1324" i="3"/>
  <c r="Y1324" i="3"/>
  <c r="AC1324" i="3"/>
  <c r="Z1324" i="3"/>
  <c r="AA1324" i="3"/>
  <c r="AB1324" i="3"/>
  <c r="AF1324" i="3"/>
  <c r="U1324" i="3" s="1"/>
  <c r="T1328" i="3"/>
  <c r="AH1328" i="3"/>
  <c r="V1328" i="3"/>
  <c r="R1329" i="3"/>
  <c r="T1329" i="3" l="1"/>
  <c r="AH1329" i="3"/>
  <c r="V1329" i="3"/>
  <c r="R1330" i="3"/>
  <c r="S1326" i="3"/>
  <c r="AD1325" i="3"/>
  <c r="AC1325" i="3"/>
  <c r="AF1325" i="3"/>
  <c r="U1325" i="3" s="1"/>
  <c r="AG1325" i="3"/>
  <c r="Z1325" i="3"/>
  <c r="AA1325" i="3"/>
  <c r="X1325" i="3"/>
  <c r="Y1325" i="3"/>
  <c r="AB1325" i="3"/>
  <c r="AD1326" i="3" l="1"/>
  <c r="S1327" i="3"/>
  <c r="AC1326" i="3"/>
  <c r="AF1326" i="3"/>
  <c r="U1326" i="3" s="1"/>
  <c r="AB1326" i="3"/>
  <c r="AG1326" i="3"/>
  <c r="X1326" i="3"/>
  <c r="Y1326" i="3"/>
  <c r="AA1326" i="3"/>
  <c r="Z1326" i="3"/>
  <c r="T1330" i="3"/>
  <c r="AH1330" i="3"/>
  <c r="V1330" i="3"/>
  <c r="R1331" i="3"/>
  <c r="T1331" i="3" l="1"/>
  <c r="AH1331" i="3"/>
  <c r="V1331" i="3"/>
  <c r="R1332" i="3"/>
  <c r="AD1327" i="3"/>
  <c r="S1328" i="3"/>
  <c r="Y1327" i="3"/>
  <c r="Z1327" i="3"/>
  <c r="AA1327" i="3"/>
  <c r="AB1327" i="3"/>
  <c r="AF1327" i="3"/>
  <c r="U1327" i="3" s="1"/>
  <c r="AC1327" i="3"/>
  <c r="AG1327" i="3"/>
  <c r="X1327" i="3"/>
  <c r="T1332" i="3" l="1"/>
  <c r="AH1332" i="3"/>
  <c r="V1332" i="3"/>
  <c r="R1333" i="3"/>
  <c r="AD1328" i="3"/>
  <c r="S1329" i="3"/>
  <c r="AG1328" i="3"/>
  <c r="Y1328" i="3"/>
  <c r="Z1328" i="3"/>
  <c r="AB1328" i="3"/>
  <c r="AC1328" i="3"/>
  <c r="X1328" i="3"/>
  <c r="AA1328" i="3"/>
  <c r="AF1328" i="3"/>
  <c r="U1328" i="3" s="1"/>
  <c r="T1333" i="3" l="1"/>
  <c r="AH1333" i="3"/>
  <c r="V1333" i="3"/>
  <c r="R1334" i="3"/>
  <c r="S1330" i="3"/>
  <c r="AD1329" i="3"/>
  <c r="AF1329" i="3"/>
  <c r="U1329" i="3" s="1"/>
  <c r="AG1329" i="3"/>
  <c r="X1329" i="3"/>
  <c r="Y1329" i="3"/>
  <c r="AB1329" i="3"/>
  <c r="AC1329" i="3"/>
  <c r="Z1329" i="3"/>
  <c r="AA1329" i="3"/>
  <c r="AD1330" i="3" l="1"/>
  <c r="S1331" i="3"/>
  <c r="Z1330" i="3"/>
  <c r="AF1330" i="3"/>
  <c r="U1330" i="3" s="1"/>
  <c r="AG1330" i="3"/>
  <c r="AC1330" i="3"/>
  <c r="X1330" i="3"/>
  <c r="Y1330" i="3"/>
  <c r="AA1330" i="3"/>
  <c r="AB1330" i="3"/>
  <c r="T1334" i="3"/>
  <c r="AH1334" i="3"/>
  <c r="V1334" i="3"/>
  <c r="R1335" i="3"/>
  <c r="T1335" i="3" l="1"/>
  <c r="AH1335" i="3"/>
  <c r="V1335" i="3"/>
  <c r="R1336" i="3"/>
  <c r="AD1331" i="3"/>
  <c r="S1332" i="3"/>
  <c r="AA1331" i="3"/>
  <c r="AC1331" i="3"/>
  <c r="AG1331" i="3"/>
  <c r="X1331" i="3"/>
  <c r="AB1331" i="3"/>
  <c r="AF1331" i="3"/>
  <c r="U1331" i="3" s="1"/>
  <c r="Z1331" i="3"/>
  <c r="Y1331" i="3"/>
  <c r="T1336" i="3" l="1"/>
  <c r="AH1336" i="3"/>
  <c r="V1336" i="3"/>
  <c r="R1337" i="3"/>
  <c r="AD1332" i="3"/>
  <c r="S1333" i="3"/>
  <c r="AG1332" i="3"/>
  <c r="X1332" i="3"/>
  <c r="AB1332" i="3"/>
  <c r="Z1332" i="3"/>
  <c r="AC1332" i="3"/>
  <c r="Y1332" i="3"/>
  <c r="AA1332" i="3"/>
  <c r="AF1332" i="3"/>
  <c r="U1332" i="3" s="1"/>
  <c r="T1337" i="3" l="1"/>
  <c r="AH1337" i="3"/>
  <c r="V1337" i="3"/>
  <c r="R1338" i="3"/>
  <c r="S1334" i="3"/>
  <c r="AD1333" i="3"/>
  <c r="AF1333" i="3"/>
  <c r="U1333" i="3" s="1"/>
  <c r="AG1333" i="3"/>
  <c r="AC1333" i="3"/>
  <c r="AB1333" i="3"/>
  <c r="Z1333" i="3"/>
  <c r="X1333" i="3"/>
  <c r="Y1333" i="3"/>
  <c r="AA1333" i="3"/>
  <c r="AD1334" i="3" l="1"/>
  <c r="S1335" i="3"/>
  <c r="X1334" i="3"/>
  <c r="AA1334" i="3"/>
  <c r="AB1334" i="3"/>
  <c r="Y1334" i="3"/>
  <c r="Z1334" i="3"/>
  <c r="AC1334" i="3"/>
  <c r="AF1334" i="3"/>
  <c r="U1334" i="3" s="1"/>
  <c r="AG1334" i="3"/>
  <c r="T1338" i="3"/>
  <c r="AH1338" i="3"/>
  <c r="V1338" i="3"/>
  <c r="R1339" i="3"/>
  <c r="T1339" i="3" l="1"/>
  <c r="AH1339" i="3"/>
  <c r="V1339" i="3"/>
  <c r="R1340" i="3"/>
  <c r="AD1335" i="3"/>
  <c r="S1336" i="3"/>
  <c r="AA1335" i="3"/>
  <c r="AB1335" i="3"/>
  <c r="AF1335" i="3"/>
  <c r="U1335" i="3" s="1"/>
  <c r="AC1335" i="3"/>
  <c r="AG1335" i="3"/>
  <c r="X1335" i="3"/>
  <c r="Y1335" i="3"/>
  <c r="Z1335" i="3"/>
  <c r="T1340" i="3" l="1"/>
  <c r="AH1340" i="3"/>
  <c r="V1340" i="3"/>
  <c r="R1341" i="3"/>
  <c r="AD1336" i="3"/>
  <c r="S1337" i="3"/>
  <c r="X1336" i="3"/>
  <c r="AA1336" i="3"/>
  <c r="AB1336" i="3"/>
  <c r="AC1336" i="3"/>
  <c r="Y1336" i="3"/>
  <c r="AF1336" i="3"/>
  <c r="U1336" i="3" s="1"/>
  <c r="AG1336" i="3"/>
  <c r="Z1336" i="3"/>
  <c r="T1341" i="3" l="1"/>
  <c r="AH1341" i="3"/>
  <c r="V1341" i="3"/>
  <c r="R1342" i="3"/>
  <c r="S1338" i="3"/>
  <c r="AD1337" i="3"/>
  <c r="X1337" i="3"/>
  <c r="AC1337" i="3"/>
  <c r="AG1337" i="3"/>
  <c r="Y1337" i="3"/>
  <c r="AA1337" i="3"/>
  <c r="Z1337" i="3"/>
  <c r="AF1337" i="3"/>
  <c r="U1337" i="3" s="1"/>
  <c r="AB1337" i="3"/>
  <c r="T1342" i="3" l="1"/>
  <c r="AH1342" i="3"/>
  <c r="V1342" i="3"/>
  <c r="R1343" i="3"/>
  <c r="AD1338" i="3"/>
  <c r="S1339" i="3"/>
  <c r="X1338" i="3"/>
  <c r="Y1338" i="3"/>
  <c r="AA1338" i="3"/>
  <c r="Z1338" i="3"/>
  <c r="AB1338" i="3"/>
  <c r="AF1338" i="3"/>
  <c r="U1338" i="3" s="1"/>
  <c r="AC1338" i="3"/>
  <c r="AG1338" i="3"/>
  <c r="AD1339" i="3" l="1"/>
  <c r="S1340" i="3"/>
  <c r="AA1339" i="3"/>
  <c r="X1339" i="3"/>
  <c r="Y1339" i="3"/>
  <c r="AB1339" i="3"/>
  <c r="AF1339" i="3"/>
  <c r="U1339" i="3" s="1"/>
  <c r="AG1339" i="3"/>
  <c r="Z1339" i="3"/>
  <c r="AC1339" i="3"/>
  <c r="T1343" i="3"/>
  <c r="AH1343" i="3"/>
  <c r="V1343" i="3"/>
  <c r="R1344" i="3"/>
  <c r="T1344" i="3" l="1"/>
  <c r="AH1344" i="3"/>
  <c r="V1344" i="3"/>
  <c r="R1345" i="3"/>
  <c r="AD1340" i="3"/>
  <c r="S1341" i="3"/>
  <c r="X1340" i="3"/>
  <c r="Z1340" i="3"/>
  <c r="AB1340" i="3"/>
  <c r="AC1340" i="3"/>
  <c r="AF1340" i="3"/>
  <c r="U1340" i="3" s="1"/>
  <c r="Y1340" i="3"/>
  <c r="AA1340" i="3"/>
  <c r="AG1340" i="3"/>
  <c r="S1342" i="3" l="1"/>
  <c r="AD1341" i="3"/>
  <c r="AC1341" i="3"/>
  <c r="X1341" i="3"/>
  <c r="Y1341" i="3"/>
  <c r="Z1341" i="3"/>
  <c r="AA1341" i="3"/>
  <c r="AG1341" i="3"/>
  <c r="AB1341" i="3"/>
  <c r="AF1341" i="3"/>
  <c r="U1341" i="3" s="1"/>
  <c r="T1345" i="3"/>
  <c r="AH1345" i="3"/>
  <c r="V1345" i="3"/>
  <c r="R1346" i="3"/>
  <c r="T1346" i="3" l="1"/>
  <c r="AH1346" i="3"/>
  <c r="V1346" i="3"/>
  <c r="R1347" i="3"/>
  <c r="AD1342" i="3"/>
  <c r="S1343" i="3"/>
  <c r="AB1342" i="3"/>
  <c r="Z1342" i="3"/>
  <c r="AC1342" i="3"/>
  <c r="X1342" i="3"/>
  <c r="AF1342" i="3"/>
  <c r="U1342" i="3" s="1"/>
  <c r="AA1342" i="3"/>
  <c r="AG1342" i="3"/>
  <c r="Y1342" i="3"/>
  <c r="AD1343" i="3" l="1"/>
  <c r="S1344" i="3"/>
  <c r="AC1343" i="3"/>
  <c r="AF1343" i="3"/>
  <c r="U1343" i="3" s="1"/>
  <c r="AG1343" i="3"/>
  <c r="AB1343" i="3"/>
  <c r="X1343" i="3"/>
  <c r="Z1343" i="3"/>
  <c r="AA1343" i="3"/>
  <c r="Y1343" i="3"/>
  <c r="T1347" i="3"/>
  <c r="AH1347" i="3"/>
  <c r="V1347" i="3"/>
  <c r="R1348" i="3"/>
  <c r="T1348" i="3" l="1"/>
  <c r="AH1348" i="3"/>
  <c r="V1348" i="3"/>
  <c r="R1349" i="3"/>
  <c r="AD1344" i="3"/>
  <c r="S1345" i="3"/>
  <c r="AG1344" i="3"/>
  <c r="X1344" i="3"/>
  <c r="Y1344" i="3"/>
  <c r="AA1344" i="3"/>
  <c r="Z1344" i="3"/>
  <c r="AB1344" i="3"/>
  <c r="AC1344" i="3"/>
  <c r="AF1344" i="3"/>
  <c r="U1344" i="3" s="1"/>
  <c r="T1349" i="3" l="1"/>
  <c r="AH1349" i="3"/>
  <c r="V1349" i="3"/>
  <c r="R1350" i="3"/>
  <c r="S1346" i="3"/>
  <c r="AD1345" i="3"/>
  <c r="AC1345" i="3"/>
  <c r="X1345" i="3"/>
  <c r="Y1345" i="3"/>
  <c r="Z1345" i="3"/>
  <c r="AA1345" i="3"/>
  <c r="AB1345" i="3"/>
  <c r="AF1345" i="3"/>
  <c r="U1345" i="3" s="1"/>
  <c r="AG1345" i="3"/>
  <c r="T1350" i="3" l="1"/>
  <c r="AH1350" i="3"/>
  <c r="V1350" i="3"/>
  <c r="R1351" i="3"/>
  <c r="AD1346" i="3"/>
  <c r="S1347" i="3"/>
  <c r="AF1346" i="3"/>
  <c r="U1346" i="3" s="1"/>
  <c r="X1346" i="3"/>
  <c r="AG1346" i="3"/>
  <c r="Y1346" i="3"/>
  <c r="AA1346" i="3"/>
  <c r="AB1346" i="3"/>
  <c r="AC1346" i="3"/>
  <c r="Z1346" i="3"/>
  <c r="AD1347" i="3" l="1"/>
  <c r="S1348" i="3"/>
  <c r="Z1347" i="3"/>
  <c r="AB1347" i="3"/>
  <c r="AC1347" i="3"/>
  <c r="AG1347" i="3"/>
  <c r="AF1347" i="3"/>
  <c r="U1347" i="3" s="1"/>
  <c r="X1347" i="3"/>
  <c r="AA1347" i="3"/>
  <c r="Y1347" i="3"/>
  <c r="T1351" i="3"/>
  <c r="AH1351" i="3"/>
  <c r="V1351" i="3"/>
  <c r="R1352" i="3"/>
  <c r="AD1348" i="3" l="1"/>
  <c r="S1349" i="3"/>
  <c r="X1348" i="3"/>
  <c r="Z1348" i="3"/>
  <c r="AB1348" i="3"/>
  <c r="AF1348" i="3"/>
  <c r="U1348" i="3" s="1"/>
  <c r="Y1348" i="3"/>
  <c r="AA1348" i="3"/>
  <c r="AG1348" i="3"/>
  <c r="AC1348" i="3"/>
  <c r="T1352" i="3"/>
  <c r="AH1352" i="3"/>
  <c r="V1352" i="3"/>
  <c r="R1353" i="3"/>
  <c r="S1350" i="3" l="1"/>
  <c r="AD1349" i="3"/>
  <c r="X1349" i="3"/>
  <c r="Z1349" i="3"/>
  <c r="AA1349" i="3"/>
  <c r="AB1349" i="3"/>
  <c r="Y1349" i="3"/>
  <c r="AF1349" i="3"/>
  <c r="U1349" i="3" s="1"/>
  <c r="AG1349" i="3"/>
  <c r="AC1349" i="3"/>
  <c r="T1353" i="3"/>
  <c r="AH1353" i="3"/>
  <c r="V1353" i="3"/>
  <c r="R1354" i="3"/>
  <c r="T1354" i="3" l="1"/>
  <c r="AH1354" i="3"/>
  <c r="V1354" i="3"/>
  <c r="R1355" i="3"/>
  <c r="AD1350" i="3"/>
  <c r="S1351" i="3"/>
  <c r="Z1350" i="3"/>
  <c r="AB1350" i="3"/>
  <c r="AF1350" i="3"/>
  <c r="U1350" i="3" s="1"/>
  <c r="AA1350" i="3"/>
  <c r="AC1350" i="3"/>
  <c r="AG1350" i="3"/>
  <c r="X1350" i="3"/>
  <c r="Y1350" i="3"/>
  <c r="T1355" i="3" l="1"/>
  <c r="AH1355" i="3"/>
  <c r="V1355" i="3"/>
  <c r="R1356" i="3"/>
  <c r="AD1351" i="3"/>
  <c r="S1352" i="3"/>
  <c r="AC1351" i="3"/>
  <c r="AF1351" i="3"/>
  <c r="U1351" i="3" s="1"/>
  <c r="AG1351" i="3"/>
  <c r="AA1351" i="3"/>
  <c r="X1351" i="3"/>
  <c r="Y1351" i="3"/>
  <c r="AB1351" i="3"/>
  <c r="Z1351" i="3"/>
  <c r="T1356" i="3" l="1"/>
  <c r="AH1356" i="3"/>
  <c r="V1356" i="3"/>
  <c r="R1357" i="3"/>
  <c r="AD1352" i="3"/>
  <c r="S1353" i="3"/>
  <c r="X1352" i="3"/>
  <c r="Y1352" i="3"/>
  <c r="Z1352" i="3"/>
  <c r="AA1352" i="3"/>
  <c r="AC1352" i="3"/>
  <c r="AF1352" i="3"/>
  <c r="U1352" i="3" s="1"/>
  <c r="AB1352" i="3"/>
  <c r="AG1352" i="3"/>
  <c r="S1354" i="3" l="1"/>
  <c r="AD1353" i="3"/>
  <c r="X1353" i="3"/>
  <c r="AB1353" i="3"/>
  <c r="AC1353" i="3"/>
  <c r="Z1353" i="3"/>
  <c r="AA1353" i="3"/>
  <c r="Y1353" i="3"/>
  <c r="AF1353" i="3"/>
  <c r="U1353" i="3" s="1"/>
  <c r="AG1353" i="3"/>
  <c r="T1357" i="3"/>
  <c r="AH1357" i="3"/>
  <c r="V1357" i="3"/>
  <c r="R1358" i="3"/>
  <c r="T1358" i="3" l="1"/>
  <c r="AH1358" i="3"/>
  <c r="V1358" i="3"/>
  <c r="R1359" i="3"/>
  <c r="AD1354" i="3"/>
  <c r="S1355" i="3"/>
  <c r="AF1354" i="3"/>
  <c r="U1354" i="3" s="1"/>
  <c r="AG1354" i="3"/>
  <c r="X1354" i="3"/>
  <c r="AC1354" i="3"/>
  <c r="Y1354" i="3"/>
  <c r="AA1354" i="3"/>
  <c r="Z1354" i="3"/>
  <c r="AB1354" i="3"/>
  <c r="AD1355" i="3" l="1"/>
  <c r="S1356" i="3"/>
  <c r="AA1355" i="3"/>
  <c r="AC1355" i="3"/>
  <c r="AF1355" i="3"/>
  <c r="U1355" i="3" s="1"/>
  <c r="AG1355" i="3"/>
  <c r="AB1355" i="3"/>
  <c r="X1355" i="3"/>
  <c r="Z1355" i="3"/>
  <c r="Y1355" i="3"/>
  <c r="T1359" i="3"/>
  <c r="AH1359" i="3"/>
  <c r="V1359" i="3"/>
  <c r="R1360" i="3"/>
  <c r="T1360" i="3" l="1"/>
  <c r="AH1360" i="3"/>
  <c r="V1360" i="3"/>
  <c r="R1361" i="3"/>
  <c r="AD1356" i="3"/>
  <c r="S1357" i="3"/>
  <c r="X1356" i="3"/>
  <c r="Z1356" i="3"/>
  <c r="AC1356" i="3"/>
  <c r="AG1356" i="3"/>
  <c r="Y1356" i="3"/>
  <c r="AA1356" i="3"/>
  <c r="AB1356" i="3"/>
  <c r="AF1356" i="3"/>
  <c r="U1356" i="3" s="1"/>
  <c r="T1361" i="3" l="1"/>
  <c r="AH1361" i="3"/>
  <c r="V1361" i="3"/>
  <c r="R1362" i="3"/>
  <c r="S1358" i="3"/>
  <c r="AD1357" i="3"/>
  <c r="X1357" i="3"/>
  <c r="Z1357" i="3"/>
  <c r="AA1357" i="3"/>
  <c r="AB1357" i="3"/>
  <c r="Y1357" i="3"/>
  <c r="AC1357" i="3"/>
  <c r="AF1357" i="3"/>
  <c r="U1357" i="3" s="1"/>
  <c r="AG1357" i="3"/>
  <c r="T1362" i="3" l="1"/>
  <c r="AH1362" i="3"/>
  <c r="V1362" i="3"/>
  <c r="R1363" i="3"/>
  <c r="AD1358" i="3"/>
  <c r="S1359" i="3"/>
  <c r="AB1358" i="3"/>
  <c r="AC1358" i="3"/>
  <c r="Z1358" i="3"/>
  <c r="AG1358" i="3"/>
  <c r="X1358" i="3"/>
  <c r="AF1358" i="3"/>
  <c r="U1358" i="3" s="1"/>
  <c r="Y1358" i="3"/>
  <c r="AA1358" i="3"/>
  <c r="AD1359" i="3" l="1"/>
  <c r="S1360" i="3"/>
  <c r="AC1359" i="3"/>
  <c r="X1359" i="3"/>
  <c r="Y1359" i="3"/>
  <c r="AF1359" i="3"/>
  <c r="U1359" i="3" s="1"/>
  <c r="AA1359" i="3"/>
  <c r="AG1359" i="3"/>
  <c r="Z1359" i="3"/>
  <c r="AB1359" i="3"/>
  <c r="T1363" i="3"/>
  <c r="AH1363" i="3"/>
  <c r="V1363" i="3"/>
  <c r="R1364" i="3"/>
  <c r="T1364" i="3" l="1"/>
  <c r="AH1364" i="3"/>
  <c r="V1364" i="3"/>
  <c r="R1365" i="3"/>
  <c r="AD1360" i="3"/>
  <c r="S1361" i="3"/>
  <c r="X1360" i="3"/>
  <c r="Z1360" i="3"/>
  <c r="AA1360" i="3"/>
  <c r="Y1360" i="3"/>
  <c r="AB1360" i="3"/>
  <c r="AG1360" i="3"/>
  <c r="AC1360" i="3"/>
  <c r="AF1360" i="3"/>
  <c r="U1360" i="3" s="1"/>
  <c r="S1362" i="3" l="1"/>
  <c r="AD1361" i="3"/>
  <c r="X1361" i="3"/>
  <c r="Y1361" i="3"/>
  <c r="AA1361" i="3"/>
  <c r="AB1361" i="3"/>
  <c r="AF1361" i="3"/>
  <c r="U1361" i="3" s="1"/>
  <c r="AG1361" i="3"/>
  <c r="Z1361" i="3"/>
  <c r="AC1361" i="3"/>
  <c r="T1365" i="3"/>
  <c r="AH1365" i="3"/>
  <c r="V1365" i="3"/>
  <c r="R1366" i="3"/>
  <c r="T1366" i="3" l="1"/>
  <c r="AH1366" i="3"/>
  <c r="V1366" i="3"/>
  <c r="R1367" i="3"/>
  <c r="AD1362" i="3"/>
  <c r="S1363" i="3"/>
  <c r="AB1362" i="3"/>
  <c r="AC1362" i="3"/>
  <c r="AF1362" i="3"/>
  <c r="U1362" i="3" s="1"/>
  <c r="Z1362" i="3"/>
  <c r="X1362" i="3"/>
  <c r="AG1362" i="3"/>
  <c r="AA1362" i="3"/>
  <c r="Y1362" i="3"/>
  <c r="AD1363" i="3" l="1"/>
  <c r="S1364" i="3"/>
  <c r="Z1363" i="3"/>
  <c r="AA1363" i="3"/>
  <c r="X1363" i="3"/>
  <c r="Y1363" i="3"/>
  <c r="AB1363" i="3"/>
  <c r="AC1363" i="3"/>
  <c r="AG1363" i="3"/>
  <c r="AF1363" i="3"/>
  <c r="U1363" i="3" s="1"/>
  <c r="T1367" i="3"/>
  <c r="AH1367" i="3"/>
  <c r="V1367" i="3"/>
  <c r="R1368" i="3"/>
  <c r="T1368" i="3" l="1"/>
  <c r="AH1368" i="3"/>
  <c r="V1368" i="3"/>
  <c r="R1369" i="3"/>
  <c r="AD1364" i="3"/>
  <c r="S1365" i="3"/>
  <c r="X1364" i="3"/>
  <c r="Z1364" i="3"/>
  <c r="AG1364" i="3"/>
  <c r="Y1364" i="3"/>
  <c r="AB1364" i="3"/>
  <c r="AF1364" i="3"/>
  <c r="U1364" i="3" s="1"/>
  <c r="AA1364" i="3"/>
  <c r="AC1364" i="3"/>
  <c r="T1369" i="3" l="1"/>
  <c r="AH1369" i="3"/>
  <c r="V1369" i="3"/>
  <c r="R1370" i="3"/>
  <c r="S1366" i="3"/>
  <c r="AD1365" i="3"/>
  <c r="X1365" i="3"/>
  <c r="Z1365" i="3"/>
  <c r="AF1365" i="3"/>
  <c r="U1365" i="3" s="1"/>
  <c r="AA1365" i="3"/>
  <c r="AB1365" i="3"/>
  <c r="Y1365" i="3"/>
  <c r="AG1365" i="3"/>
  <c r="AC1365" i="3"/>
  <c r="T1370" i="3" l="1"/>
  <c r="AH1370" i="3"/>
  <c r="V1370" i="3"/>
  <c r="R1371" i="3"/>
  <c r="AD1366" i="3"/>
  <c r="S1367" i="3"/>
  <c r="AF1366" i="3"/>
  <c r="U1366" i="3" s="1"/>
  <c r="X1366" i="3"/>
  <c r="AG1366" i="3"/>
  <c r="Y1366" i="3"/>
  <c r="AA1366" i="3"/>
  <c r="Z1366" i="3"/>
  <c r="AB1366" i="3"/>
  <c r="AC1366" i="3"/>
  <c r="T1371" i="3" l="1"/>
  <c r="AH1371" i="3"/>
  <c r="V1371" i="3"/>
  <c r="R1372" i="3"/>
  <c r="AD1367" i="3"/>
  <c r="S1368" i="3"/>
  <c r="Z1367" i="3"/>
  <c r="AA1367" i="3"/>
  <c r="AC1367" i="3"/>
  <c r="AF1367" i="3"/>
  <c r="U1367" i="3" s="1"/>
  <c r="AG1367" i="3"/>
  <c r="AB1367" i="3"/>
  <c r="X1367" i="3"/>
  <c r="Y1367" i="3"/>
  <c r="AD1368" i="3" l="1"/>
  <c r="S1369" i="3"/>
  <c r="X1368" i="3"/>
  <c r="Z1368" i="3"/>
  <c r="AF1368" i="3"/>
  <c r="U1368" i="3" s="1"/>
  <c r="Y1368" i="3"/>
  <c r="AA1368" i="3"/>
  <c r="AB1368" i="3"/>
  <c r="AC1368" i="3"/>
  <c r="AG1368" i="3"/>
  <c r="T1372" i="3"/>
  <c r="AH1372" i="3"/>
  <c r="V1372" i="3"/>
  <c r="R1373" i="3"/>
  <c r="T1373" i="3" l="1"/>
  <c r="AH1373" i="3"/>
  <c r="V1373" i="3"/>
  <c r="R1374" i="3"/>
  <c r="S1370" i="3"/>
  <c r="AD1369" i="3"/>
  <c r="AA1369" i="3"/>
  <c r="AF1369" i="3"/>
  <c r="U1369" i="3" s="1"/>
  <c r="AG1369" i="3"/>
  <c r="X1369" i="3"/>
  <c r="Z1369" i="3"/>
  <c r="AB1369" i="3"/>
  <c r="Y1369" i="3"/>
  <c r="AC1369" i="3"/>
  <c r="AD1370" i="3" l="1"/>
  <c r="S1371" i="3"/>
  <c r="AF1370" i="3"/>
  <c r="U1370" i="3" s="1"/>
  <c r="AA1370" i="3"/>
  <c r="AG1370" i="3"/>
  <c r="Z1370" i="3"/>
  <c r="AB1370" i="3"/>
  <c r="Y1370" i="3"/>
  <c r="AC1370" i="3"/>
  <c r="X1370" i="3"/>
  <c r="T1374" i="3"/>
  <c r="AH1374" i="3"/>
  <c r="V1374" i="3"/>
  <c r="R1375" i="3"/>
  <c r="AD1371" i="3" l="1"/>
  <c r="S1372" i="3"/>
  <c r="AA1371" i="3"/>
  <c r="AC1371" i="3"/>
  <c r="AF1371" i="3"/>
  <c r="U1371" i="3" s="1"/>
  <c r="AB1371" i="3"/>
  <c r="X1371" i="3"/>
  <c r="Z1371" i="3"/>
  <c r="AG1371" i="3"/>
  <c r="Y1371" i="3"/>
  <c r="T1375" i="3"/>
  <c r="AH1375" i="3"/>
  <c r="V1375" i="3"/>
  <c r="R1376" i="3"/>
  <c r="AD1372" i="3" l="1"/>
  <c r="S1373" i="3"/>
  <c r="Z1372" i="3"/>
  <c r="AC1372" i="3"/>
  <c r="AA1372" i="3"/>
  <c r="AB1372" i="3"/>
  <c r="AF1372" i="3"/>
  <c r="U1372" i="3" s="1"/>
  <c r="AG1372" i="3"/>
  <c r="X1372" i="3"/>
  <c r="Y1372" i="3"/>
  <c r="T1376" i="3"/>
  <c r="AH1376" i="3"/>
  <c r="V1376" i="3"/>
  <c r="R1377" i="3"/>
  <c r="S1374" i="3" l="1"/>
  <c r="AD1373" i="3"/>
  <c r="Y1373" i="3"/>
  <c r="AC1373" i="3"/>
  <c r="X1373" i="3"/>
  <c r="AB1373" i="3"/>
  <c r="Z1373" i="3"/>
  <c r="AF1373" i="3"/>
  <c r="U1373" i="3" s="1"/>
  <c r="AG1373" i="3"/>
  <c r="AA1373" i="3"/>
  <c r="T1377" i="3"/>
  <c r="AH1377" i="3"/>
  <c r="V1377" i="3"/>
  <c r="R1378" i="3"/>
  <c r="T1378" i="3" l="1"/>
  <c r="AH1378" i="3"/>
  <c r="V1378" i="3"/>
  <c r="R1379" i="3"/>
  <c r="AD1374" i="3"/>
  <c r="S1375" i="3"/>
  <c r="AC1374" i="3"/>
  <c r="AF1374" i="3"/>
  <c r="U1374" i="3" s="1"/>
  <c r="Z1374" i="3"/>
  <c r="AG1374" i="3"/>
  <c r="X1374" i="3"/>
  <c r="Y1374" i="3"/>
  <c r="AA1374" i="3"/>
  <c r="AB1374" i="3"/>
  <c r="AD1375" i="3" l="1"/>
  <c r="S1376" i="3"/>
  <c r="AA1375" i="3"/>
  <c r="X1375" i="3"/>
  <c r="AB1375" i="3"/>
  <c r="AC1375" i="3"/>
  <c r="AF1375" i="3"/>
  <c r="U1375" i="3" s="1"/>
  <c r="AG1375" i="3"/>
  <c r="Z1375" i="3"/>
  <c r="Y1375" i="3"/>
  <c r="T1379" i="3"/>
  <c r="AH1379" i="3"/>
  <c r="V1379" i="3"/>
  <c r="R1380" i="3"/>
  <c r="AD1376" i="3" l="1"/>
  <c r="S1377" i="3"/>
  <c r="AG1376" i="3"/>
  <c r="Z1376" i="3"/>
  <c r="AA1376" i="3"/>
  <c r="AB1376" i="3"/>
  <c r="Y1376" i="3"/>
  <c r="X1376" i="3"/>
  <c r="AC1376" i="3"/>
  <c r="AF1376" i="3"/>
  <c r="U1376" i="3" s="1"/>
  <c r="T1380" i="3"/>
  <c r="AH1380" i="3"/>
  <c r="V1380" i="3"/>
  <c r="R1381" i="3"/>
  <c r="T1381" i="3" l="1"/>
  <c r="AH1381" i="3"/>
  <c r="V1381" i="3"/>
  <c r="R1382" i="3"/>
  <c r="S1378" i="3"/>
  <c r="AD1377" i="3"/>
  <c r="AG1377" i="3"/>
  <c r="X1377" i="3"/>
  <c r="AB1377" i="3"/>
  <c r="AC1377" i="3"/>
  <c r="Y1377" i="3"/>
  <c r="AA1377" i="3"/>
  <c r="Z1377" i="3"/>
  <c r="AF1377" i="3"/>
  <c r="U1377" i="3" s="1"/>
  <c r="AD1378" i="3" l="1"/>
  <c r="S1379" i="3"/>
  <c r="AF1378" i="3"/>
  <c r="U1378" i="3" s="1"/>
  <c r="X1378" i="3"/>
  <c r="Y1378" i="3"/>
  <c r="AB1378" i="3"/>
  <c r="Z1378" i="3"/>
  <c r="AG1378" i="3"/>
  <c r="AA1378" i="3"/>
  <c r="AC1378" i="3"/>
  <c r="T1382" i="3"/>
  <c r="AH1382" i="3"/>
  <c r="V1382" i="3"/>
  <c r="R1383" i="3"/>
  <c r="T1383" i="3" l="1"/>
  <c r="AH1383" i="3"/>
  <c r="V1383" i="3"/>
  <c r="R1384" i="3"/>
  <c r="AD1379" i="3"/>
  <c r="S1380" i="3"/>
  <c r="AC1379" i="3"/>
  <c r="AF1379" i="3"/>
  <c r="U1379" i="3" s="1"/>
  <c r="X1379" i="3"/>
  <c r="AA1379" i="3"/>
  <c r="AG1379" i="3"/>
  <c r="Z1379" i="3"/>
  <c r="Y1379" i="3"/>
  <c r="AB1379" i="3"/>
  <c r="T1384" i="3" l="1"/>
  <c r="AH1384" i="3"/>
  <c r="V1384" i="3"/>
  <c r="R1385" i="3"/>
  <c r="AD1380" i="3"/>
  <c r="S1381" i="3"/>
  <c r="Z1380" i="3"/>
  <c r="AA1380" i="3"/>
  <c r="AB1380" i="3"/>
  <c r="AC1380" i="3"/>
  <c r="AF1380" i="3"/>
  <c r="U1380" i="3" s="1"/>
  <c r="AG1380" i="3"/>
  <c r="Y1380" i="3"/>
  <c r="X1380" i="3"/>
  <c r="T1385" i="3" l="1"/>
  <c r="AH1385" i="3"/>
  <c r="V1385" i="3"/>
  <c r="R1386" i="3"/>
  <c r="S1382" i="3"/>
  <c r="AD1381" i="3"/>
  <c r="Y1381" i="3"/>
  <c r="AF1381" i="3"/>
  <c r="U1381" i="3" s="1"/>
  <c r="X1381" i="3"/>
  <c r="AA1381" i="3"/>
  <c r="Z1381" i="3"/>
  <c r="AC1381" i="3"/>
  <c r="AG1381" i="3"/>
  <c r="AB1381" i="3"/>
  <c r="T1386" i="3" l="1"/>
  <c r="AH1386" i="3"/>
  <c r="V1386" i="3"/>
  <c r="R1387" i="3"/>
  <c r="AD1382" i="3"/>
  <c r="S1383" i="3"/>
  <c r="AC1382" i="3"/>
  <c r="X1382" i="3"/>
  <c r="Y1382" i="3"/>
  <c r="AA1382" i="3"/>
  <c r="AG1382" i="3"/>
  <c r="AF1382" i="3"/>
  <c r="U1382" i="3" s="1"/>
  <c r="Z1382" i="3"/>
  <c r="AB1382" i="3"/>
  <c r="T1387" i="3" l="1"/>
  <c r="AH1387" i="3"/>
  <c r="V1387" i="3"/>
  <c r="R1388" i="3"/>
  <c r="AD1383" i="3"/>
  <c r="S1384" i="3"/>
  <c r="AA1383" i="3"/>
  <c r="AC1383" i="3"/>
  <c r="AF1383" i="3"/>
  <c r="U1383" i="3" s="1"/>
  <c r="X1383" i="3"/>
  <c r="Z1383" i="3"/>
  <c r="AB1383" i="3"/>
  <c r="AG1383" i="3"/>
  <c r="Y1383" i="3"/>
  <c r="T1388" i="3" l="1"/>
  <c r="AH1388" i="3"/>
  <c r="V1388" i="3"/>
  <c r="R1389" i="3"/>
  <c r="AD1384" i="3"/>
  <c r="S1385" i="3"/>
  <c r="X1384" i="3"/>
  <c r="Y1384" i="3"/>
  <c r="AB1384" i="3"/>
  <c r="Z1384" i="3"/>
  <c r="AA1384" i="3"/>
  <c r="AF1384" i="3"/>
  <c r="U1384" i="3" s="1"/>
  <c r="AG1384" i="3"/>
  <c r="AC1384" i="3"/>
  <c r="T1389" i="3" l="1"/>
  <c r="AH1389" i="3"/>
  <c r="V1389" i="3"/>
  <c r="R1390" i="3"/>
  <c r="S1386" i="3"/>
  <c r="AD1385" i="3"/>
  <c r="AB1385" i="3"/>
  <c r="AC1385" i="3"/>
  <c r="AG1385" i="3"/>
  <c r="X1385" i="3"/>
  <c r="Z1385" i="3"/>
  <c r="Y1385" i="3"/>
  <c r="AA1385" i="3"/>
  <c r="AF1385" i="3"/>
  <c r="U1385" i="3" s="1"/>
  <c r="AD1386" i="3" l="1"/>
  <c r="S1387" i="3"/>
  <c r="AF1386" i="3"/>
  <c r="U1386" i="3" s="1"/>
  <c r="X1386" i="3"/>
  <c r="AG1386" i="3"/>
  <c r="AB1386" i="3"/>
  <c r="AC1386" i="3"/>
  <c r="Y1386" i="3"/>
  <c r="AA1386" i="3"/>
  <c r="Z1386" i="3"/>
  <c r="T1390" i="3"/>
  <c r="AH1390" i="3"/>
  <c r="V1390" i="3"/>
  <c r="R1391" i="3"/>
  <c r="T1391" i="3" l="1"/>
  <c r="AH1391" i="3"/>
  <c r="V1391" i="3"/>
  <c r="R1392" i="3"/>
  <c r="AD1387" i="3"/>
  <c r="S1388" i="3"/>
  <c r="AA1387" i="3"/>
  <c r="AC1387" i="3"/>
  <c r="AF1387" i="3"/>
  <c r="U1387" i="3" s="1"/>
  <c r="X1387" i="3"/>
  <c r="AB1387" i="3"/>
  <c r="AG1387" i="3"/>
  <c r="Z1387" i="3"/>
  <c r="Y1387" i="3"/>
  <c r="AD1388" i="3" l="1"/>
  <c r="S1389" i="3"/>
  <c r="X1388" i="3"/>
  <c r="Z1388" i="3"/>
  <c r="AB1388" i="3"/>
  <c r="AF1388" i="3"/>
  <c r="U1388" i="3" s="1"/>
  <c r="Y1388" i="3"/>
  <c r="AA1388" i="3"/>
  <c r="AC1388" i="3"/>
  <c r="AG1388" i="3"/>
  <c r="T1392" i="3"/>
  <c r="AH1392" i="3"/>
  <c r="V1392" i="3"/>
  <c r="R1393" i="3"/>
  <c r="S1390" i="3" l="1"/>
  <c r="AD1389" i="3"/>
  <c r="AC1389" i="3"/>
  <c r="AF1389" i="3"/>
  <c r="U1389" i="3" s="1"/>
  <c r="AG1389" i="3"/>
  <c r="Y1389" i="3"/>
  <c r="Z1389" i="3"/>
  <c r="AA1389" i="3"/>
  <c r="AB1389" i="3"/>
  <c r="X1389" i="3"/>
  <c r="T1393" i="3"/>
  <c r="AH1393" i="3"/>
  <c r="V1393" i="3"/>
  <c r="R1394" i="3"/>
  <c r="T1394" i="3" l="1"/>
  <c r="AH1394" i="3"/>
  <c r="V1394" i="3"/>
  <c r="R1395" i="3"/>
  <c r="AD1390" i="3"/>
  <c r="S1391" i="3"/>
  <c r="AC1390" i="3"/>
  <c r="AG1390" i="3"/>
  <c r="AB1390" i="3"/>
  <c r="Y1390" i="3"/>
  <c r="AF1390" i="3"/>
  <c r="U1390" i="3" s="1"/>
  <c r="X1390" i="3"/>
  <c r="AA1390" i="3"/>
  <c r="Z1390" i="3"/>
  <c r="AD1391" i="3" l="1"/>
  <c r="S1392" i="3"/>
  <c r="AA1391" i="3"/>
  <c r="AC1391" i="3"/>
  <c r="AF1391" i="3"/>
  <c r="U1391" i="3" s="1"/>
  <c r="X1391" i="3"/>
  <c r="AB1391" i="3"/>
  <c r="AG1391" i="3"/>
  <c r="Z1391" i="3"/>
  <c r="Y1391" i="3"/>
  <c r="T1395" i="3"/>
  <c r="AH1395" i="3"/>
  <c r="V1395" i="3"/>
  <c r="R1396" i="3"/>
  <c r="T1396" i="3" l="1"/>
  <c r="AH1396" i="3"/>
  <c r="V1396" i="3"/>
  <c r="R1397" i="3"/>
  <c r="AD1392" i="3"/>
  <c r="S1393" i="3"/>
  <c r="AG1392" i="3"/>
  <c r="X1392" i="3"/>
  <c r="Y1392" i="3"/>
  <c r="AA1392" i="3"/>
  <c r="AB1392" i="3"/>
  <c r="AF1392" i="3"/>
  <c r="U1392" i="3" s="1"/>
  <c r="AC1392" i="3"/>
  <c r="Z1392" i="3"/>
  <c r="S1394" i="3" l="1"/>
  <c r="AD1393" i="3"/>
  <c r="AG1393" i="3"/>
  <c r="AA1393" i="3"/>
  <c r="Y1393" i="3"/>
  <c r="X1393" i="3"/>
  <c r="AB1393" i="3"/>
  <c r="Z1393" i="3"/>
  <c r="AF1393" i="3"/>
  <c r="U1393" i="3" s="1"/>
  <c r="AC1393" i="3"/>
  <c r="T1397" i="3"/>
  <c r="AH1397" i="3"/>
  <c r="V1397" i="3"/>
  <c r="R1398" i="3"/>
  <c r="T1398" i="3" l="1"/>
  <c r="AH1398" i="3"/>
  <c r="V1398" i="3"/>
  <c r="R1399" i="3"/>
  <c r="AD1394" i="3"/>
  <c r="S1395" i="3"/>
  <c r="AF1394" i="3"/>
  <c r="U1394" i="3" s="1"/>
  <c r="AG1394" i="3"/>
  <c r="Z1394" i="3"/>
  <c r="AA1394" i="3"/>
  <c r="X1394" i="3"/>
  <c r="AC1394" i="3"/>
  <c r="Y1394" i="3"/>
  <c r="AB1394" i="3"/>
  <c r="T1399" i="3" l="1"/>
  <c r="AH1399" i="3"/>
  <c r="V1399" i="3"/>
  <c r="R1400" i="3"/>
  <c r="AD1395" i="3"/>
  <c r="S1396" i="3"/>
  <c r="AF1395" i="3"/>
  <c r="U1395" i="3" s="1"/>
  <c r="AG1395" i="3"/>
  <c r="Z1395" i="3"/>
  <c r="AB1395" i="3"/>
  <c r="AC1395" i="3"/>
  <c r="AA1395" i="3"/>
  <c r="X1395" i="3"/>
  <c r="Y1395" i="3"/>
  <c r="AD1396" i="3" l="1"/>
  <c r="S1397" i="3"/>
  <c r="X1396" i="3"/>
  <c r="AA1396" i="3"/>
  <c r="AC1396" i="3"/>
  <c r="Y1396" i="3"/>
  <c r="Z1396" i="3"/>
  <c r="AF1396" i="3"/>
  <c r="U1396" i="3" s="1"/>
  <c r="AG1396" i="3"/>
  <c r="AB1396" i="3"/>
  <c r="T1400" i="3"/>
  <c r="AH1400" i="3"/>
  <c r="V1400" i="3"/>
  <c r="R1401" i="3"/>
  <c r="S1398" i="3" l="1"/>
  <c r="AD1397" i="3"/>
  <c r="AG1397" i="3"/>
  <c r="AB1397" i="3"/>
  <c r="AF1397" i="3"/>
  <c r="U1397" i="3" s="1"/>
  <c r="Z1397" i="3"/>
  <c r="Y1397" i="3"/>
  <c r="X1397" i="3"/>
  <c r="AA1397" i="3"/>
  <c r="AC1397" i="3"/>
  <c r="T1401" i="3"/>
  <c r="AH1401" i="3"/>
  <c r="V1401" i="3"/>
  <c r="R1402" i="3"/>
  <c r="T1402" i="3" l="1"/>
  <c r="AH1402" i="3"/>
  <c r="V1402" i="3"/>
  <c r="R1403" i="3"/>
  <c r="AD1398" i="3"/>
  <c r="S1399" i="3"/>
  <c r="AF1398" i="3"/>
  <c r="U1398" i="3" s="1"/>
  <c r="Y1398" i="3"/>
  <c r="Z1398" i="3"/>
  <c r="AG1398" i="3"/>
  <c r="AC1398" i="3"/>
  <c r="X1398" i="3"/>
  <c r="AA1398" i="3"/>
  <c r="AB1398" i="3"/>
  <c r="AD1399" i="3" l="1"/>
  <c r="S1400" i="3"/>
  <c r="AA1399" i="3"/>
  <c r="AF1399" i="3"/>
  <c r="U1399" i="3" s="1"/>
  <c r="AB1399" i="3"/>
  <c r="Y1399" i="3"/>
  <c r="AC1399" i="3"/>
  <c r="Z1399" i="3"/>
  <c r="AG1399" i="3"/>
  <c r="X1399" i="3"/>
  <c r="T1403" i="3"/>
  <c r="AH1403" i="3"/>
  <c r="V1403" i="3"/>
  <c r="R1404" i="3"/>
  <c r="T1404" i="3" l="1"/>
  <c r="AH1404" i="3"/>
  <c r="V1404" i="3"/>
  <c r="R1405" i="3"/>
  <c r="AD1400" i="3"/>
  <c r="S1401" i="3"/>
  <c r="Z1400" i="3"/>
  <c r="AF1400" i="3"/>
  <c r="U1400" i="3" s="1"/>
  <c r="AA1400" i="3"/>
  <c r="AC1400" i="3"/>
  <c r="AB1400" i="3"/>
  <c r="Y1400" i="3"/>
  <c r="AG1400" i="3"/>
  <c r="X1400" i="3"/>
  <c r="T1405" i="3" l="1"/>
  <c r="AH1405" i="3"/>
  <c r="V1405" i="3"/>
  <c r="R1406" i="3"/>
  <c r="S1402" i="3"/>
  <c r="AD1401" i="3"/>
  <c r="AC1401" i="3"/>
  <c r="AA1401" i="3"/>
  <c r="Z1401" i="3"/>
  <c r="AB1401" i="3"/>
  <c r="AF1401" i="3"/>
  <c r="U1401" i="3" s="1"/>
  <c r="Y1401" i="3"/>
  <c r="X1401" i="3"/>
  <c r="AG1401" i="3"/>
  <c r="T1406" i="3" l="1"/>
  <c r="AH1406" i="3"/>
  <c r="V1406" i="3"/>
  <c r="R1407" i="3"/>
  <c r="AD1402" i="3"/>
  <c r="S1403" i="3"/>
  <c r="AF1402" i="3"/>
  <c r="U1402" i="3" s="1"/>
  <c r="Y1402" i="3"/>
  <c r="AC1402" i="3"/>
  <c r="AG1402" i="3"/>
  <c r="AA1402" i="3"/>
  <c r="AB1402" i="3"/>
  <c r="X1402" i="3"/>
  <c r="Z1402" i="3"/>
  <c r="T1407" i="3" l="1"/>
  <c r="AH1407" i="3"/>
  <c r="V1407" i="3"/>
  <c r="R1408" i="3"/>
  <c r="AD1403" i="3"/>
  <c r="S1404" i="3"/>
  <c r="AG1403" i="3"/>
  <c r="AF1403" i="3"/>
  <c r="U1403" i="3" s="1"/>
  <c r="AB1403" i="3"/>
  <c r="AC1403" i="3"/>
  <c r="X1403" i="3"/>
  <c r="Z1403" i="3"/>
  <c r="AA1403" i="3"/>
  <c r="Y1403" i="3"/>
  <c r="AD1404" i="3" l="1"/>
  <c r="S1405" i="3"/>
  <c r="X1404" i="3"/>
  <c r="Z1404" i="3"/>
  <c r="AA1404" i="3"/>
  <c r="Y1404" i="3"/>
  <c r="AC1404" i="3"/>
  <c r="AB1404" i="3"/>
  <c r="AF1404" i="3"/>
  <c r="U1404" i="3" s="1"/>
  <c r="AG1404" i="3"/>
  <c r="T1408" i="3"/>
  <c r="AH1408" i="3"/>
  <c r="V1408" i="3"/>
  <c r="R1409" i="3"/>
  <c r="T1409" i="3" l="1"/>
  <c r="AH1409" i="3"/>
  <c r="V1409" i="3"/>
  <c r="R1410" i="3"/>
  <c r="S1406" i="3"/>
  <c r="AD1405" i="3"/>
  <c r="AF1405" i="3"/>
  <c r="U1405" i="3" s="1"/>
  <c r="X1405" i="3"/>
  <c r="Z1405" i="3"/>
  <c r="AC1405" i="3"/>
  <c r="AA1405" i="3"/>
  <c r="AB1405" i="3"/>
  <c r="Y1405" i="3"/>
  <c r="AG1405" i="3"/>
  <c r="AD1406" i="3" l="1"/>
  <c r="S1407" i="3"/>
  <c r="AC1406" i="3"/>
  <c r="AA1406" i="3"/>
  <c r="AB1406" i="3"/>
  <c r="Z1406" i="3"/>
  <c r="AG1406" i="3"/>
  <c r="X1406" i="3"/>
  <c r="AF1406" i="3"/>
  <c r="U1406" i="3" s="1"/>
  <c r="Y1406" i="3"/>
  <c r="T1410" i="3"/>
  <c r="AH1410" i="3"/>
  <c r="V1410" i="3"/>
  <c r="R1411" i="3"/>
  <c r="AD1407" i="3" l="1"/>
  <c r="S1408" i="3"/>
  <c r="Y1407" i="3"/>
  <c r="Z1407" i="3"/>
  <c r="AA1407" i="3"/>
  <c r="AB1407" i="3"/>
  <c r="AC1407" i="3"/>
  <c r="AG1407" i="3"/>
  <c r="AF1407" i="3"/>
  <c r="U1407" i="3" s="1"/>
  <c r="X1407" i="3"/>
  <c r="T1411" i="3"/>
  <c r="AH1411" i="3"/>
  <c r="V1411" i="3"/>
  <c r="R1412" i="3"/>
  <c r="T1412" i="3" l="1"/>
  <c r="AH1412" i="3"/>
  <c r="V1412" i="3"/>
  <c r="R1413" i="3"/>
  <c r="AD1408" i="3"/>
  <c r="S1409" i="3"/>
  <c r="Z1408" i="3"/>
  <c r="Y1408" i="3"/>
  <c r="AA1408" i="3"/>
  <c r="AC1408" i="3"/>
  <c r="AB1408" i="3"/>
  <c r="X1408" i="3"/>
  <c r="AF1408" i="3"/>
  <c r="U1408" i="3" s="1"/>
  <c r="AG1408" i="3"/>
  <c r="S1410" i="3" l="1"/>
  <c r="AD1409" i="3"/>
  <c r="Z1409" i="3"/>
  <c r="AC1409" i="3"/>
  <c r="X1409" i="3"/>
  <c r="AB1409" i="3"/>
  <c r="Y1409" i="3"/>
  <c r="AG1409" i="3"/>
  <c r="AA1409" i="3"/>
  <c r="AF1409" i="3"/>
  <c r="U1409" i="3" s="1"/>
  <c r="T1413" i="3"/>
  <c r="AH1413" i="3"/>
  <c r="V1413" i="3"/>
  <c r="R1414" i="3"/>
  <c r="T1414" i="3" l="1"/>
  <c r="AH1414" i="3"/>
  <c r="V1414" i="3"/>
  <c r="R1415" i="3"/>
  <c r="AD1410" i="3"/>
  <c r="S1411" i="3"/>
  <c r="AC1410" i="3"/>
  <c r="AG1410" i="3"/>
  <c r="AB1410" i="3"/>
  <c r="AF1410" i="3"/>
  <c r="U1410" i="3" s="1"/>
  <c r="Y1410" i="3"/>
  <c r="AA1410" i="3"/>
  <c r="Z1410" i="3"/>
  <c r="X1410" i="3"/>
  <c r="T1415" i="3" l="1"/>
  <c r="AH1415" i="3"/>
  <c r="V1415" i="3"/>
  <c r="R1416" i="3"/>
  <c r="AD1411" i="3"/>
  <c r="S1412" i="3"/>
  <c r="AC1411" i="3"/>
  <c r="AG1411" i="3"/>
  <c r="Z1411" i="3"/>
  <c r="AF1411" i="3"/>
  <c r="U1411" i="3" s="1"/>
  <c r="X1411" i="3"/>
  <c r="Y1411" i="3"/>
  <c r="AA1411" i="3"/>
  <c r="AB1411" i="3"/>
  <c r="AD1412" i="3" l="1"/>
  <c r="S1413" i="3"/>
  <c r="X1412" i="3"/>
  <c r="AA1412" i="3"/>
  <c r="AC1412" i="3"/>
  <c r="AF1412" i="3"/>
  <c r="U1412" i="3" s="1"/>
  <c r="AB1412" i="3"/>
  <c r="AG1412" i="3"/>
  <c r="Y1412" i="3"/>
  <c r="Z1412" i="3"/>
  <c r="T1416" i="3"/>
  <c r="AH1416" i="3"/>
  <c r="V1416" i="3"/>
  <c r="R1417" i="3"/>
  <c r="T1417" i="3" l="1"/>
  <c r="AH1417" i="3"/>
  <c r="V1417" i="3"/>
  <c r="R1418" i="3"/>
  <c r="S1414" i="3"/>
  <c r="AD1413" i="3"/>
  <c r="AC1413" i="3"/>
  <c r="AA1413" i="3"/>
  <c r="X1413" i="3"/>
  <c r="AG1413" i="3"/>
  <c r="AF1413" i="3"/>
  <c r="U1413" i="3" s="1"/>
  <c r="Z1413" i="3"/>
  <c r="AB1413" i="3"/>
  <c r="Y1413" i="3"/>
  <c r="T1418" i="3" l="1"/>
  <c r="AH1418" i="3"/>
  <c r="V1418" i="3"/>
  <c r="R1419" i="3"/>
  <c r="AD1414" i="3"/>
  <c r="S1415" i="3"/>
  <c r="AF1414" i="3"/>
  <c r="U1414" i="3" s="1"/>
  <c r="AC1414" i="3"/>
  <c r="AG1414" i="3"/>
  <c r="AA1414" i="3"/>
  <c r="Z1414" i="3"/>
  <c r="X1414" i="3"/>
  <c r="Y1414" i="3"/>
  <c r="AB1414" i="3"/>
  <c r="AD1415" i="3" l="1"/>
  <c r="S1416" i="3"/>
  <c r="AA1415" i="3"/>
  <c r="AC1415" i="3"/>
  <c r="Y1415" i="3"/>
  <c r="AB1415" i="3"/>
  <c r="AG1415" i="3"/>
  <c r="X1415" i="3"/>
  <c r="Z1415" i="3"/>
  <c r="AF1415" i="3"/>
  <c r="U1415" i="3" s="1"/>
  <c r="T1419" i="3"/>
  <c r="AH1419" i="3"/>
  <c r="V1419" i="3"/>
  <c r="R1420" i="3"/>
  <c r="T1420" i="3" l="1"/>
  <c r="AH1420" i="3"/>
  <c r="V1420" i="3"/>
  <c r="R1421" i="3"/>
  <c r="AD1416" i="3"/>
  <c r="S1417" i="3"/>
  <c r="Z1416" i="3"/>
  <c r="AC1416" i="3"/>
  <c r="AB1416" i="3"/>
  <c r="AG1416" i="3"/>
  <c r="AA1416" i="3"/>
  <c r="AF1416" i="3"/>
  <c r="U1416" i="3" s="1"/>
  <c r="Y1416" i="3"/>
  <c r="X1416" i="3"/>
  <c r="T1421" i="3" l="1"/>
  <c r="AH1421" i="3"/>
  <c r="V1421" i="3"/>
  <c r="R1422" i="3"/>
  <c r="S1418" i="3"/>
  <c r="AD1417" i="3"/>
  <c r="X1417" i="3"/>
  <c r="AA1417" i="3"/>
  <c r="AC1417" i="3"/>
  <c r="AB1417" i="3"/>
  <c r="Y1417" i="3"/>
  <c r="AF1417" i="3"/>
  <c r="U1417" i="3" s="1"/>
  <c r="Z1417" i="3"/>
  <c r="AG1417" i="3"/>
  <c r="AD1418" i="3" l="1"/>
  <c r="S1419" i="3"/>
  <c r="AC1418" i="3"/>
  <c r="AB1418" i="3"/>
  <c r="Z1418" i="3"/>
  <c r="AA1418" i="3"/>
  <c r="AG1418" i="3"/>
  <c r="AF1418" i="3"/>
  <c r="U1418" i="3" s="1"/>
  <c r="X1418" i="3"/>
  <c r="Y1418" i="3"/>
  <c r="T1422" i="3"/>
  <c r="AH1422" i="3"/>
  <c r="V1422" i="3"/>
  <c r="R1423" i="3"/>
  <c r="T1423" i="3" l="1"/>
  <c r="AH1423" i="3"/>
  <c r="V1423" i="3"/>
  <c r="R1424" i="3"/>
  <c r="AD1419" i="3"/>
  <c r="S1420" i="3"/>
  <c r="AF1419" i="3"/>
  <c r="U1419" i="3" s="1"/>
  <c r="AA1419" i="3"/>
  <c r="AB1419" i="3"/>
  <c r="AC1419" i="3"/>
  <c r="AG1419" i="3"/>
  <c r="Y1419" i="3"/>
  <c r="X1419" i="3"/>
  <c r="Z1419" i="3"/>
  <c r="AD1420" i="3" l="1"/>
  <c r="S1421" i="3"/>
  <c r="X1420" i="3"/>
  <c r="AA1420" i="3"/>
  <c r="Y1420" i="3"/>
  <c r="AC1420" i="3"/>
  <c r="Z1420" i="3"/>
  <c r="AF1420" i="3"/>
  <c r="U1420" i="3" s="1"/>
  <c r="AG1420" i="3"/>
  <c r="AB1420" i="3"/>
  <c r="T1424" i="3"/>
  <c r="AH1424" i="3"/>
  <c r="V1424" i="3"/>
  <c r="R1425" i="3"/>
  <c r="T1425" i="3" l="1"/>
  <c r="AH1425" i="3"/>
  <c r="V1425" i="3"/>
  <c r="R1426" i="3"/>
  <c r="S1422" i="3"/>
  <c r="AD1421" i="3"/>
  <c r="AC1421" i="3"/>
  <c r="AF1421" i="3"/>
  <c r="U1421" i="3" s="1"/>
  <c r="AG1421" i="3"/>
  <c r="Z1421" i="3"/>
  <c r="Y1421" i="3"/>
  <c r="X1421" i="3"/>
  <c r="AB1421" i="3"/>
  <c r="AA1421" i="3"/>
  <c r="AD1422" i="3" l="1"/>
  <c r="S1423" i="3"/>
  <c r="AC1422" i="3"/>
  <c r="AF1422" i="3"/>
  <c r="U1422" i="3" s="1"/>
  <c r="AG1422" i="3"/>
  <c r="Y1422" i="3"/>
  <c r="AA1422" i="3"/>
  <c r="X1422" i="3"/>
  <c r="AB1422" i="3"/>
  <c r="Z1422" i="3"/>
  <c r="T1426" i="3"/>
  <c r="AH1426" i="3"/>
  <c r="V1426" i="3"/>
  <c r="R1427" i="3"/>
  <c r="T1427" i="3" l="1"/>
  <c r="AH1427" i="3"/>
  <c r="V1427" i="3"/>
  <c r="R1428" i="3"/>
  <c r="AD1423" i="3"/>
  <c r="S1424" i="3"/>
  <c r="AA1423" i="3"/>
  <c r="AC1423" i="3"/>
  <c r="X1423" i="3"/>
  <c r="AF1423" i="3"/>
  <c r="U1423" i="3" s="1"/>
  <c r="AB1423" i="3"/>
  <c r="AG1423" i="3"/>
  <c r="Y1423" i="3"/>
  <c r="Z1423" i="3"/>
  <c r="AD1424" i="3" l="1"/>
  <c r="S1425" i="3"/>
  <c r="AG1424" i="3"/>
  <c r="Z1424" i="3"/>
  <c r="AF1424" i="3"/>
  <c r="U1424" i="3" s="1"/>
  <c r="AC1424" i="3"/>
  <c r="X1424" i="3"/>
  <c r="AA1424" i="3"/>
  <c r="Y1424" i="3"/>
  <c r="AB1424" i="3"/>
  <c r="T1428" i="3"/>
  <c r="AH1428" i="3"/>
  <c r="V1428" i="3"/>
  <c r="R1429" i="3"/>
  <c r="T1429" i="3" l="1"/>
  <c r="AH1429" i="3"/>
  <c r="V1429" i="3"/>
  <c r="R1430" i="3"/>
  <c r="S1426" i="3"/>
  <c r="AD1425" i="3"/>
  <c r="AF1425" i="3"/>
  <c r="U1425" i="3" s="1"/>
  <c r="AG1425" i="3"/>
  <c r="Y1425" i="3"/>
  <c r="AC1425" i="3"/>
  <c r="AA1425" i="3"/>
  <c r="AB1425" i="3"/>
  <c r="X1425" i="3"/>
  <c r="Z1425" i="3"/>
  <c r="AD1426" i="3" l="1"/>
  <c r="S1427" i="3"/>
  <c r="AF1426" i="3"/>
  <c r="U1426" i="3" s="1"/>
  <c r="AA1426" i="3"/>
  <c r="Z1426" i="3"/>
  <c r="AG1426" i="3"/>
  <c r="AB1426" i="3"/>
  <c r="X1426" i="3"/>
  <c r="AC1426" i="3"/>
  <c r="Y1426" i="3"/>
  <c r="T1430" i="3"/>
  <c r="AH1430" i="3"/>
  <c r="V1430" i="3"/>
  <c r="R1431" i="3"/>
  <c r="T1431" i="3" l="1"/>
  <c r="AH1431" i="3"/>
  <c r="V1431" i="3"/>
  <c r="R1432" i="3"/>
  <c r="AD1427" i="3"/>
  <c r="S1428" i="3"/>
  <c r="AA1427" i="3"/>
  <c r="AC1427" i="3"/>
  <c r="X1427" i="3"/>
  <c r="Z1427" i="3"/>
  <c r="AG1427" i="3"/>
  <c r="AF1427" i="3"/>
  <c r="U1427" i="3" s="1"/>
  <c r="AB1427" i="3"/>
  <c r="Y1427" i="3"/>
  <c r="AD1428" i="3" l="1"/>
  <c r="S1429" i="3"/>
  <c r="AG1428" i="3"/>
  <c r="AA1428" i="3"/>
  <c r="AF1428" i="3"/>
  <c r="U1428" i="3" s="1"/>
  <c r="Y1428" i="3"/>
  <c r="AB1428" i="3"/>
  <c r="X1428" i="3"/>
  <c r="Z1428" i="3"/>
  <c r="AC1428" i="3"/>
  <c r="T1432" i="3"/>
  <c r="AH1432" i="3"/>
  <c r="V1432" i="3"/>
  <c r="R1433" i="3"/>
  <c r="T1433" i="3" l="1"/>
  <c r="AH1433" i="3"/>
  <c r="V1433" i="3"/>
  <c r="R1434" i="3"/>
  <c r="S1430" i="3"/>
  <c r="AD1429" i="3"/>
  <c r="AC1429" i="3"/>
  <c r="AF1429" i="3"/>
  <c r="U1429" i="3" s="1"/>
  <c r="AG1429" i="3"/>
  <c r="AA1429" i="3"/>
  <c r="X1429" i="3"/>
  <c r="Z1429" i="3"/>
  <c r="Y1429" i="3"/>
  <c r="AB1429" i="3"/>
  <c r="AD1430" i="3" l="1"/>
  <c r="S1431" i="3"/>
  <c r="AC1430" i="3"/>
  <c r="AB1430" i="3"/>
  <c r="AF1430" i="3"/>
  <c r="U1430" i="3" s="1"/>
  <c r="AG1430" i="3"/>
  <c r="X1430" i="3"/>
  <c r="Y1430" i="3"/>
  <c r="Z1430" i="3"/>
  <c r="AA1430" i="3"/>
  <c r="T1434" i="3"/>
  <c r="AH1434" i="3"/>
  <c r="V1434" i="3"/>
  <c r="R1435" i="3"/>
  <c r="AD1431" i="3" l="1"/>
  <c r="S1432" i="3"/>
  <c r="AA1431" i="3"/>
  <c r="AG1431" i="3"/>
  <c r="Y1431" i="3"/>
  <c r="Z1431" i="3"/>
  <c r="AC1431" i="3"/>
  <c r="AF1431" i="3"/>
  <c r="U1431" i="3" s="1"/>
  <c r="X1431" i="3"/>
  <c r="AB1431" i="3"/>
  <c r="T1435" i="3"/>
  <c r="AH1435" i="3"/>
  <c r="V1435" i="3"/>
  <c r="R1436" i="3"/>
  <c r="T1436" i="3" l="1"/>
  <c r="AH1436" i="3"/>
  <c r="V1436" i="3"/>
  <c r="R1437" i="3"/>
  <c r="AD1432" i="3"/>
  <c r="S1433" i="3"/>
  <c r="AA1432" i="3"/>
  <c r="AG1432" i="3"/>
  <c r="AB1432" i="3"/>
  <c r="AC1432" i="3"/>
  <c r="AF1432" i="3"/>
  <c r="U1432" i="3" s="1"/>
  <c r="Y1432" i="3"/>
  <c r="Z1432" i="3"/>
  <c r="X1432" i="3"/>
  <c r="S1434" i="3" l="1"/>
  <c r="AD1433" i="3"/>
  <c r="AC1433" i="3"/>
  <c r="AF1433" i="3"/>
  <c r="U1433" i="3" s="1"/>
  <c r="AA1433" i="3"/>
  <c r="AG1433" i="3"/>
  <c r="Y1433" i="3"/>
  <c r="Z1433" i="3"/>
  <c r="AB1433" i="3"/>
  <c r="X1433" i="3"/>
  <c r="T1437" i="3"/>
  <c r="AH1437" i="3"/>
  <c r="V1437" i="3"/>
  <c r="R1438" i="3"/>
  <c r="T1438" i="3" l="1"/>
  <c r="AH1438" i="3"/>
  <c r="V1438" i="3"/>
  <c r="R1439" i="3"/>
  <c r="AD1434" i="3"/>
  <c r="S1435" i="3"/>
  <c r="AF1434" i="3"/>
  <c r="U1434" i="3" s="1"/>
  <c r="AG1434" i="3"/>
  <c r="X1434" i="3"/>
  <c r="AC1434" i="3"/>
  <c r="AA1434" i="3"/>
  <c r="AB1434" i="3"/>
  <c r="Y1434" i="3"/>
  <c r="Z1434" i="3"/>
  <c r="T1439" i="3" l="1"/>
  <c r="AH1439" i="3"/>
  <c r="V1439" i="3"/>
  <c r="R1440" i="3"/>
  <c r="AD1435" i="3"/>
  <c r="S1436" i="3"/>
  <c r="AG1435" i="3"/>
  <c r="X1435" i="3"/>
  <c r="Y1435" i="3"/>
  <c r="AB1435" i="3"/>
  <c r="AF1435" i="3"/>
  <c r="U1435" i="3" s="1"/>
  <c r="AC1435" i="3"/>
  <c r="AA1435" i="3"/>
  <c r="Z1435" i="3"/>
  <c r="T1440" i="3" l="1"/>
  <c r="AH1440" i="3"/>
  <c r="V1440" i="3"/>
  <c r="R1441" i="3"/>
  <c r="AD1436" i="3"/>
  <c r="S1437" i="3"/>
  <c r="X1436" i="3"/>
  <c r="AC1436" i="3"/>
  <c r="Y1436" i="3"/>
  <c r="AG1436" i="3"/>
  <c r="Z1436" i="3"/>
  <c r="AF1436" i="3"/>
  <c r="U1436" i="3" s="1"/>
  <c r="AA1436" i="3"/>
  <c r="AB1436" i="3"/>
  <c r="S1438" i="3" l="1"/>
  <c r="AD1437" i="3"/>
  <c r="AG1437" i="3"/>
  <c r="X1437" i="3"/>
  <c r="AA1437" i="3"/>
  <c r="AB1437" i="3"/>
  <c r="AF1437" i="3"/>
  <c r="U1437" i="3" s="1"/>
  <c r="Z1437" i="3"/>
  <c r="Y1437" i="3"/>
  <c r="AC1437" i="3"/>
  <c r="T1441" i="3"/>
  <c r="AH1441" i="3"/>
  <c r="V1441" i="3"/>
  <c r="R1442" i="3"/>
  <c r="T1442" i="3" l="1"/>
  <c r="AH1442" i="3"/>
  <c r="V1442" i="3"/>
  <c r="R1443" i="3"/>
  <c r="AD1438" i="3"/>
  <c r="S1439" i="3"/>
  <c r="AG1438" i="3"/>
  <c r="Z1438" i="3"/>
  <c r="X1438" i="3"/>
  <c r="Y1438" i="3"/>
  <c r="AB1438" i="3"/>
  <c r="AA1438" i="3"/>
  <c r="AC1438" i="3"/>
  <c r="AF1438" i="3"/>
  <c r="U1438" i="3" s="1"/>
  <c r="AD1439" i="3" l="1"/>
  <c r="S1440" i="3"/>
  <c r="AA1439" i="3"/>
  <c r="X1439" i="3"/>
  <c r="AC1439" i="3"/>
  <c r="Y1439" i="3"/>
  <c r="AB1439" i="3"/>
  <c r="AG1439" i="3"/>
  <c r="Z1439" i="3"/>
  <c r="AF1439" i="3"/>
  <c r="U1439" i="3" s="1"/>
  <c r="T1443" i="3"/>
  <c r="AH1443" i="3"/>
  <c r="V1443" i="3"/>
  <c r="R1444" i="3"/>
  <c r="T1444" i="3" l="1"/>
  <c r="AH1444" i="3"/>
  <c r="V1444" i="3"/>
  <c r="R1445" i="3"/>
  <c r="AD1440" i="3"/>
  <c r="S1441" i="3"/>
  <c r="X1440" i="3"/>
  <c r="AA1440" i="3"/>
  <c r="AC1440" i="3"/>
  <c r="Y1440" i="3"/>
  <c r="Z1440" i="3"/>
  <c r="AF1440" i="3"/>
  <c r="U1440" i="3" s="1"/>
  <c r="AB1440" i="3"/>
  <c r="AG1440" i="3"/>
  <c r="T1445" i="3" l="1"/>
  <c r="AH1445" i="3"/>
  <c r="V1445" i="3"/>
  <c r="R1446" i="3"/>
  <c r="S1442" i="3"/>
  <c r="AD1441" i="3"/>
  <c r="X1441" i="3"/>
  <c r="Z1441" i="3"/>
  <c r="AA1441" i="3"/>
  <c r="AF1441" i="3"/>
  <c r="U1441" i="3" s="1"/>
  <c r="AB1441" i="3"/>
  <c r="Y1441" i="3"/>
  <c r="AG1441" i="3"/>
  <c r="AC1441" i="3"/>
  <c r="AD1442" i="3" l="1"/>
  <c r="S1443" i="3"/>
  <c r="AC1442" i="3"/>
  <c r="Z1442" i="3"/>
  <c r="AB1442" i="3"/>
  <c r="AG1442" i="3"/>
  <c r="X1442" i="3"/>
  <c r="Y1442" i="3"/>
  <c r="AF1442" i="3"/>
  <c r="U1442" i="3" s="1"/>
  <c r="AA1442" i="3"/>
  <c r="T1446" i="3"/>
  <c r="AH1446" i="3"/>
  <c r="V1446" i="3"/>
  <c r="R1447" i="3"/>
  <c r="T1447" i="3" l="1"/>
  <c r="AH1447" i="3"/>
  <c r="V1447" i="3"/>
  <c r="R1448" i="3"/>
  <c r="AD1443" i="3"/>
  <c r="S1444" i="3"/>
  <c r="AF1443" i="3"/>
  <c r="U1443" i="3" s="1"/>
  <c r="AA1443" i="3"/>
  <c r="AC1443" i="3"/>
  <c r="Y1443" i="3"/>
  <c r="AG1443" i="3"/>
  <c r="AB1443" i="3"/>
  <c r="X1443" i="3"/>
  <c r="Z1443" i="3"/>
  <c r="AD1444" i="3" l="1"/>
  <c r="S1445" i="3"/>
  <c r="X1444" i="3"/>
  <c r="Z1444" i="3"/>
  <c r="AC1444" i="3"/>
  <c r="Y1444" i="3"/>
  <c r="AA1444" i="3"/>
  <c r="AF1444" i="3"/>
  <c r="U1444" i="3" s="1"/>
  <c r="AB1444" i="3"/>
  <c r="AG1444" i="3"/>
  <c r="T1448" i="3"/>
  <c r="AH1448" i="3"/>
  <c r="V1448" i="3"/>
  <c r="R1449" i="3"/>
  <c r="T1449" i="3" l="1"/>
  <c r="V1449" i="3"/>
  <c r="AH1449" i="3"/>
  <c r="R1450" i="3"/>
  <c r="S1446" i="3"/>
  <c r="AD1445" i="3"/>
  <c r="X1445" i="3"/>
  <c r="Y1445" i="3"/>
  <c r="Z1445" i="3"/>
  <c r="AA1445" i="3"/>
  <c r="AG1445" i="3"/>
  <c r="AB1445" i="3"/>
  <c r="AC1445" i="3"/>
  <c r="AF1445" i="3"/>
  <c r="U1445" i="3" s="1"/>
  <c r="V1450" i="3" l="1"/>
  <c r="T1450" i="3"/>
  <c r="AH1450" i="3"/>
  <c r="R1451" i="3"/>
  <c r="AD1446" i="3"/>
  <c r="S1447" i="3"/>
  <c r="Z1446" i="3"/>
  <c r="AG1446" i="3"/>
  <c r="AB1446" i="3"/>
  <c r="X1446" i="3"/>
  <c r="Y1446" i="3"/>
  <c r="AA1446" i="3"/>
  <c r="AC1446" i="3"/>
  <c r="AF1446" i="3"/>
  <c r="U1446" i="3" s="1"/>
  <c r="T1451" i="3" l="1"/>
  <c r="AH1451" i="3"/>
  <c r="V1451" i="3"/>
  <c r="R1452" i="3"/>
  <c r="AD1447" i="3"/>
  <c r="S1448" i="3"/>
  <c r="AA1447" i="3"/>
  <c r="AC1447" i="3"/>
  <c r="AB1447" i="3"/>
  <c r="AG1447" i="3"/>
  <c r="Z1447" i="3"/>
  <c r="X1447" i="3"/>
  <c r="Y1447" i="3"/>
  <c r="AF1447" i="3"/>
  <c r="U1447" i="3" s="1"/>
  <c r="AD1448" i="3" l="1"/>
  <c r="S1449" i="3"/>
  <c r="Z1448" i="3"/>
  <c r="Y1448" i="3"/>
  <c r="AF1448" i="3"/>
  <c r="U1448" i="3" s="1"/>
  <c r="X1448" i="3"/>
  <c r="AG1448" i="3"/>
  <c r="AA1448" i="3"/>
  <c r="AB1448" i="3"/>
  <c r="AC1448" i="3"/>
  <c r="T1452" i="3"/>
  <c r="AH1452" i="3"/>
  <c r="V1452" i="3"/>
  <c r="R1453" i="3"/>
  <c r="AD1449" i="3" l="1"/>
  <c r="S1450" i="3"/>
  <c r="Y1449" i="3"/>
  <c r="AA1449" i="3"/>
  <c r="Z1449" i="3"/>
  <c r="AB1449" i="3"/>
  <c r="AG1449" i="3"/>
  <c r="AC1449" i="3"/>
  <c r="AF1449" i="3"/>
  <c r="U1449" i="3" s="1"/>
  <c r="X1449" i="3"/>
  <c r="T1453" i="3"/>
  <c r="V1453" i="3"/>
  <c r="AH1453" i="3"/>
  <c r="R1454" i="3"/>
  <c r="V1454" i="3" l="1"/>
  <c r="T1454" i="3"/>
  <c r="AH1454" i="3"/>
  <c r="R1455" i="3"/>
  <c r="S1451" i="3"/>
  <c r="AD1450" i="3"/>
  <c r="AA1450" i="3"/>
  <c r="X1450" i="3"/>
  <c r="Z1450" i="3"/>
  <c r="AC1450" i="3"/>
  <c r="Y1450" i="3"/>
  <c r="AF1450" i="3"/>
  <c r="U1450" i="3" s="1"/>
  <c r="AG1450" i="3"/>
  <c r="AB1450" i="3"/>
  <c r="T1455" i="3" l="1"/>
  <c r="AH1455" i="3"/>
  <c r="V1455" i="3"/>
  <c r="R1456" i="3"/>
  <c r="S1452" i="3"/>
  <c r="AD1451" i="3"/>
  <c r="AB1451" i="3"/>
  <c r="AC1451" i="3"/>
  <c r="AG1451" i="3"/>
  <c r="X1451" i="3"/>
  <c r="AA1451" i="3"/>
  <c r="AF1451" i="3"/>
  <c r="U1451" i="3" s="1"/>
  <c r="Y1451" i="3"/>
  <c r="Z1451" i="3"/>
  <c r="AD1452" i="3" l="1"/>
  <c r="S1453" i="3"/>
  <c r="Z1452" i="3"/>
  <c r="AC1452" i="3"/>
  <c r="AF1452" i="3"/>
  <c r="U1452" i="3" s="1"/>
  <c r="AG1452" i="3"/>
  <c r="X1452" i="3"/>
  <c r="Y1452" i="3"/>
  <c r="AB1452" i="3"/>
  <c r="AA1452" i="3"/>
  <c r="T1456" i="3"/>
  <c r="AH1456" i="3"/>
  <c r="V1456" i="3"/>
  <c r="R1457" i="3"/>
  <c r="AD1453" i="3" l="1"/>
  <c r="S1454" i="3"/>
  <c r="Z1453" i="3"/>
  <c r="AA1453" i="3"/>
  <c r="Y1453" i="3"/>
  <c r="AB1453" i="3"/>
  <c r="AC1453" i="3"/>
  <c r="AF1453" i="3"/>
  <c r="U1453" i="3" s="1"/>
  <c r="AG1453" i="3"/>
  <c r="X1453" i="3"/>
  <c r="AH1457" i="3"/>
  <c r="T1457" i="3"/>
  <c r="V1457" i="3"/>
  <c r="R1458" i="3"/>
  <c r="S1455" i="3" l="1"/>
  <c r="AD1454" i="3"/>
  <c r="Y1454" i="3"/>
  <c r="AB1454" i="3"/>
  <c r="X1454" i="3"/>
  <c r="AA1454" i="3"/>
  <c r="AC1454" i="3"/>
  <c r="AF1454" i="3"/>
  <c r="U1454" i="3" s="1"/>
  <c r="Z1454" i="3"/>
  <c r="AG1454" i="3"/>
  <c r="V1458" i="3"/>
  <c r="T1458" i="3"/>
  <c r="AH1458" i="3"/>
  <c r="R1459" i="3"/>
  <c r="T1459" i="3" l="1"/>
  <c r="AH1459" i="3"/>
  <c r="V1459" i="3"/>
  <c r="R1460" i="3"/>
  <c r="S1456" i="3"/>
  <c r="AD1455" i="3"/>
  <c r="AF1455" i="3"/>
  <c r="U1455" i="3" s="1"/>
  <c r="Z1455" i="3"/>
  <c r="AC1455" i="3"/>
  <c r="AG1455" i="3"/>
  <c r="AB1455" i="3"/>
  <c r="Y1455" i="3"/>
  <c r="X1455" i="3"/>
  <c r="AA1455" i="3"/>
  <c r="T1460" i="3" l="1"/>
  <c r="AH1460" i="3"/>
  <c r="V1460" i="3"/>
  <c r="R1461" i="3"/>
  <c r="AD1456" i="3"/>
  <c r="S1457" i="3"/>
  <c r="AF1456" i="3"/>
  <c r="U1456" i="3" s="1"/>
  <c r="Y1456" i="3"/>
  <c r="AG1456" i="3"/>
  <c r="AA1456" i="3"/>
  <c r="X1456" i="3"/>
  <c r="Z1456" i="3"/>
  <c r="AB1456" i="3"/>
  <c r="AC1456" i="3"/>
  <c r="AD1457" i="3" l="1"/>
  <c r="S1458" i="3"/>
  <c r="X1457" i="3"/>
  <c r="AF1457" i="3"/>
  <c r="U1457" i="3" s="1"/>
  <c r="Y1457" i="3"/>
  <c r="Z1457" i="3"/>
  <c r="AA1457" i="3"/>
  <c r="AB1457" i="3"/>
  <c r="AG1457" i="3"/>
  <c r="AC1457" i="3"/>
  <c r="V1461" i="3"/>
  <c r="AH1461" i="3"/>
  <c r="T1461" i="3"/>
  <c r="R1462" i="3"/>
  <c r="V1462" i="3" l="1"/>
  <c r="T1462" i="3"/>
  <c r="AH1462" i="3"/>
  <c r="R1463" i="3"/>
  <c r="S1459" i="3"/>
  <c r="AD1458" i="3"/>
  <c r="Y1458" i="3"/>
  <c r="Z1458" i="3"/>
  <c r="AB1458" i="3"/>
  <c r="AC1458" i="3"/>
  <c r="AA1458" i="3"/>
  <c r="AF1458" i="3"/>
  <c r="U1458" i="3" s="1"/>
  <c r="AG1458" i="3"/>
  <c r="X1458" i="3"/>
  <c r="T1463" i="3" l="1"/>
  <c r="AH1463" i="3"/>
  <c r="V1463" i="3"/>
  <c r="R1464" i="3"/>
  <c r="S1460" i="3"/>
  <c r="AD1459" i="3"/>
  <c r="AF1459" i="3"/>
  <c r="U1459" i="3" s="1"/>
  <c r="X1459" i="3"/>
  <c r="Z1459" i="3"/>
  <c r="AG1459" i="3"/>
  <c r="AA1459" i="3"/>
  <c r="AB1459" i="3"/>
  <c r="Y1459" i="3"/>
  <c r="AC1459" i="3"/>
  <c r="T1464" i="3" l="1"/>
  <c r="AH1464" i="3"/>
  <c r="V1464" i="3"/>
  <c r="R1465" i="3"/>
  <c r="AD1460" i="3"/>
  <c r="S1461" i="3"/>
  <c r="AB1460" i="3"/>
  <c r="AG1460" i="3"/>
  <c r="X1460" i="3"/>
  <c r="AC1460" i="3"/>
  <c r="Y1460" i="3"/>
  <c r="AF1460" i="3"/>
  <c r="U1460" i="3" s="1"/>
  <c r="AA1460" i="3"/>
  <c r="Z1460" i="3"/>
  <c r="T1465" i="3" l="1"/>
  <c r="V1465" i="3"/>
  <c r="AH1465" i="3"/>
  <c r="R1466" i="3"/>
  <c r="AD1461" i="3"/>
  <c r="S1462" i="3"/>
  <c r="Z1461" i="3"/>
  <c r="AA1461" i="3"/>
  <c r="AB1461" i="3"/>
  <c r="AG1461" i="3"/>
  <c r="Y1461" i="3"/>
  <c r="AC1461" i="3"/>
  <c r="AF1461" i="3"/>
  <c r="U1461" i="3" s="1"/>
  <c r="X1461" i="3"/>
  <c r="S1463" i="3" l="1"/>
  <c r="AD1462" i="3"/>
  <c r="Z1462" i="3"/>
  <c r="AA1462" i="3"/>
  <c r="AB1462" i="3"/>
  <c r="AC1462" i="3"/>
  <c r="X1462" i="3"/>
  <c r="Y1462" i="3"/>
  <c r="AF1462" i="3"/>
  <c r="U1462" i="3" s="1"/>
  <c r="AG1462" i="3"/>
  <c r="V1466" i="3"/>
  <c r="T1466" i="3"/>
  <c r="AH1466" i="3"/>
  <c r="R1467" i="3"/>
  <c r="T1467" i="3" l="1"/>
  <c r="AH1467" i="3"/>
  <c r="V1467" i="3"/>
  <c r="R1468" i="3"/>
  <c r="S1464" i="3"/>
  <c r="AD1463" i="3"/>
  <c r="AF1463" i="3"/>
  <c r="U1463" i="3" s="1"/>
  <c r="AG1463" i="3"/>
  <c r="X1463" i="3"/>
  <c r="AB1463" i="3"/>
  <c r="AA1463" i="3"/>
  <c r="Y1463" i="3"/>
  <c r="Z1463" i="3"/>
  <c r="AC1463" i="3"/>
  <c r="AD1464" i="3" l="1"/>
  <c r="S1465" i="3"/>
  <c r="AB1464" i="3"/>
  <c r="AF1464" i="3"/>
  <c r="U1464" i="3" s="1"/>
  <c r="AG1464" i="3"/>
  <c r="Z1464" i="3"/>
  <c r="AC1464" i="3"/>
  <c r="Y1464" i="3"/>
  <c r="AA1464" i="3"/>
  <c r="X1464" i="3"/>
  <c r="T1468" i="3"/>
  <c r="AH1468" i="3"/>
  <c r="V1468" i="3"/>
  <c r="R1469" i="3"/>
  <c r="T1469" i="3" l="1"/>
  <c r="V1469" i="3"/>
  <c r="AH1469" i="3"/>
  <c r="R1470" i="3"/>
  <c r="AD1465" i="3"/>
  <c r="S1466" i="3"/>
  <c r="Z1465" i="3"/>
  <c r="AB1465" i="3"/>
  <c r="AA1465" i="3"/>
  <c r="AC1465" i="3"/>
  <c r="X1465" i="3"/>
  <c r="Y1465" i="3"/>
  <c r="AF1465" i="3"/>
  <c r="U1465" i="3" s="1"/>
  <c r="AG1465" i="3"/>
  <c r="V1470" i="3" l="1"/>
  <c r="T1470" i="3"/>
  <c r="AH1470" i="3"/>
  <c r="R1471" i="3"/>
  <c r="S1467" i="3"/>
  <c r="AD1466" i="3"/>
  <c r="AG1466" i="3"/>
  <c r="X1466" i="3"/>
  <c r="Y1466" i="3"/>
  <c r="AC1466" i="3"/>
  <c r="AF1466" i="3"/>
  <c r="U1466" i="3" s="1"/>
  <c r="Z1466" i="3"/>
  <c r="AA1466" i="3"/>
  <c r="AB1466" i="3"/>
  <c r="S1468" i="3" l="1"/>
  <c r="AD1467" i="3"/>
  <c r="AF1467" i="3"/>
  <c r="U1467" i="3" s="1"/>
  <c r="X1467" i="3"/>
  <c r="AG1467" i="3"/>
  <c r="Y1467" i="3"/>
  <c r="Z1467" i="3"/>
  <c r="AB1467" i="3"/>
  <c r="AA1467" i="3"/>
  <c r="AC1467" i="3"/>
  <c r="T1471" i="3"/>
  <c r="AH1471" i="3"/>
  <c r="V1471" i="3"/>
  <c r="R1472" i="3"/>
  <c r="T1472" i="3" l="1"/>
  <c r="AH1472" i="3"/>
  <c r="V1472" i="3"/>
  <c r="R1473" i="3"/>
  <c r="AD1468" i="3"/>
  <c r="S1469" i="3"/>
  <c r="Z1468" i="3"/>
  <c r="AC1468" i="3"/>
  <c r="AF1468" i="3"/>
  <c r="U1468" i="3" s="1"/>
  <c r="AA1468" i="3"/>
  <c r="X1468" i="3"/>
  <c r="Y1468" i="3"/>
  <c r="AB1468" i="3"/>
  <c r="AG1468" i="3"/>
  <c r="AH1473" i="3" l="1"/>
  <c r="T1473" i="3"/>
  <c r="V1473" i="3"/>
  <c r="R1474" i="3"/>
  <c r="AD1469" i="3"/>
  <c r="S1470" i="3"/>
  <c r="Y1469" i="3"/>
  <c r="AA1469" i="3"/>
  <c r="AC1469" i="3"/>
  <c r="AF1469" i="3"/>
  <c r="U1469" i="3" s="1"/>
  <c r="Z1469" i="3"/>
  <c r="AG1469" i="3"/>
  <c r="X1469" i="3"/>
  <c r="AB1469" i="3"/>
  <c r="S1471" i="3" l="1"/>
  <c r="AD1470" i="3"/>
  <c r="AF1470" i="3"/>
  <c r="U1470" i="3" s="1"/>
  <c r="AG1470" i="3"/>
  <c r="X1470" i="3"/>
  <c r="Y1470" i="3"/>
  <c r="AA1470" i="3"/>
  <c r="AB1470" i="3"/>
  <c r="Z1470" i="3"/>
  <c r="AC1470" i="3"/>
  <c r="V1474" i="3"/>
  <c r="T1474" i="3"/>
  <c r="AH1474" i="3"/>
  <c r="R1475" i="3"/>
  <c r="T1475" i="3" l="1"/>
  <c r="AH1475" i="3"/>
  <c r="V1475" i="3"/>
  <c r="R1476" i="3"/>
  <c r="S1472" i="3"/>
  <c r="AD1471" i="3"/>
  <c r="X1471" i="3"/>
  <c r="Y1471" i="3"/>
  <c r="Z1471" i="3"/>
  <c r="AA1471" i="3"/>
  <c r="AF1471" i="3"/>
  <c r="U1471" i="3" s="1"/>
  <c r="AB1471" i="3"/>
  <c r="AC1471" i="3"/>
  <c r="AG1471" i="3"/>
  <c r="T1476" i="3" l="1"/>
  <c r="AH1476" i="3"/>
  <c r="V1476" i="3"/>
  <c r="R1477" i="3"/>
  <c r="AD1472" i="3"/>
  <c r="S1473" i="3"/>
  <c r="AB1472" i="3"/>
  <c r="AC1472" i="3"/>
  <c r="AG1472" i="3"/>
  <c r="AA1472" i="3"/>
  <c r="Z1472" i="3"/>
  <c r="AF1472" i="3"/>
  <c r="U1472" i="3" s="1"/>
  <c r="Y1472" i="3"/>
  <c r="X1472" i="3"/>
  <c r="V1477" i="3" l="1"/>
  <c r="AH1477" i="3"/>
  <c r="T1477" i="3"/>
  <c r="R1478" i="3"/>
  <c r="AD1473" i="3"/>
  <c r="S1474" i="3"/>
  <c r="Y1473" i="3"/>
  <c r="AA1473" i="3"/>
  <c r="Z1473" i="3"/>
  <c r="AF1473" i="3"/>
  <c r="U1473" i="3" s="1"/>
  <c r="AG1473" i="3"/>
  <c r="AC1473" i="3"/>
  <c r="AB1473" i="3"/>
  <c r="X1473" i="3"/>
  <c r="S1475" i="3" l="1"/>
  <c r="AD1474" i="3"/>
  <c r="AG1474" i="3"/>
  <c r="X1474" i="3"/>
  <c r="AC1474" i="3"/>
  <c r="AA1474" i="3"/>
  <c r="AF1474" i="3"/>
  <c r="U1474" i="3" s="1"/>
  <c r="Y1474" i="3"/>
  <c r="Z1474" i="3"/>
  <c r="AB1474" i="3"/>
  <c r="V1478" i="3"/>
  <c r="T1478" i="3"/>
  <c r="AH1478" i="3"/>
  <c r="R1479" i="3"/>
  <c r="S1476" i="3" l="1"/>
  <c r="AD1475" i="3"/>
  <c r="AF1475" i="3"/>
  <c r="U1475" i="3" s="1"/>
  <c r="X1475" i="3"/>
  <c r="Y1475" i="3"/>
  <c r="AC1475" i="3"/>
  <c r="AG1475" i="3"/>
  <c r="AA1475" i="3"/>
  <c r="AB1475" i="3"/>
  <c r="Z1475" i="3"/>
  <c r="T1479" i="3"/>
  <c r="AH1479" i="3"/>
  <c r="V1479" i="3"/>
  <c r="R1480" i="3"/>
  <c r="T1480" i="3" l="1"/>
  <c r="AH1480" i="3"/>
  <c r="V1480" i="3"/>
  <c r="R1481" i="3"/>
  <c r="AD1476" i="3"/>
  <c r="S1477" i="3"/>
  <c r="AB1476" i="3"/>
  <c r="AF1476" i="3"/>
  <c r="U1476" i="3" s="1"/>
  <c r="AG1476" i="3"/>
  <c r="Z1476" i="3"/>
  <c r="AC1476" i="3"/>
  <c r="Y1476" i="3"/>
  <c r="X1476" i="3"/>
  <c r="AA1476" i="3"/>
  <c r="T1481" i="3" l="1"/>
  <c r="V1481" i="3"/>
  <c r="AH1481" i="3"/>
  <c r="R1482" i="3"/>
  <c r="AD1477" i="3"/>
  <c r="S1478" i="3"/>
  <c r="Y1477" i="3"/>
  <c r="AA1477" i="3"/>
  <c r="AF1477" i="3"/>
  <c r="U1477" i="3" s="1"/>
  <c r="AG1477" i="3"/>
  <c r="AB1477" i="3"/>
  <c r="Z1477" i="3"/>
  <c r="AC1477" i="3"/>
  <c r="X1477" i="3"/>
  <c r="V1482" i="3" l="1"/>
  <c r="T1482" i="3"/>
  <c r="AH1482" i="3"/>
  <c r="R1483" i="3"/>
  <c r="S1479" i="3"/>
  <c r="AD1478" i="3"/>
  <c r="AG1478" i="3"/>
  <c r="Y1478" i="3"/>
  <c r="AA1478" i="3"/>
  <c r="X1478" i="3"/>
  <c r="AF1478" i="3"/>
  <c r="U1478" i="3" s="1"/>
  <c r="AB1478" i="3"/>
  <c r="Z1478" i="3"/>
  <c r="AC1478" i="3"/>
  <c r="S1480" i="3" l="1"/>
  <c r="AD1479" i="3"/>
  <c r="AC1479" i="3"/>
  <c r="AF1479" i="3"/>
  <c r="U1479" i="3" s="1"/>
  <c r="AG1479" i="3"/>
  <c r="X1479" i="3"/>
  <c r="Y1479" i="3"/>
  <c r="Z1479" i="3"/>
  <c r="AB1479" i="3"/>
  <c r="AA1479" i="3"/>
  <c r="T1483" i="3"/>
  <c r="AH1483" i="3"/>
  <c r="V1483" i="3"/>
  <c r="R1484" i="3"/>
  <c r="T1484" i="3" l="1"/>
  <c r="AH1484" i="3"/>
  <c r="V1484" i="3"/>
  <c r="R1485" i="3"/>
  <c r="AD1480" i="3"/>
  <c r="S1481" i="3"/>
  <c r="AB1480" i="3"/>
  <c r="AF1480" i="3"/>
  <c r="U1480" i="3" s="1"/>
  <c r="Y1480" i="3"/>
  <c r="X1480" i="3"/>
  <c r="AC1480" i="3"/>
  <c r="AG1480" i="3"/>
  <c r="Z1480" i="3"/>
  <c r="AA1480" i="3"/>
  <c r="AD1481" i="3" l="1"/>
  <c r="S1482" i="3"/>
  <c r="Y1481" i="3"/>
  <c r="Z1481" i="3"/>
  <c r="AB1481" i="3"/>
  <c r="AC1481" i="3"/>
  <c r="X1481" i="3"/>
  <c r="AA1481" i="3"/>
  <c r="AF1481" i="3"/>
  <c r="U1481" i="3" s="1"/>
  <c r="AG1481" i="3"/>
  <c r="T1485" i="3"/>
  <c r="V1485" i="3"/>
  <c r="AH1485" i="3"/>
  <c r="R1486" i="3"/>
  <c r="V1486" i="3" l="1"/>
  <c r="T1486" i="3"/>
  <c r="AH1486" i="3"/>
  <c r="R1487" i="3"/>
  <c r="S1483" i="3"/>
  <c r="AD1482" i="3"/>
  <c r="AF1482" i="3"/>
  <c r="U1482" i="3" s="1"/>
  <c r="AG1482" i="3"/>
  <c r="X1482" i="3"/>
  <c r="AA1482" i="3"/>
  <c r="Y1482" i="3"/>
  <c r="AC1482" i="3"/>
  <c r="Z1482" i="3"/>
  <c r="AB1482" i="3"/>
  <c r="T1487" i="3" l="1"/>
  <c r="AH1487" i="3"/>
  <c r="V1487" i="3"/>
  <c r="R1488" i="3"/>
  <c r="S1484" i="3"/>
  <c r="AD1483" i="3"/>
  <c r="AA1483" i="3"/>
  <c r="Y1483" i="3"/>
  <c r="Z1483" i="3"/>
  <c r="AF1483" i="3"/>
  <c r="U1483" i="3" s="1"/>
  <c r="X1483" i="3"/>
  <c r="AB1483" i="3"/>
  <c r="AG1483" i="3"/>
  <c r="AC1483" i="3"/>
  <c r="T1488" i="3" l="1"/>
  <c r="AH1488" i="3"/>
  <c r="V1488" i="3"/>
  <c r="R1489" i="3"/>
  <c r="AD1484" i="3"/>
  <c r="S1485" i="3"/>
  <c r="AB1484" i="3"/>
  <c r="AC1484" i="3"/>
  <c r="AG1484" i="3"/>
  <c r="Y1484" i="3"/>
  <c r="AF1484" i="3"/>
  <c r="U1484" i="3" s="1"/>
  <c r="AA1484" i="3"/>
  <c r="X1484" i="3"/>
  <c r="Z1484" i="3"/>
  <c r="AH1489" i="3" l="1"/>
  <c r="V1489" i="3"/>
  <c r="T1489" i="3"/>
  <c r="R1490" i="3"/>
  <c r="AD1485" i="3"/>
  <c r="S1486" i="3"/>
  <c r="AB1485" i="3"/>
  <c r="X1485" i="3"/>
  <c r="AC1485" i="3"/>
  <c r="Y1485" i="3"/>
  <c r="Z1485" i="3"/>
  <c r="AA1485" i="3"/>
  <c r="AG1485" i="3"/>
  <c r="AF1485" i="3"/>
  <c r="U1485" i="3" s="1"/>
  <c r="S1487" i="3" l="1"/>
  <c r="AD1486" i="3"/>
  <c r="AA1486" i="3"/>
  <c r="AB1486" i="3"/>
  <c r="AC1486" i="3"/>
  <c r="AF1486" i="3"/>
  <c r="U1486" i="3" s="1"/>
  <c r="X1486" i="3"/>
  <c r="Z1486" i="3"/>
  <c r="Y1486" i="3"/>
  <c r="AG1486" i="3"/>
  <c r="V1490" i="3"/>
  <c r="T1490" i="3"/>
  <c r="AH1490" i="3"/>
  <c r="R1491" i="3"/>
  <c r="T1491" i="3" l="1"/>
  <c r="AH1491" i="3"/>
  <c r="V1491" i="3"/>
  <c r="R1492" i="3"/>
  <c r="S1488" i="3"/>
  <c r="AD1487" i="3"/>
  <c r="AF1487" i="3"/>
  <c r="U1487" i="3" s="1"/>
  <c r="X1487" i="3"/>
  <c r="Y1487" i="3"/>
  <c r="AC1487" i="3"/>
  <c r="AG1487" i="3"/>
  <c r="Z1487" i="3"/>
  <c r="AA1487" i="3"/>
  <c r="AB1487" i="3"/>
  <c r="T1492" i="3" l="1"/>
  <c r="AH1492" i="3"/>
  <c r="V1492" i="3"/>
  <c r="R1493" i="3"/>
  <c r="AD1488" i="3"/>
  <c r="S1489" i="3"/>
  <c r="AB1488" i="3"/>
  <c r="AF1488" i="3"/>
  <c r="U1488" i="3" s="1"/>
  <c r="AG1488" i="3"/>
  <c r="AA1488" i="3"/>
  <c r="AC1488" i="3"/>
  <c r="X1488" i="3"/>
  <c r="Z1488" i="3"/>
  <c r="Y1488" i="3"/>
  <c r="V1493" i="3" l="1"/>
  <c r="AH1493" i="3"/>
  <c r="T1493" i="3"/>
  <c r="R1494" i="3"/>
  <c r="AD1489" i="3"/>
  <c r="S1490" i="3"/>
  <c r="Y1489" i="3"/>
  <c r="AF1489" i="3"/>
  <c r="U1489" i="3" s="1"/>
  <c r="Z1489" i="3"/>
  <c r="AB1489" i="3"/>
  <c r="AC1489" i="3"/>
  <c r="AG1489" i="3"/>
  <c r="AA1489" i="3"/>
  <c r="X1489" i="3"/>
  <c r="V1494" i="3" l="1"/>
  <c r="T1494" i="3"/>
  <c r="AH1494" i="3"/>
  <c r="R1495" i="3"/>
  <c r="S1491" i="3"/>
  <c r="AD1490" i="3"/>
  <c r="AG1490" i="3"/>
  <c r="X1490" i="3"/>
  <c r="AA1490" i="3"/>
  <c r="AB1490" i="3"/>
  <c r="AF1490" i="3"/>
  <c r="U1490" i="3" s="1"/>
  <c r="Y1490" i="3"/>
  <c r="Z1490" i="3"/>
  <c r="AC1490" i="3"/>
  <c r="T1495" i="3" l="1"/>
  <c r="AH1495" i="3"/>
  <c r="V1495" i="3"/>
  <c r="R1496" i="3"/>
  <c r="S1492" i="3"/>
  <c r="AD1491" i="3"/>
  <c r="AF1491" i="3"/>
  <c r="U1491" i="3" s="1"/>
  <c r="Z1491" i="3"/>
  <c r="AG1491" i="3"/>
  <c r="AB1491" i="3"/>
  <c r="X1491" i="3"/>
  <c r="Y1491" i="3"/>
  <c r="AA1491" i="3"/>
  <c r="AC1491" i="3"/>
  <c r="T1496" i="3" l="1"/>
  <c r="AH1496" i="3"/>
  <c r="V1496" i="3"/>
  <c r="R1497" i="3"/>
  <c r="AD1492" i="3"/>
  <c r="S1493" i="3"/>
  <c r="AB1492" i="3"/>
  <c r="AF1492" i="3"/>
  <c r="U1492" i="3" s="1"/>
  <c r="AC1492" i="3"/>
  <c r="Y1492" i="3"/>
  <c r="AG1492" i="3"/>
  <c r="AA1492" i="3"/>
  <c r="X1492" i="3"/>
  <c r="Z1492" i="3"/>
  <c r="AD1493" i="3" l="1"/>
  <c r="S1494" i="3"/>
  <c r="Y1493" i="3"/>
  <c r="AA1493" i="3"/>
  <c r="AF1493" i="3"/>
  <c r="U1493" i="3" s="1"/>
  <c r="AG1493" i="3"/>
  <c r="Z1493" i="3"/>
  <c r="AB1493" i="3"/>
  <c r="AC1493" i="3"/>
  <c r="X1493" i="3"/>
  <c r="T1497" i="3"/>
  <c r="V1497" i="3"/>
  <c r="AH1497" i="3"/>
  <c r="R1498" i="3"/>
  <c r="V1498" i="3" l="1"/>
  <c r="T1498" i="3"/>
  <c r="AH1498" i="3"/>
  <c r="R1499" i="3"/>
  <c r="S1495" i="3"/>
  <c r="AD1494" i="3"/>
  <c r="AF1494" i="3"/>
  <c r="U1494" i="3" s="1"/>
  <c r="AG1494" i="3"/>
  <c r="X1494" i="3"/>
  <c r="Y1494" i="3"/>
  <c r="AC1494" i="3"/>
  <c r="Z1494" i="3"/>
  <c r="AA1494" i="3"/>
  <c r="AB1494" i="3"/>
  <c r="T1499" i="3" l="1"/>
  <c r="AH1499" i="3"/>
  <c r="V1499" i="3"/>
  <c r="R1500" i="3"/>
  <c r="S1496" i="3"/>
  <c r="AD1495" i="3"/>
  <c r="AF1495" i="3"/>
  <c r="U1495" i="3" s="1"/>
  <c r="AG1495" i="3"/>
  <c r="X1495" i="3"/>
  <c r="Y1495" i="3"/>
  <c r="Z1495" i="3"/>
  <c r="AB1495" i="3"/>
  <c r="AC1495" i="3"/>
  <c r="AA1495" i="3"/>
  <c r="T1500" i="3" l="1"/>
  <c r="AH1500" i="3"/>
  <c r="V1500" i="3"/>
  <c r="R1501" i="3"/>
  <c r="AD1496" i="3"/>
  <c r="S1497" i="3"/>
  <c r="Y1496" i="3"/>
  <c r="Z1496" i="3"/>
  <c r="X1496" i="3"/>
  <c r="AB1496" i="3"/>
  <c r="AC1496" i="3"/>
  <c r="AF1496" i="3"/>
  <c r="U1496" i="3" s="1"/>
  <c r="AG1496" i="3"/>
  <c r="AA1496" i="3"/>
  <c r="T1501" i="3" l="1"/>
  <c r="V1501" i="3"/>
  <c r="AH1501" i="3"/>
  <c r="R1502" i="3"/>
  <c r="AD1497" i="3"/>
  <c r="S1498" i="3"/>
  <c r="AA1497" i="3"/>
  <c r="Y1497" i="3"/>
  <c r="X1497" i="3"/>
  <c r="AF1497" i="3"/>
  <c r="U1497" i="3" s="1"/>
  <c r="Z1497" i="3"/>
  <c r="AB1497" i="3"/>
  <c r="AG1497" i="3"/>
  <c r="AC1497" i="3"/>
  <c r="V1502" i="3" l="1"/>
  <c r="T1502" i="3"/>
  <c r="AH1502" i="3"/>
  <c r="R1503" i="3"/>
  <c r="S1499" i="3"/>
  <c r="AD1498" i="3"/>
  <c r="Z1498" i="3"/>
  <c r="X1498" i="3"/>
  <c r="AB1498" i="3"/>
  <c r="AC1498" i="3"/>
  <c r="Y1498" i="3"/>
  <c r="AA1498" i="3"/>
  <c r="AG1498" i="3"/>
  <c r="AF1498" i="3"/>
  <c r="U1498" i="3" s="1"/>
  <c r="T1503" i="3" l="1"/>
  <c r="AH1503" i="3"/>
  <c r="V1503" i="3"/>
  <c r="R1504" i="3"/>
  <c r="S1500" i="3"/>
  <c r="AD1499" i="3"/>
  <c r="AF1499" i="3"/>
  <c r="U1499" i="3" s="1"/>
  <c r="Z1499" i="3"/>
  <c r="AG1499" i="3"/>
  <c r="AB1499" i="3"/>
  <c r="X1499" i="3"/>
  <c r="Y1499" i="3"/>
  <c r="AC1499" i="3"/>
  <c r="AA1499" i="3"/>
  <c r="AD1500" i="3" l="1"/>
  <c r="S1501" i="3"/>
  <c r="AB1500" i="3"/>
  <c r="AF1500" i="3"/>
  <c r="U1500" i="3" s="1"/>
  <c r="AG1500" i="3"/>
  <c r="AC1500" i="3"/>
  <c r="X1500" i="3"/>
  <c r="Z1500" i="3"/>
  <c r="AA1500" i="3"/>
  <c r="Y1500" i="3"/>
  <c r="T1504" i="3"/>
  <c r="AH1504" i="3"/>
  <c r="V1504" i="3"/>
  <c r="R1505" i="3"/>
  <c r="V1505" i="3" l="1"/>
  <c r="AH1505" i="3"/>
  <c r="T1505" i="3"/>
  <c r="R1506" i="3"/>
  <c r="AD1501" i="3"/>
  <c r="S1502" i="3"/>
  <c r="Y1501" i="3"/>
  <c r="Z1501" i="3"/>
  <c r="AA1501" i="3"/>
  <c r="AB1501" i="3"/>
  <c r="X1501" i="3"/>
  <c r="AC1501" i="3"/>
  <c r="AF1501" i="3"/>
  <c r="U1501" i="3" s="1"/>
  <c r="AG1501" i="3"/>
  <c r="V1506" i="3" l="1"/>
  <c r="T1506" i="3"/>
  <c r="AH1506" i="3"/>
  <c r="R1507" i="3"/>
  <c r="S1503" i="3"/>
  <c r="AD1502" i="3"/>
  <c r="AG1502" i="3"/>
  <c r="X1502" i="3"/>
  <c r="AA1502" i="3"/>
  <c r="Y1502" i="3"/>
  <c r="AC1502" i="3"/>
  <c r="Z1502" i="3"/>
  <c r="AB1502" i="3"/>
  <c r="AF1502" i="3"/>
  <c r="U1502" i="3" s="1"/>
  <c r="S1504" i="3" l="1"/>
  <c r="AD1503" i="3"/>
  <c r="AF1503" i="3"/>
  <c r="U1503" i="3" s="1"/>
  <c r="X1503" i="3"/>
  <c r="Y1503" i="3"/>
  <c r="Z1503" i="3"/>
  <c r="AG1503" i="3"/>
  <c r="AA1503" i="3"/>
  <c r="AC1503" i="3"/>
  <c r="AB1503" i="3"/>
  <c r="T1507" i="3"/>
  <c r="AH1507" i="3"/>
  <c r="V1507" i="3"/>
  <c r="R1508" i="3"/>
  <c r="T1508" i="3" l="1"/>
  <c r="AH1508" i="3"/>
  <c r="V1508" i="3"/>
  <c r="R1509" i="3"/>
  <c r="AD1504" i="3"/>
  <c r="S1505" i="3"/>
  <c r="AF1504" i="3"/>
  <c r="U1504" i="3" s="1"/>
  <c r="AG1504" i="3"/>
  <c r="AB1504" i="3"/>
  <c r="Z1504" i="3"/>
  <c r="AC1504" i="3"/>
  <c r="AA1504" i="3"/>
  <c r="X1504" i="3"/>
  <c r="Y1504" i="3"/>
  <c r="AH1509" i="3" l="1"/>
  <c r="T1509" i="3"/>
  <c r="V1509" i="3"/>
  <c r="R1510" i="3"/>
  <c r="AD1505" i="3"/>
  <c r="S1506" i="3"/>
  <c r="Y1505" i="3"/>
  <c r="AA1505" i="3"/>
  <c r="Z1505" i="3"/>
  <c r="AC1505" i="3"/>
  <c r="AF1505" i="3"/>
  <c r="U1505" i="3" s="1"/>
  <c r="AG1505" i="3"/>
  <c r="X1505" i="3"/>
  <c r="AB1505" i="3"/>
  <c r="V1510" i="3" l="1"/>
  <c r="AH1510" i="3"/>
  <c r="T1510" i="3"/>
  <c r="R1511" i="3"/>
  <c r="S1507" i="3"/>
  <c r="AD1506" i="3"/>
  <c r="Y1506" i="3"/>
  <c r="AG1506" i="3"/>
  <c r="AF1506" i="3"/>
  <c r="U1506" i="3" s="1"/>
  <c r="X1506" i="3"/>
  <c r="AB1506" i="3"/>
  <c r="Z1506" i="3"/>
  <c r="AA1506" i="3"/>
  <c r="AC1506" i="3"/>
  <c r="S1508" i="3" l="1"/>
  <c r="AD1507" i="3"/>
  <c r="AB1507" i="3"/>
  <c r="AG1507" i="3"/>
  <c r="X1507" i="3"/>
  <c r="Y1507" i="3"/>
  <c r="Z1507" i="3"/>
  <c r="AC1507" i="3"/>
  <c r="AA1507" i="3"/>
  <c r="AF1507" i="3"/>
  <c r="U1507" i="3" s="1"/>
  <c r="T1511" i="3"/>
  <c r="AH1511" i="3"/>
  <c r="V1511" i="3"/>
  <c r="R1512" i="3"/>
  <c r="T1512" i="3" l="1"/>
  <c r="V1512" i="3"/>
  <c r="AH1512" i="3"/>
  <c r="R1513" i="3"/>
  <c r="AD1508" i="3"/>
  <c r="S1509" i="3"/>
  <c r="AB1508" i="3"/>
  <c r="AG1508" i="3"/>
  <c r="AF1508" i="3"/>
  <c r="U1508" i="3" s="1"/>
  <c r="AC1508" i="3"/>
  <c r="AA1508" i="3"/>
  <c r="X1508" i="3"/>
  <c r="Y1508" i="3"/>
  <c r="Z1508" i="3"/>
  <c r="AD1509" i="3" l="1"/>
  <c r="S1510" i="3"/>
  <c r="Y1509" i="3"/>
  <c r="AA1509" i="3"/>
  <c r="AG1509" i="3"/>
  <c r="Z1509" i="3"/>
  <c r="AC1509" i="3"/>
  <c r="X1509" i="3"/>
  <c r="AF1509" i="3"/>
  <c r="U1509" i="3" s="1"/>
  <c r="AB1509" i="3"/>
  <c r="V1513" i="3"/>
  <c r="T1513" i="3"/>
  <c r="AH1513" i="3"/>
  <c r="R1514" i="3"/>
  <c r="S1511" i="3" l="1"/>
  <c r="AD1510" i="3"/>
  <c r="AB1510" i="3"/>
  <c r="AA1510" i="3"/>
  <c r="AC1510" i="3"/>
  <c r="X1510" i="3"/>
  <c r="AG1510" i="3"/>
  <c r="Z1510" i="3"/>
  <c r="AF1510" i="3"/>
  <c r="U1510" i="3" s="1"/>
  <c r="Y1510" i="3"/>
  <c r="T1514" i="3"/>
  <c r="AH1514" i="3"/>
  <c r="V1514" i="3"/>
  <c r="R1515" i="3"/>
  <c r="T1515" i="3" l="1"/>
  <c r="AH1515" i="3"/>
  <c r="V1515" i="3"/>
  <c r="R1516" i="3"/>
  <c r="AD1511" i="3"/>
  <c r="S1512" i="3"/>
  <c r="Z1511" i="3"/>
  <c r="AB1511" i="3"/>
  <c r="AF1511" i="3"/>
  <c r="U1511" i="3" s="1"/>
  <c r="AG1511" i="3"/>
  <c r="AC1511" i="3"/>
  <c r="AA1511" i="3"/>
  <c r="X1511" i="3"/>
  <c r="Y1511" i="3"/>
  <c r="T1516" i="3" l="1"/>
  <c r="V1516" i="3"/>
  <c r="AH1516" i="3"/>
  <c r="R1517" i="3"/>
  <c r="AD1512" i="3"/>
  <c r="S1513" i="3"/>
  <c r="Y1512" i="3"/>
  <c r="Z1512" i="3"/>
  <c r="AB1512" i="3"/>
  <c r="AC1512" i="3"/>
  <c r="AF1512" i="3"/>
  <c r="U1512" i="3" s="1"/>
  <c r="X1512" i="3"/>
  <c r="AA1512" i="3"/>
  <c r="AG1512" i="3"/>
  <c r="V1517" i="3" l="1"/>
  <c r="T1517" i="3"/>
  <c r="AH1517" i="3"/>
  <c r="R1518" i="3"/>
  <c r="S1514" i="3"/>
  <c r="AD1513" i="3"/>
  <c r="Z1513" i="3"/>
  <c r="AB1513" i="3"/>
  <c r="X1513" i="3"/>
  <c r="Y1513" i="3"/>
  <c r="AG1513" i="3"/>
  <c r="AA1513" i="3"/>
  <c r="AC1513" i="3"/>
  <c r="AF1513" i="3"/>
  <c r="U1513" i="3" s="1"/>
  <c r="T1518" i="3" l="1"/>
  <c r="AH1518" i="3"/>
  <c r="V1518" i="3"/>
  <c r="R1519" i="3"/>
  <c r="S1515" i="3"/>
  <c r="AD1514" i="3"/>
  <c r="Y1514" i="3"/>
  <c r="Z1514" i="3"/>
  <c r="AB1514" i="3"/>
  <c r="AG1514" i="3"/>
  <c r="X1514" i="3"/>
  <c r="AA1514" i="3"/>
  <c r="AC1514" i="3"/>
  <c r="AF1514" i="3"/>
  <c r="U1514" i="3" s="1"/>
  <c r="T1519" i="3" l="1"/>
  <c r="AH1519" i="3"/>
  <c r="V1519" i="3"/>
  <c r="R1520" i="3"/>
  <c r="AD1515" i="3"/>
  <c r="S1516" i="3"/>
  <c r="AB1515" i="3"/>
  <c r="AF1515" i="3"/>
  <c r="U1515" i="3" s="1"/>
  <c r="Y1515" i="3"/>
  <c r="AA1515" i="3"/>
  <c r="AC1515" i="3"/>
  <c r="AG1515" i="3"/>
  <c r="Z1515" i="3"/>
  <c r="X1515" i="3"/>
  <c r="T1520" i="3" l="1"/>
  <c r="V1520" i="3"/>
  <c r="AH1520" i="3"/>
  <c r="R1521" i="3"/>
  <c r="AD1516" i="3"/>
  <c r="S1517" i="3"/>
  <c r="Y1516" i="3"/>
  <c r="AA1516" i="3"/>
  <c r="AB1516" i="3"/>
  <c r="Z1516" i="3"/>
  <c r="AC1516" i="3"/>
  <c r="X1516" i="3"/>
  <c r="AF1516" i="3"/>
  <c r="U1516" i="3" s="1"/>
  <c r="AG1516" i="3"/>
  <c r="S1518" i="3" l="1"/>
  <c r="AD1517" i="3"/>
  <c r="X1517" i="3"/>
  <c r="Y1517" i="3"/>
  <c r="Z1517" i="3"/>
  <c r="AF1517" i="3"/>
  <c r="U1517" i="3" s="1"/>
  <c r="AA1517" i="3"/>
  <c r="AB1517" i="3"/>
  <c r="AG1517" i="3"/>
  <c r="AC1517" i="3"/>
  <c r="V1521" i="3"/>
  <c r="T1521" i="3"/>
  <c r="AH1521" i="3"/>
  <c r="R1522" i="3"/>
  <c r="T1522" i="3" l="1"/>
  <c r="AH1522" i="3"/>
  <c r="V1522" i="3"/>
  <c r="R1523" i="3"/>
  <c r="S1519" i="3"/>
  <c r="AD1518" i="3"/>
  <c r="AF1518" i="3"/>
  <c r="U1518" i="3" s="1"/>
  <c r="AC1518" i="3"/>
  <c r="AG1518" i="3"/>
  <c r="X1518" i="3"/>
  <c r="Z1518" i="3"/>
  <c r="AB1518" i="3"/>
  <c r="Y1518" i="3"/>
  <c r="AA1518" i="3"/>
  <c r="T1523" i="3" l="1"/>
  <c r="AH1523" i="3"/>
  <c r="V1523" i="3"/>
  <c r="R1524" i="3"/>
  <c r="AD1519" i="3"/>
  <c r="S1520" i="3"/>
  <c r="AA1519" i="3"/>
  <c r="X1519" i="3"/>
  <c r="Z1519" i="3"/>
  <c r="AB1519" i="3"/>
  <c r="AF1519" i="3"/>
  <c r="U1519" i="3" s="1"/>
  <c r="AG1519" i="3"/>
  <c r="AC1519" i="3"/>
  <c r="Y1519" i="3"/>
  <c r="AD1520" i="3" l="1"/>
  <c r="S1521" i="3"/>
  <c r="AC1520" i="3"/>
  <c r="Y1520" i="3"/>
  <c r="AA1520" i="3"/>
  <c r="AF1520" i="3"/>
  <c r="U1520" i="3" s="1"/>
  <c r="AG1520" i="3"/>
  <c r="X1520" i="3"/>
  <c r="Z1520" i="3"/>
  <c r="AB1520" i="3"/>
  <c r="AH1524" i="3"/>
  <c r="T1524" i="3"/>
  <c r="V1524" i="3"/>
  <c r="R1525" i="3"/>
  <c r="V1525" i="3" l="1"/>
  <c r="T1525" i="3"/>
  <c r="AH1525" i="3"/>
  <c r="R1526" i="3"/>
  <c r="S1522" i="3"/>
  <c r="AD1521" i="3"/>
  <c r="AG1521" i="3"/>
  <c r="Y1521" i="3"/>
  <c r="Z1521" i="3"/>
  <c r="AA1521" i="3"/>
  <c r="AC1521" i="3"/>
  <c r="AB1521" i="3"/>
  <c r="AF1521" i="3"/>
  <c r="U1521" i="3" s="1"/>
  <c r="X1521" i="3"/>
  <c r="T1526" i="3" l="1"/>
  <c r="AH1526" i="3"/>
  <c r="V1526" i="3"/>
  <c r="R1527" i="3"/>
  <c r="S1523" i="3"/>
  <c r="AD1522" i="3"/>
  <c r="AF1522" i="3"/>
  <c r="U1522" i="3" s="1"/>
  <c r="X1522" i="3"/>
  <c r="AG1522" i="3"/>
  <c r="Y1522" i="3"/>
  <c r="AA1522" i="3"/>
  <c r="AB1522" i="3"/>
  <c r="AC1522" i="3"/>
  <c r="Z1522" i="3"/>
  <c r="AD1523" i="3" l="1"/>
  <c r="S1524" i="3"/>
  <c r="AB1523" i="3"/>
  <c r="AG1523" i="3"/>
  <c r="AC1523" i="3"/>
  <c r="Y1523" i="3"/>
  <c r="X1523" i="3"/>
  <c r="AF1523" i="3"/>
  <c r="U1523" i="3" s="1"/>
  <c r="AA1523" i="3"/>
  <c r="Z1523" i="3"/>
  <c r="T1527" i="3"/>
  <c r="AH1527" i="3"/>
  <c r="V1527" i="3"/>
  <c r="R1528" i="3"/>
  <c r="V1528" i="3" l="1"/>
  <c r="AH1528" i="3"/>
  <c r="T1528" i="3"/>
  <c r="R1529" i="3"/>
  <c r="AD1524" i="3"/>
  <c r="S1525" i="3"/>
  <c r="AA1524" i="3"/>
  <c r="AF1524" i="3"/>
  <c r="U1524" i="3" s="1"/>
  <c r="Z1524" i="3"/>
  <c r="AB1524" i="3"/>
  <c r="AC1524" i="3"/>
  <c r="X1524" i="3"/>
  <c r="Y1524" i="3"/>
  <c r="AG1524" i="3"/>
  <c r="V1529" i="3" l="1"/>
  <c r="T1529" i="3"/>
  <c r="AH1529" i="3"/>
  <c r="R1530" i="3"/>
  <c r="S1526" i="3"/>
  <c r="AD1525" i="3"/>
  <c r="Y1525" i="3"/>
  <c r="AF1525" i="3"/>
  <c r="U1525" i="3" s="1"/>
  <c r="X1525" i="3"/>
  <c r="Z1525" i="3"/>
  <c r="AB1525" i="3"/>
  <c r="AC1525" i="3"/>
  <c r="AA1525" i="3"/>
  <c r="AG1525" i="3"/>
  <c r="S1527" i="3" l="1"/>
  <c r="AD1526" i="3"/>
  <c r="AF1526" i="3"/>
  <c r="U1526" i="3" s="1"/>
  <c r="X1526" i="3"/>
  <c r="AA1526" i="3"/>
  <c r="AG1526" i="3"/>
  <c r="Z1526" i="3"/>
  <c r="AB1526" i="3"/>
  <c r="Y1526" i="3"/>
  <c r="AC1526" i="3"/>
  <c r="T1530" i="3"/>
  <c r="AH1530" i="3"/>
  <c r="V1530" i="3"/>
  <c r="R1531" i="3"/>
  <c r="T1531" i="3" l="1"/>
  <c r="AH1531" i="3"/>
  <c r="V1531" i="3"/>
  <c r="R1532" i="3"/>
  <c r="AD1527" i="3"/>
  <c r="S1528" i="3"/>
  <c r="AF1527" i="3"/>
  <c r="U1527" i="3" s="1"/>
  <c r="AA1527" i="3"/>
  <c r="X1527" i="3"/>
  <c r="Z1527" i="3"/>
  <c r="AB1527" i="3"/>
  <c r="AC1527" i="3"/>
  <c r="AG1527" i="3"/>
  <c r="Y1527" i="3"/>
  <c r="T1532" i="3" l="1"/>
  <c r="V1532" i="3"/>
  <c r="AH1532" i="3"/>
  <c r="R1533" i="3"/>
  <c r="AD1528" i="3"/>
  <c r="S1529" i="3"/>
  <c r="Y1528" i="3"/>
  <c r="Z1528" i="3"/>
  <c r="AA1528" i="3"/>
  <c r="X1528" i="3"/>
  <c r="AB1528" i="3"/>
  <c r="AC1528" i="3"/>
  <c r="AF1528" i="3"/>
  <c r="U1528" i="3" s="1"/>
  <c r="AG1528" i="3"/>
  <c r="V1533" i="3" l="1"/>
  <c r="T1533" i="3"/>
  <c r="AH1533" i="3"/>
  <c r="R1534" i="3"/>
  <c r="S1530" i="3"/>
  <c r="AD1529" i="3"/>
  <c r="Z1529" i="3"/>
  <c r="AG1529" i="3"/>
  <c r="X1529" i="3"/>
  <c r="AC1529" i="3"/>
  <c r="AF1529" i="3"/>
  <c r="U1529" i="3" s="1"/>
  <c r="AA1529" i="3"/>
  <c r="Y1529" i="3"/>
  <c r="AB1529" i="3"/>
  <c r="T1534" i="3" l="1"/>
  <c r="AH1534" i="3"/>
  <c r="V1534" i="3"/>
  <c r="R1535" i="3"/>
  <c r="S1531" i="3"/>
  <c r="AD1530" i="3"/>
  <c r="AC1530" i="3"/>
  <c r="AF1530" i="3"/>
  <c r="U1530" i="3" s="1"/>
  <c r="AG1530" i="3"/>
  <c r="X1530" i="3"/>
  <c r="Y1530" i="3"/>
  <c r="Z1530" i="3"/>
  <c r="AB1530" i="3"/>
  <c r="AA1530" i="3"/>
  <c r="T1535" i="3" l="1"/>
  <c r="AH1535" i="3"/>
  <c r="V1535" i="3"/>
  <c r="R1536" i="3"/>
  <c r="AD1531" i="3"/>
  <c r="S1532" i="3"/>
  <c r="AB1531" i="3"/>
  <c r="X1531" i="3"/>
  <c r="AC1531" i="3"/>
  <c r="AF1531" i="3"/>
  <c r="U1531" i="3" s="1"/>
  <c r="AA1531" i="3"/>
  <c r="AG1531" i="3"/>
  <c r="Y1531" i="3"/>
  <c r="Z1531" i="3"/>
  <c r="AD1532" i="3" l="1"/>
  <c r="S1533" i="3"/>
  <c r="Y1532" i="3"/>
  <c r="Z1532" i="3"/>
  <c r="AA1532" i="3"/>
  <c r="AB1532" i="3"/>
  <c r="AC1532" i="3"/>
  <c r="AF1532" i="3"/>
  <c r="U1532" i="3" s="1"/>
  <c r="X1532" i="3"/>
  <c r="AG1532" i="3"/>
  <c r="T1536" i="3"/>
  <c r="V1536" i="3"/>
  <c r="AH1536" i="3"/>
  <c r="R1537" i="3"/>
  <c r="V1537" i="3" l="1"/>
  <c r="T1537" i="3"/>
  <c r="AH1537" i="3"/>
  <c r="R1538" i="3"/>
  <c r="S1534" i="3"/>
  <c r="AD1533" i="3"/>
  <c r="AG1533" i="3"/>
  <c r="AC1533" i="3"/>
  <c r="X1533" i="3"/>
  <c r="Y1533" i="3"/>
  <c r="AA1533" i="3"/>
  <c r="AB1533" i="3"/>
  <c r="AF1533" i="3"/>
  <c r="U1533" i="3" s="1"/>
  <c r="Z1533" i="3"/>
  <c r="S1535" i="3" l="1"/>
  <c r="AD1534" i="3"/>
  <c r="AB1534" i="3"/>
  <c r="AA1534" i="3"/>
  <c r="AF1534" i="3"/>
  <c r="U1534" i="3" s="1"/>
  <c r="AC1534" i="3"/>
  <c r="AG1534" i="3"/>
  <c r="X1534" i="3"/>
  <c r="Z1534" i="3"/>
  <c r="Y1534" i="3"/>
  <c r="T1538" i="3"/>
  <c r="AH1538" i="3"/>
  <c r="V1538" i="3"/>
  <c r="R1539" i="3"/>
  <c r="T1539" i="3" l="1"/>
  <c r="AH1539" i="3"/>
  <c r="V1539" i="3"/>
  <c r="R1540" i="3"/>
  <c r="AD1535" i="3"/>
  <c r="S1536" i="3"/>
  <c r="AB1535" i="3"/>
  <c r="AF1535" i="3"/>
  <c r="U1535" i="3" s="1"/>
  <c r="AG1535" i="3"/>
  <c r="AA1535" i="3"/>
  <c r="AC1535" i="3"/>
  <c r="Y1535" i="3"/>
  <c r="X1535" i="3"/>
  <c r="Z1535" i="3"/>
  <c r="T1540" i="3" l="1"/>
  <c r="V1540" i="3"/>
  <c r="AH1540" i="3"/>
  <c r="R1541" i="3"/>
  <c r="AD1536" i="3"/>
  <c r="S1537" i="3"/>
  <c r="AA1536" i="3"/>
  <c r="AF1536" i="3"/>
  <c r="U1536" i="3" s="1"/>
  <c r="Y1536" i="3"/>
  <c r="AB1536" i="3"/>
  <c r="AC1536" i="3"/>
  <c r="AG1536" i="3"/>
  <c r="X1536" i="3"/>
  <c r="Z1536" i="3"/>
  <c r="V1541" i="3" l="1"/>
  <c r="T1541" i="3"/>
  <c r="AH1541" i="3"/>
  <c r="R1542" i="3"/>
  <c r="S1538" i="3"/>
  <c r="AD1537" i="3"/>
  <c r="X1537" i="3"/>
  <c r="Z1537" i="3"/>
  <c r="AG1537" i="3"/>
  <c r="AA1537" i="3"/>
  <c r="AB1537" i="3"/>
  <c r="Y1537" i="3"/>
  <c r="AC1537" i="3"/>
  <c r="AF1537" i="3"/>
  <c r="U1537" i="3" s="1"/>
  <c r="S1539" i="3" l="1"/>
  <c r="AD1538" i="3"/>
  <c r="AC1538" i="3"/>
  <c r="AF1538" i="3"/>
  <c r="U1538" i="3" s="1"/>
  <c r="AG1538" i="3"/>
  <c r="X1538" i="3"/>
  <c r="AA1538" i="3"/>
  <c r="Y1538" i="3"/>
  <c r="Z1538" i="3"/>
  <c r="AB1538" i="3"/>
  <c r="T1542" i="3"/>
  <c r="AH1542" i="3"/>
  <c r="V1542" i="3"/>
  <c r="R1543" i="3"/>
  <c r="T1543" i="3" l="1"/>
  <c r="AH1543" i="3"/>
  <c r="V1543" i="3"/>
  <c r="R1544" i="3"/>
  <c r="AD1539" i="3"/>
  <c r="S1540" i="3"/>
  <c r="AB1539" i="3"/>
  <c r="AF1539" i="3"/>
  <c r="U1539" i="3" s="1"/>
  <c r="AG1539" i="3"/>
  <c r="Z1539" i="3"/>
  <c r="AC1539" i="3"/>
  <c r="AA1539" i="3"/>
  <c r="X1539" i="3"/>
  <c r="Y1539" i="3"/>
  <c r="AD1540" i="3" l="1"/>
  <c r="S1541" i="3"/>
  <c r="Y1540" i="3"/>
  <c r="AA1540" i="3"/>
  <c r="AB1540" i="3"/>
  <c r="AF1540" i="3"/>
  <c r="U1540" i="3" s="1"/>
  <c r="Z1540" i="3"/>
  <c r="AG1540" i="3"/>
  <c r="AC1540" i="3"/>
  <c r="X1540" i="3"/>
  <c r="T1544" i="3"/>
  <c r="V1544" i="3"/>
  <c r="AH1544" i="3"/>
  <c r="R1545" i="3"/>
  <c r="V1545" i="3" l="1"/>
  <c r="T1545" i="3"/>
  <c r="AH1545" i="3"/>
  <c r="R1546" i="3"/>
  <c r="S1542" i="3"/>
  <c r="AD1541" i="3"/>
  <c r="Y1541" i="3"/>
  <c r="X1541" i="3"/>
  <c r="Z1541" i="3"/>
  <c r="AB1541" i="3"/>
  <c r="AA1541" i="3"/>
  <c r="AC1541" i="3"/>
  <c r="AF1541" i="3"/>
  <c r="U1541" i="3" s="1"/>
  <c r="AG1541" i="3"/>
  <c r="S1543" i="3" l="1"/>
  <c r="AD1542" i="3"/>
  <c r="AA1542" i="3"/>
  <c r="AG1542" i="3"/>
  <c r="Y1542" i="3"/>
  <c r="AB1542" i="3"/>
  <c r="AF1542" i="3"/>
  <c r="U1542" i="3" s="1"/>
  <c r="X1542" i="3"/>
  <c r="AC1542" i="3"/>
  <c r="Z1542" i="3"/>
  <c r="T1546" i="3"/>
  <c r="AH1546" i="3"/>
  <c r="V1546" i="3"/>
  <c r="R1547" i="3"/>
  <c r="T1547" i="3" l="1"/>
  <c r="AH1547" i="3"/>
  <c r="V1547" i="3"/>
  <c r="R1548" i="3"/>
  <c r="AD1543" i="3"/>
  <c r="S1544" i="3"/>
  <c r="AB1543" i="3"/>
  <c r="AG1543" i="3"/>
  <c r="AC1543" i="3"/>
  <c r="Y1543" i="3"/>
  <c r="AA1543" i="3"/>
  <c r="AF1543" i="3"/>
  <c r="U1543" i="3" s="1"/>
  <c r="X1543" i="3"/>
  <c r="Z1543" i="3"/>
  <c r="AH1548" i="3" l="1"/>
  <c r="T1548" i="3"/>
  <c r="V1548" i="3"/>
  <c r="R1549" i="3"/>
  <c r="AD1544" i="3"/>
  <c r="S1545" i="3"/>
  <c r="Y1544" i="3"/>
  <c r="AA1544" i="3"/>
  <c r="AG1544" i="3"/>
  <c r="Z1544" i="3"/>
  <c r="AB1544" i="3"/>
  <c r="AC1544" i="3"/>
  <c r="X1544" i="3"/>
  <c r="AF1544" i="3"/>
  <c r="U1544" i="3" s="1"/>
  <c r="S1546" i="3" l="1"/>
  <c r="AD1545" i="3"/>
  <c r="X1545" i="3"/>
  <c r="AC1545" i="3"/>
  <c r="AG1545" i="3"/>
  <c r="Y1545" i="3"/>
  <c r="Z1545" i="3"/>
  <c r="AA1545" i="3"/>
  <c r="AB1545" i="3"/>
  <c r="AF1545" i="3"/>
  <c r="U1545" i="3" s="1"/>
  <c r="V1549" i="3"/>
  <c r="T1549" i="3"/>
  <c r="AH1549" i="3"/>
  <c r="R1550" i="3"/>
  <c r="T1550" i="3" l="1"/>
  <c r="AH1550" i="3"/>
  <c r="V1550" i="3"/>
  <c r="R1551" i="3"/>
  <c r="S1547" i="3"/>
  <c r="AD1546" i="3"/>
  <c r="AC1546" i="3"/>
  <c r="AF1546" i="3"/>
  <c r="U1546" i="3" s="1"/>
  <c r="Y1546" i="3"/>
  <c r="Z1546" i="3"/>
  <c r="AB1546" i="3"/>
  <c r="AA1546" i="3"/>
  <c r="AG1546" i="3"/>
  <c r="X1546" i="3"/>
  <c r="T1551" i="3" l="1"/>
  <c r="AH1551" i="3"/>
  <c r="V1551" i="3"/>
  <c r="R1552" i="3"/>
  <c r="AD1547" i="3"/>
  <c r="S1548" i="3"/>
  <c r="AB1547" i="3"/>
  <c r="AF1547" i="3"/>
  <c r="U1547" i="3" s="1"/>
  <c r="AC1547" i="3"/>
  <c r="AG1547" i="3"/>
  <c r="AA1547" i="3"/>
  <c r="Y1547" i="3"/>
  <c r="Z1547" i="3"/>
  <c r="X1547" i="3"/>
  <c r="AD1548" i="3" l="1"/>
  <c r="S1549" i="3"/>
  <c r="Y1548" i="3"/>
  <c r="Z1548" i="3"/>
  <c r="AB1548" i="3"/>
  <c r="AC1548" i="3"/>
  <c r="X1548" i="3"/>
  <c r="AA1548" i="3"/>
  <c r="AF1548" i="3"/>
  <c r="U1548" i="3" s="1"/>
  <c r="AG1548" i="3"/>
  <c r="V1552" i="3"/>
  <c r="AH1552" i="3"/>
  <c r="T1552" i="3"/>
  <c r="R1553" i="3"/>
  <c r="V1553" i="3" l="1"/>
  <c r="T1553" i="3"/>
  <c r="AH1553" i="3"/>
  <c r="R1554" i="3"/>
  <c r="S1550" i="3"/>
  <c r="AD1549" i="3"/>
  <c r="AG1549" i="3"/>
  <c r="Y1549" i="3"/>
  <c r="Z1549" i="3"/>
  <c r="AA1549" i="3"/>
  <c r="AB1549" i="3"/>
  <c r="AC1549" i="3"/>
  <c r="AF1549" i="3"/>
  <c r="U1549" i="3" s="1"/>
  <c r="X1549" i="3"/>
  <c r="S1551" i="3" l="1"/>
  <c r="AD1550" i="3"/>
  <c r="AF1550" i="3"/>
  <c r="U1550" i="3" s="1"/>
  <c r="AG1550" i="3"/>
  <c r="Z1550" i="3"/>
  <c r="Y1550" i="3"/>
  <c r="AA1550" i="3"/>
  <c r="X1550" i="3"/>
  <c r="AC1550" i="3"/>
  <c r="AB1550" i="3"/>
  <c r="T1554" i="3"/>
  <c r="AH1554" i="3"/>
  <c r="V1554" i="3"/>
  <c r="R1555" i="3"/>
  <c r="T1555" i="3" l="1"/>
  <c r="AH1555" i="3"/>
  <c r="V1555" i="3"/>
  <c r="R1556" i="3"/>
  <c r="AD1551" i="3"/>
  <c r="S1552" i="3"/>
  <c r="AB1551" i="3"/>
  <c r="X1551" i="3"/>
  <c r="AC1551" i="3"/>
  <c r="AG1551" i="3"/>
  <c r="Y1551" i="3"/>
  <c r="Z1551" i="3"/>
  <c r="AF1551" i="3"/>
  <c r="U1551" i="3" s="1"/>
  <c r="AA1551" i="3"/>
  <c r="AD1552" i="3" l="1"/>
  <c r="S1553" i="3"/>
  <c r="Y1552" i="3"/>
  <c r="AA1552" i="3"/>
  <c r="AC1552" i="3"/>
  <c r="Z1552" i="3"/>
  <c r="AF1552" i="3"/>
  <c r="U1552" i="3" s="1"/>
  <c r="AB1552" i="3"/>
  <c r="AG1552" i="3"/>
  <c r="X1552" i="3"/>
  <c r="T1556" i="3"/>
  <c r="V1556" i="3"/>
  <c r="AH1556" i="3"/>
  <c r="R1557" i="3"/>
  <c r="V1557" i="3" l="1"/>
  <c r="T1557" i="3"/>
  <c r="AH1557" i="3"/>
  <c r="R1558" i="3"/>
  <c r="S1554" i="3"/>
  <c r="AD1553" i="3"/>
  <c r="AA1553" i="3"/>
  <c r="X1553" i="3"/>
  <c r="Z1553" i="3"/>
  <c r="AB1553" i="3"/>
  <c r="AC1553" i="3"/>
  <c r="Y1553" i="3"/>
  <c r="AF1553" i="3"/>
  <c r="U1553" i="3" s="1"/>
  <c r="AG1553" i="3"/>
  <c r="T1558" i="3" l="1"/>
  <c r="AH1558" i="3"/>
  <c r="V1558" i="3"/>
  <c r="R1559" i="3"/>
  <c r="S1555" i="3"/>
  <c r="AD1554" i="3"/>
  <c r="X1554" i="3"/>
  <c r="Y1554" i="3"/>
  <c r="Z1554" i="3"/>
  <c r="AB1554" i="3"/>
  <c r="AA1554" i="3"/>
  <c r="AF1554" i="3"/>
  <c r="U1554" i="3" s="1"/>
  <c r="AC1554" i="3"/>
  <c r="AG1554" i="3"/>
  <c r="AD1555" i="3" l="1"/>
  <c r="S1556" i="3"/>
  <c r="AB1555" i="3"/>
  <c r="AC1555" i="3"/>
  <c r="AG1555" i="3"/>
  <c r="Y1555" i="3"/>
  <c r="AF1555" i="3"/>
  <c r="U1555" i="3" s="1"/>
  <c r="X1555" i="3"/>
  <c r="AA1555" i="3"/>
  <c r="Z1555" i="3"/>
  <c r="T1559" i="3"/>
  <c r="AH1559" i="3"/>
  <c r="V1559" i="3"/>
  <c r="R1560" i="3"/>
  <c r="T1560" i="3" l="1"/>
  <c r="V1560" i="3"/>
  <c r="AH1560" i="3"/>
  <c r="R1561" i="3"/>
  <c r="AD1556" i="3"/>
  <c r="S1557" i="3"/>
  <c r="Y1556" i="3"/>
  <c r="Z1556" i="3"/>
  <c r="AA1556" i="3"/>
  <c r="AC1556" i="3"/>
  <c r="X1556" i="3"/>
  <c r="AB1556" i="3"/>
  <c r="AF1556" i="3"/>
  <c r="U1556" i="3" s="1"/>
  <c r="AG1556" i="3"/>
  <c r="V1561" i="3" l="1"/>
  <c r="T1561" i="3"/>
  <c r="AH1561" i="3"/>
  <c r="R1562" i="3"/>
  <c r="S1558" i="3"/>
  <c r="AD1557" i="3"/>
  <c r="Y1557" i="3"/>
  <c r="X1557" i="3"/>
  <c r="Z1557" i="3"/>
  <c r="AB1557" i="3"/>
  <c r="AF1557" i="3"/>
  <c r="U1557" i="3" s="1"/>
  <c r="AG1557" i="3"/>
  <c r="AA1557" i="3"/>
  <c r="AC1557" i="3"/>
  <c r="T1562" i="3" l="1"/>
  <c r="AH1562" i="3"/>
  <c r="V1562" i="3"/>
  <c r="R1563" i="3"/>
  <c r="S1559" i="3"/>
  <c r="AD1558" i="3"/>
  <c r="AF1558" i="3"/>
  <c r="U1558" i="3" s="1"/>
  <c r="Z1558" i="3"/>
  <c r="AG1558" i="3"/>
  <c r="X1558" i="3"/>
  <c r="Y1558" i="3"/>
  <c r="AA1558" i="3"/>
  <c r="AB1558" i="3"/>
  <c r="AC1558" i="3"/>
  <c r="AD1559" i="3" l="1"/>
  <c r="S1560" i="3"/>
  <c r="AF1559" i="3"/>
  <c r="U1559" i="3" s="1"/>
  <c r="AG1559" i="3"/>
  <c r="AA1559" i="3"/>
  <c r="Y1559" i="3"/>
  <c r="AC1559" i="3"/>
  <c r="X1559" i="3"/>
  <c r="Z1559" i="3"/>
  <c r="AB1559" i="3"/>
  <c r="T1563" i="3"/>
  <c r="AH1563" i="3"/>
  <c r="V1563" i="3"/>
  <c r="R1564" i="3"/>
  <c r="T1564" i="3" l="1"/>
  <c r="V1564" i="3"/>
  <c r="AH1564" i="3"/>
  <c r="R1565" i="3"/>
  <c r="AD1560" i="3"/>
  <c r="S1561" i="3"/>
  <c r="Y1560" i="3"/>
  <c r="AA1560" i="3"/>
  <c r="AB1560" i="3"/>
  <c r="AC1560" i="3"/>
  <c r="X1560" i="3"/>
  <c r="Z1560" i="3"/>
  <c r="AF1560" i="3"/>
  <c r="U1560" i="3" s="1"/>
  <c r="AG1560" i="3"/>
  <c r="S1562" i="3" l="1"/>
  <c r="AD1561" i="3"/>
  <c r="Y1561" i="3"/>
  <c r="AC1561" i="3"/>
  <c r="X1561" i="3"/>
  <c r="Z1561" i="3"/>
  <c r="AA1561" i="3"/>
  <c r="AB1561" i="3"/>
  <c r="AF1561" i="3"/>
  <c r="U1561" i="3" s="1"/>
  <c r="AG1561" i="3"/>
  <c r="V1565" i="3"/>
  <c r="T1565" i="3"/>
  <c r="AH1565" i="3"/>
  <c r="R1566" i="3"/>
  <c r="T1566" i="3" l="1"/>
  <c r="AH1566" i="3"/>
  <c r="V1566" i="3"/>
  <c r="R1567" i="3"/>
  <c r="S1563" i="3"/>
  <c r="AD1562" i="3"/>
  <c r="AF1562" i="3"/>
  <c r="U1562" i="3" s="1"/>
  <c r="Y1562" i="3"/>
  <c r="AG1562" i="3"/>
  <c r="Z1562" i="3"/>
  <c r="X1562" i="3"/>
  <c r="AA1562" i="3"/>
  <c r="AC1562" i="3"/>
  <c r="AB1562" i="3"/>
  <c r="T1567" i="3" l="1"/>
  <c r="AH1567" i="3"/>
  <c r="V1567" i="3"/>
  <c r="R1568" i="3"/>
  <c r="AD1563" i="3"/>
  <c r="S1564" i="3"/>
  <c r="AF1563" i="3"/>
  <c r="U1563" i="3" s="1"/>
  <c r="AC1563" i="3"/>
  <c r="AG1563" i="3"/>
  <c r="Y1563" i="3"/>
  <c r="AA1563" i="3"/>
  <c r="X1563" i="3"/>
  <c r="Z1563" i="3"/>
  <c r="AB1563" i="3"/>
  <c r="T1568" i="3" l="1"/>
  <c r="V1568" i="3"/>
  <c r="AH1568" i="3"/>
  <c r="R1569" i="3"/>
  <c r="AD1564" i="3"/>
  <c r="S1565" i="3"/>
  <c r="Z1564" i="3"/>
  <c r="AA1564" i="3"/>
  <c r="AC1564" i="3"/>
  <c r="AF1564" i="3"/>
  <c r="U1564" i="3" s="1"/>
  <c r="AG1564" i="3"/>
  <c r="Y1564" i="3"/>
  <c r="X1564" i="3"/>
  <c r="AB1564" i="3"/>
  <c r="V1569" i="3" l="1"/>
  <c r="T1569" i="3"/>
  <c r="AH1569" i="3"/>
  <c r="R1570" i="3"/>
  <c r="S1566" i="3"/>
  <c r="AD1565" i="3"/>
  <c r="AG1565" i="3"/>
  <c r="Z1565" i="3"/>
  <c r="AA1565" i="3"/>
  <c r="AC1565" i="3"/>
  <c r="X1565" i="3"/>
  <c r="Y1565" i="3"/>
  <c r="AF1565" i="3"/>
  <c r="U1565" i="3" s="1"/>
  <c r="AB1565" i="3"/>
  <c r="S1567" i="3" l="1"/>
  <c r="AD1566" i="3"/>
  <c r="AF1566" i="3"/>
  <c r="U1566" i="3" s="1"/>
  <c r="X1566" i="3"/>
  <c r="AG1566" i="3"/>
  <c r="Y1566" i="3"/>
  <c r="AB1566" i="3"/>
  <c r="AC1566" i="3"/>
  <c r="Z1566" i="3"/>
  <c r="AA1566" i="3"/>
  <c r="T1570" i="3"/>
  <c r="AH1570" i="3"/>
  <c r="V1570" i="3"/>
  <c r="R1571" i="3"/>
  <c r="T1571" i="3" l="1"/>
  <c r="AH1571" i="3"/>
  <c r="V1571" i="3"/>
  <c r="R1572" i="3"/>
  <c r="AD1567" i="3"/>
  <c r="S1568" i="3"/>
  <c r="AB1567" i="3"/>
  <c r="Y1567" i="3"/>
  <c r="X1567" i="3"/>
  <c r="AC1567" i="3"/>
  <c r="AG1567" i="3"/>
  <c r="AA1567" i="3"/>
  <c r="AF1567" i="3"/>
  <c r="U1567" i="3" s="1"/>
  <c r="Z1567" i="3"/>
  <c r="AH1572" i="3" l="1"/>
  <c r="T1572" i="3"/>
  <c r="V1572" i="3"/>
  <c r="R1573" i="3"/>
  <c r="AD1568" i="3"/>
  <c r="S1569" i="3"/>
  <c r="Y1568" i="3"/>
  <c r="Z1568" i="3"/>
  <c r="AC1568" i="3"/>
  <c r="AF1568" i="3"/>
  <c r="U1568" i="3" s="1"/>
  <c r="AA1568" i="3"/>
  <c r="AG1568" i="3"/>
  <c r="X1568" i="3"/>
  <c r="AB1568" i="3"/>
  <c r="S1570" i="3" l="1"/>
  <c r="AD1569" i="3"/>
  <c r="X1569" i="3"/>
  <c r="AA1569" i="3"/>
  <c r="Y1569" i="3"/>
  <c r="AB1569" i="3"/>
  <c r="AC1569" i="3"/>
  <c r="Z1569" i="3"/>
  <c r="AF1569" i="3"/>
  <c r="U1569" i="3" s="1"/>
  <c r="AG1569" i="3"/>
  <c r="V1573" i="3"/>
  <c r="T1573" i="3"/>
  <c r="AH1573" i="3"/>
  <c r="R1574" i="3"/>
  <c r="T1574" i="3" l="1"/>
  <c r="AH1574" i="3"/>
  <c r="V1574" i="3"/>
  <c r="R1575" i="3"/>
  <c r="S1571" i="3"/>
  <c r="AD1570" i="3"/>
  <c r="AC1570" i="3"/>
  <c r="AF1570" i="3"/>
  <c r="U1570" i="3" s="1"/>
  <c r="AG1570" i="3"/>
  <c r="X1570" i="3"/>
  <c r="Y1570" i="3"/>
  <c r="Z1570" i="3"/>
  <c r="AB1570" i="3"/>
  <c r="AA1570" i="3"/>
  <c r="T1575" i="3" l="1"/>
  <c r="AH1575" i="3"/>
  <c r="V1575" i="3"/>
  <c r="R1576" i="3"/>
  <c r="AD1571" i="3"/>
  <c r="S1572" i="3"/>
  <c r="AB1571" i="3"/>
  <c r="AF1571" i="3"/>
  <c r="U1571" i="3" s="1"/>
  <c r="AG1571" i="3"/>
  <c r="AC1571" i="3"/>
  <c r="Y1571" i="3"/>
  <c r="Z1571" i="3"/>
  <c r="AA1571" i="3"/>
  <c r="X1571" i="3"/>
  <c r="V1576" i="3" l="1"/>
  <c r="AH1576" i="3"/>
  <c r="T1576" i="3"/>
  <c r="R1577" i="3"/>
  <c r="AD1572" i="3"/>
  <c r="S1573" i="3"/>
  <c r="Y1572" i="3"/>
  <c r="AF1572" i="3"/>
  <c r="U1572" i="3" s="1"/>
  <c r="AG1572" i="3"/>
  <c r="Z1572" i="3"/>
  <c r="AB1572" i="3"/>
  <c r="AC1572" i="3"/>
  <c r="AA1572" i="3"/>
  <c r="X1572" i="3"/>
  <c r="S1574" i="3" l="1"/>
  <c r="AD1573" i="3"/>
  <c r="Y1573" i="3"/>
  <c r="AA1573" i="3"/>
  <c r="Z1573" i="3"/>
  <c r="AB1573" i="3"/>
  <c r="X1573" i="3"/>
  <c r="AC1573" i="3"/>
  <c r="AF1573" i="3"/>
  <c r="U1573" i="3" s="1"/>
  <c r="AG1573" i="3"/>
  <c r="V1577" i="3"/>
  <c r="T1577" i="3"/>
  <c r="AH1577" i="3"/>
  <c r="R1578" i="3"/>
  <c r="T1578" i="3" l="1"/>
  <c r="AH1578" i="3"/>
  <c r="V1578" i="3"/>
  <c r="R1579" i="3"/>
  <c r="S1575" i="3"/>
  <c r="AD1574" i="3"/>
  <c r="AB1574" i="3"/>
  <c r="AA1574" i="3"/>
  <c r="AF1574" i="3"/>
  <c r="U1574" i="3" s="1"/>
  <c r="X1574" i="3"/>
  <c r="AC1574" i="3"/>
  <c r="Y1574" i="3"/>
  <c r="AG1574" i="3"/>
  <c r="Z1574" i="3"/>
  <c r="AD1575" i="3" l="1"/>
  <c r="S1576" i="3"/>
  <c r="AA1575" i="3"/>
  <c r="X1575" i="3"/>
  <c r="Z1575" i="3"/>
  <c r="AB1575" i="3"/>
  <c r="AG1575" i="3"/>
  <c r="AC1575" i="3"/>
  <c r="AF1575" i="3"/>
  <c r="U1575" i="3" s="1"/>
  <c r="Y1575" i="3"/>
  <c r="T1579" i="3"/>
  <c r="AH1579" i="3"/>
  <c r="V1579" i="3"/>
  <c r="R1580" i="3"/>
  <c r="T1580" i="3" l="1"/>
  <c r="V1580" i="3"/>
  <c r="AH1580" i="3"/>
  <c r="R1581" i="3"/>
  <c r="AD1576" i="3"/>
  <c r="S1577" i="3"/>
  <c r="Y1576" i="3"/>
  <c r="AB1576" i="3"/>
  <c r="Z1576" i="3"/>
  <c r="AA1576" i="3"/>
  <c r="AC1576" i="3"/>
  <c r="AF1576" i="3"/>
  <c r="U1576" i="3" s="1"/>
  <c r="X1576" i="3"/>
  <c r="AG1576" i="3"/>
  <c r="V1581" i="3" l="1"/>
  <c r="T1581" i="3"/>
  <c r="AH1581" i="3"/>
  <c r="R1582" i="3"/>
  <c r="S1578" i="3"/>
  <c r="AD1577" i="3"/>
  <c r="AG1577" i="3"/>
  <c r="Z1577" i="3"/>
  <c r="AF1577" i="3"/>
  <c r="U1577" i="3" s="1"/>
  <c r="X1577" i="3"/>
  <c r="AA1577" i="3"/>
  <c r="AB1577" i="3"/>
  <c r="Y1577" i="3"/>
  <c r="AC1577" i="3"/>
  <c r="T1582" i="3" l="1"/>
  <c r="AH1582" i="3"/>
  <c r="V1582" i="3"/>
  <c r="R1583" i="3"/>
  <c r="S1579" i="3"/>
  <c r="AD1578" i="3"/>
  <c r="AF1578" i="3"/>
  <c r="U1578" i="3" s="1"/>
  <c r="X1578" i="3"/>
  <c r="AG1578" i="3"/>
  <c r="AA1578" i="3"/>
  <c r="Y1578" i="3"/>
  <c r="Z1578" i="3"/>
  <c r="AB1578" i="3"/>
  <c r="AC1578" i="3"/>
  <c r="AD1579" i="3" l="1"/>
  <c r="S1580" i="3"/>
  <c r="Z1579" i="3"/>
  <c r="AB1579" i="3"/>
  <c r="AC1579" i="3"/>
  <c r="AF1579" i="3"/>
  <c r="U1579" i="3" s="1"/>
  <c r="AG1579" i="3"/>
  <c r="AA1579" i="3"/>
  <c r="Y1579" i="3"/>
  <c r="X1579" i="3"/>
  <c r="T1583" i="3"/>
  <c r="AH1583" i="3"/>
  <c r="V1583" i="3"/>
  <c r="R1584" i="3"/>
  <c r="AD1580" i="3" l="1"/>
  <c r="S1581" i="3"/>
  <c r="Y1580" i="3"/>
  <c r="Z1580" i="3"/>
  <c r="AA1580" i="3"/>
  <c r="AB1580" i="3"/>
  <c r="AC1580" i="3"/>
  <c r="AF1580" i="3"/>
  <c r="U1580" i="3" s="1"/>
  <c r="AG1580" i="3"/>
  <c r="X1580" i="3"/>
  <c r="T1584" i="3"/>
  <c r="V1584" i="3"/>
  <c r="AH1584" i="3"/>
  <c r="R1585" i="3"/>
  <c r="V1585" i="3" l="1"/>
  <c r="T1585" i="3"/>
  <c r="AH1585" i="3"/>
  <c r="R1586" i="3"/>
  <c r="S1582" i="3"/>
  <c r="AD1581" i="3"/>
  <c r="Y1581" i="3"/>
  <c r="Z1581" i="3"/>
  <c r="AC1581" i="3"/>
  <c r="X1581" i="3"/>
  <c r="AB1581" i="3"/>
  <c r="AA1581" i="3"/>
  <c r="AF1581" i="3"/>
  <c r="U1581" i="3" s="1"/>
  <c r="AG1581" i="3"/>
  <c r="S1583" i="3" l="1"/>
  <c r="AD1582" i="3"/>
  <c r="AB1582" i="3"/>
  <c r="AA1582" i="3"/>
  <c r="AC1582" i="3"/>
  <c r="AF1582" i="3"/>
  <c r="U1582" i="3" s="1"/>
  <c r="AG1582" i="3"/>
  <c r="X1582" i="3"/>
  <c r="Y1582" i="3"/>
  <c r="Z1582" i="3"/>
  <c r="T1586" i="3"/>
  <c r="AH1586" i="3"/>
  <c r="V1586" i="3"/>
  <c r="R1587" i="3"/>
  <c r="T1587" i="3" l="1"/>
  <c r="AH1587" i="3"/>
  <c r="V1587" i="3"/>
  <c r="R1588" i="3"/>
  <c r="AD1583" i="3"/>
  <c r="S1584" i="3"/>
  <c r="Z1583" i="3"/>
  <c r="AB1583" i="3"/>
  <c r="AF1583" i="3"/>
  <c r="U1583" i="3" s="1"/>
  <c r="AG1583" i="3"/>
  <c r="AC1583" i="3"/>
  <c r="Y1583" i="3"/>
  <c r="X1583" i="3"/>
  <c r="AA1583" i="3"/>
  <c r="AD1584" i="3" l="1"/>
  <c r="S1585" i="3"/>
  <c r="AA1584" i="3"/>
  <c r="AB1584" i="3"/>
  <c r="AC1584" i="3"/>
  <c r="AG1584" i="3"/>
  <c r="X1584" i="3"/>
  <c r="AF1584" i="3"/>
  <c r="U1584" i="3" s="1"/>
  <c r="Y1584" i="3"/>
  <c r="Z1584" i="3"/>
  <c r="T1588" i="3"/>
  <c r="V1588" i="3"/>
  <c r="AH1588" i="3"/>
  <c r="R1589" i="3"/>
  <c r="V1589" i="3" l="1"/>
  <c r="T1589" i="3"/>
  <c r="AH1589" i="3"/>
  <c r="R1590" i="3"/>
  <c r="S1586" i="3"/>
  <c r="AD1585" i="3"/>
  <c r="AG1585" i="3"/>
  <c r="Y1585" i="3"/>
  <c r="X1585" i="3"/>
  <c r="Z1585" i="3"/>
  <c r="AB1585" i="3"/>
  <c r="AC1585" i="3"/>
  <c r="AA1585" i="3"/>
  <c r="AF1585" i="3"/>
  <c r="U1585" i="3" s="1"/>
  <c r="T1590" i="3" l="1"/>
  <c r="AH1590" i="3"/>
  <c r="V1590" i="3"/>
  <c r="R1591" i="3"/>
  <c r="S1587" i="3"/>
  <c r="AD1586" i="3"/>
  <c r="AC1586" i="3"/>
  <c r="AF1586" i="3"/>
  <c r="U1586" i="3" s="1"/>
  <c r="AG1586" i="3"/>
  <c r="X1586" i="3"/>
  <c r="Z1586" i="3"/>
  <c r="AA1586" i="3"/>
  <c r="Y1586" i="3"/>
  <c r="AB1586" i="3"/>
  <c r="T1591" i="3" l="1"/>
  <c r="AH1591" i="3"/>
  <c r="V1591" i="3"/>
  <c r="R1592" i="3"/>
  <c r="AD1587" i="3"/>
  <c r="S1588" i="3"/>
  <c r="AB1587" i="3"/>
  <c r="AG1587" i="3"/>
  <c r="Y1587" i="3"/>
  <c r="AC1587" i="3"/>
  <c r="AA1587" i="3"/>
  <c r="AF1587" i="3"/>
  <c r="U1587" i="3" s="1"/>
  <c r="Z1587" i="3"/>
  <c r="X1587" i="3"/>
  <c r="AD1588" i="3" l="1"/>
  <c r="S1589" i="3"/>
  <c r="Y1588" i="3"/>
  <c r="AB1588" i="3"/>
  <c r="AC1588" i="3"/>
  <c r="AG1588" i="3"/>
  <c r="AA1588" i="3"/>
  <c r="Z1588" i="3"/>
  <c r="X1588" i="3"/>
  <c r="AF1588" i="3"/>
  <c r="U1588" i="3" s="1"/>
  <c r="T1592" i="3"/>
  <c r="V1592" i="3"/>
  <c r="AH1592" i="3"/>
  <c r="R1593" i="3"/>
  <c r="V1593" i="3" l="1"/>
  <c r="T1593" i="3"/>
  <c r="AH1593" i="3"/>
  <c r="R1594" i="3"/>
  <c r="S1590" i="3"/>
  <c r="AD1589" i="3"/>
  <c r="Z1589" i="3"/>
  <c r="X1589" i="3"/>
  <c r="AA1589" i="3"/>
  <c r="AC1589" i="3"/>
  <c r="AF1589" i="3"/>
  <c r="U1589" i="3" s="1"/>
  <c r="Y1589" i="3"/>
  <c r="AG1589" i="3"/>
  <c r="AB1589" i="3"/>
  <c r="T1594" i="3" l="1"/>
  <c r="AH1594" i="3"/>
  <c r="V1594" i="3"/>
  <c r="R1595" i="3"/>
  <c r="S1591" i="3"/>
  <c r="AD1590" i="3"/>
  <c r="AF1590" i="3"/>
  <c r="U1590" i="3" s="1"/>
  <c r="AG1590" i="3"/>
  <c r="Y1590" i="3"/>
  <c r="X1590" i="3"/>
  <c r="Z1590" i="3"/>
  <c r="AB1590" i="3"/>
  <c r="AC1590" i="3"/>
  <c r="AA1590" i="3"/>
  <c r="T1595" i="3" l="1"/>
  <c r="AH1595" i="3"/>
  <c r="V1595" i="3"/>
  <c r="R1596" i="3"/>
  <c r="AD1591" i="3"/>
  <c r="S1592" i="3"/>
  <c r="AA1591" i="3"/>
  <c r="X1591" i="3"/>
  <c r="AB1591" i="3"/>
  <c r="AG1591" i="3"/>
  <c r="Z1591" i="3"/>
  <c r="AC1591" i="3"/>
  <c r="AF1591" i="3"/>
  <c r="U1591" i="3" s="1"/>
  <c r="Y1591" i="3"/>
  <c r="AD1592" i="3" l="1"/>
  <c r="S1593" i="3"/>
  <c r="Y1592" i="3"/>
  <c r="AB1592" i="3"/>
  <c r="AF1592" i="3"/>
  <c r="U1592" i="3" s="1"/>
  <c r="Z1592" i="3"/>
  <c r="AC1592" i="3"/>
  <c r="X1592" i="3"/>
  <c r="AA1592" i="3"/>
  <c r="AG1592" i="3"/>
  <c r="AH1596" i="3"/>
  <c r="T1596" i="3"/>
  <c r="V1596" i="3"/>
  <c r="R1597" i="3"/>
  <c r="V1597" i="3" l="1"/>
  <c r="T1597" i="3"/>
  <c r="AH1597" i="3"/>
  <c r="R1598" i="3"/>
  <c r="S1594" i="3"/>
  <c r="AD1593" i="3"/>
  <c r="Y1593" i="3"/>
  <c r="Z1593" i="3"/>
  <c r="X1593" i="3"/>
  <c r="AA1593" i="3"/>
  <c r="AB1593" i="3"/>
  <c r="AF1593" i="3"/>
  <c r="U1593" i="3" s="1"/>
  <c r="AG1593" i="3"/>
  <c r="AC1593" i="3"/>
  <c r="T1598" i="3" l="1"/>
  <c r="AH1598" i="3"/>
  <c r="V1598" i="3"/>
  <c r="R1599" i="3"/>
  <c r="S1595" i="3"/>
  <c r="AD1594" i="3"/>
  <c r="AF1594" i="3"/>
  <c r="U1594" i="3" s="1"/>
  <c r="X1594" i="3"/>
  <c r="AC1594" i="3"/>
  <c r="AG1594" i="3"/>
  <c r="Y1594" i="3"/>
  <c r="Z1594" i="3"/>
  <c r="AB1594" i="3"/>
  <c r="AA1594" i="3"/>
  <c r="AD1595" i="3" l="1"/>
  <c r="S1596" i="3"/>
  <c r="AB1595" i="3"/>
  <c r="AF1595" i="3"/>
  <c r="U1595" i="3" s="1"/>
  <c r="AG1595" i="3"/>
  <c r="Y1595" i="3"/>
  <c r="AA1595" i="3"/>
  <c r="Z1595" i="3"/>
  <c r="X1595" i="3"/>
  <c r="AC1595" i="3"/>
  <c r="T1599" i="3"/>
  <c r="AH1599" i="3"/>
  <c r="V1599" i="3"/>
  <c r="R1600" i="3"/>
  <c r="V1600" i="3" l="1"/>
  <c r="AH1600" i="3"/>
  <c r="T1600" i="3"/>
  <c r="R1601" i="3"/>
  <c r="AD1596" i="3"/>
  <c r="S1597" i="3"/>
  <c r="AA1596" i="3"/>
  <c r="AF1596" i="3"/>
  <c r="U1596" i="3" s="1"/>
  <c r="X1596" i="3"/>
  <c r="AB1596" i="3"/>
  <c r="AC1596" i="3"/>
  <c r="AG1596" i="3"/>
  <c r="Y1596" i="3"/>
  <c r="Z1596" i="3"/>
  <c r="V1601" i="3" l="1"/>
  <c r="T1601" i="3"/>
  <c r="AH1601" i="3"/>
  <c r="R1602" i="3"/>
  <c r="S1598" i="3"/>
  <c r="AD1597" i="3"/>
  <c r="Y1597" i="3"/>
  <c r="Z1597" i="3"/>
  <c r="AB1597" i="3"/>
  <c r="AC1597" i="3"/>
  <c r="AF1597" i="3"/>
  <c r="U1597" i="3" s="1"/>
  <c r="X1597" i="3"/>
  <c r="AA1597" i="3"/>
  <c r="AG1597" i="3"/>
  <c r="T1602" i="3" l="1"/>
  <c r="AH1602" i="3"/>
  <c r="V1602" i="3"/>
  <c r="R1603" i="3"/>
  <c r="S1599" i="3"/>
  <c r="AD1598" i="3"/>
  <c r="AB1598" i="3"/>
  <c r="AA1598" i="3"/>
  <c r="AC1598" i="3"/>
  <c r="AF1598" i="3"/>
  <c r="U1598" i="3" s="1"/>
  <c r="AG1598" i="3"/>
  <c r="X1598" i="3"/>
  <c r="Y1598" i="3"/>
  <c r="Z1598" i="3"/>
  <c r="AD1599" i="3" l="1"/>
  <c r="S1600" i="3"/>
  <c r="Z1599" i="3"/>
  <c r="AB1599" i="3"/>
  <c r="AC1599" i="3"/>
  <c r="AF1599" i="3"/>
  <c r="U1599" i="3" s="1"/>
  <c r="Y1599" i="3"/>
  <c r="X1599" i="3"/>
  <c r="AG1599" i="3"/>
  <c r="AA1599" i="3"/>
  <c r="T1603" i="3"/>
  <c r="AH1603" i="3"/>
  <c r="V1603" i="3"/>
  <c r="R1604" i="3"/>
  <c r="AD1600" i="3" l="1"/>
  <c r="S1601" i="3"/>
  <c r="Y1600" i="3"/>
  <c r="Z1600" i="3"/>
  <c r="AA1600" i="3"/>
  <c r="AC1600" i="3"/>
  <c r="AB1600" i="3"/>
  <c r="AF1600" i="3"/>
  <c r="U1600" i="3" s="1"/>
  <c r="AG1600" i="3"/>
  <c r="X1600" i="3"/>
  <c r="T1604" i="3"/>
  <c r="V1604" i="3"/>
  <c r="AH1604" i="3"/>
  <c r="R1605" i="3"/>
  <c r="V1605" i="3" l="1"/>
  <c r="T1605" i="3"/>
  <c r="AH1605" i="3"/>
  <c r="R1606" i="3"/>
  <c r="S1602" i="3"/>
  <c r="AD1601" i="3"/>
  <c r="Y1601" i="3"/>
  <c r="Z1601" i="3"/>
  <c r="AB1601" i="3"/>
  <c r="AG1601" i="3"/>
  <c r="X1601" i="3"/>
  <c r="AA1601" i="3"/>
  <c r="AC1601" i="3"/>
  <c r="AF1601" i="3"/>
  <c r="U1601" i="3" s="1"/>
  <c r="S1603" i="3" l="1"/>
  <c r="AD1602" i="3"/>
  <c r="AF1602" i="3"/>
  <c r="U1602" i="3" s="1"/>
  <c r="AG1602" i="3"/>
  <c r="AB1602" i="3"/>
  <c r="AA1602" i="3"/>
  <c r="X1602" i="3"/>
  <c r="Y1602" i="3"/>
  <c r="Z1602" i="3"/>
  <c r="AC1602" i="3"/>
  <c r="T1606" i="3"/>
  <c r="AH1606" i="3"/>
  <c r="V1606" i="3"/>
  <c r="R1607" i="3"/>
  <c r="T1607" i="3" l="1"/>
  <c r="AH1607" i="3"/>
  <c r="V1607" i="3"/>
  <c r="R1608" i="3"/>
  <c r="AD1603" i="3"/>
  <c r="S1604" i="3"/>
  <c r="AF1603" i="3"/>
  <c r="U1603" i="3" s="1"/>
  <c r="AA1603" i="3"/>
  <c r="AG1603" i="3"/>
  <c r="Z1603" i="3"/>
  <c r="Y1603" i="3"/>
  <c r="X1603" i="3"/>
  <c r="AC1603" i="3"/>
  <c r="AB1603" i="3"/>
  <c r="T1608" i="3" l="1"/>
  <c r="V1608" i="3"/>
  <c r="AH1608" i="3"/>
  <c r="R1609" i="3"/>
  <c r="AD1604" i="3"/>
  <c r="S1605" i="3"/>
  <c r="Z1604" i="3"/>
  <c r="AB1604" i="3"/>
  <c r="AF1604" i="3"/>
  <c r="U1604" i="3" s="1"/>
  <c r="AA1604" i="3"/>
  <c r="Y1604" i="3"/>
  <c r="AC1604" i="3"/>
  <c r="X1604" i="3"/>
  <c r="AG1604" i="3"/>
  <c r="V1609" i="3" l="1"/>
  <c r="T1609" i="3"/>
  <c r="AH1609" i="3"/>
  <c r="R1610" i="3"/>
  <c r="S1606" i="3"/>
  <c r="AD1605" i="3"/>
  <c r="Y1605" i="3"/>
  <c r="Z1605" i="3"/>
  <c r="AF1605" i="3"/>
  <c r="U1605" i="3" s="1"/>
  <c r="X1605" i="3"/>
  <c r="AA1605" i="3"/>
  <c r="AG1605" i="3"/>
  <c r="AB1605" i="3"/>
  <c r="AC1605" i="3"/>
  <c r="T1610" i="3" l="1"/>
  <c r="AH1610" i="3"/>
  <c r="V1610" i="3"/>
  <c r="R1611" i="3"/>
  <c r="S1607" i="3"/>
  <c r="AD1606" i="3"/>
  <c r="AC1606" i="3"/>
  <c r="AF1606" i="3"/>
  <c r="U1606" i="3" s="1"/>
  <c r="AG1606" i="3"/>
  <c r="AB1606" i="3"/>
  <c r="X1606" i="3"/>
  <c r="AA1606" i="3"/>
  <c r="Y1606" i="3"/>
  <c r="Z1606" i="3"/>
  <c r="T1611" i="3" l="1"/>
  <c r="AH1611" i="3"/>
  <c r="V1611" i="3"/>
  <c r="R1612" i="3"/>
  <c r="AD1607" i="3"/>
  <c r="S1608" i="3"/>
  <c r="AB1607" i="3"/>
  <c r="AG1607" i="3"/>
  <c r="Y1607" i="3"/>
  <c r="AC1607" i="3"/>
  <c r="X1607" i="3"/>
  <c r="AF1607" i="3"/>
  <c r="U1607" i="3" s="1"/>
  <c r="AA1607" i="3"/>
  <c r="Z1607" i="3"/>
  <c r="T1612" i="3" l="1"/>
  <c r="V1612" i="3"/>
  <c r="AH1612" i="3"/>
  <c r="R1613" i="3"/>
  <c r="AD1608" i="3"/>
  <c r="S1609" i="3"/>
  <c r="Y1608" i="3"/>
  <c r="Z1608" i="3"/>
  <c r="AA1608" i="3"/>
  <c r="AB1608" i="3"/>
  <c r="AG1608" i="3"/>
  <c r="AC1608" i="3"/>
  <c r="AF1608" i="3"/>
  <c r="U1608" i="3" s="1"/>
  <c r="X1608" i="3"/>
  <c r="V1613" i="3" l="1"/>
  <c r="T1613" i="3"/>
  <c r="AH1613" i="3"/>
  <c r="R1614" i="3"/>
  <c r="S1610" i="3"/>
  <c r="AD1609" i="3"/>
  <c r="AA1609" i="3"/>
  <c r="X1609" i="3"/>
  <c r="Y1609" i="3"/>
  <c r="AG1609" i="3"/>
  <c r="Z1609" i="3"/>
  <c r="AB1609" i="3"/>
  <c r="AC1609" i="3"/>
  <c r="AF1609" i="3"/>
  <c r="U1609" i="3" s="1"/>
  <c r="S1611" i="3" l="1"/>
  <c r="AD1610" i="3"/>
  <c r="AF1610" i="3"/>
  <c r="U1610" i="3" s="1"/>
  <c r="Y1610" i="3"/>
  <c r="AG1610" i="3"/>
  <c r="AB1610" i="3"/>
  <c r="AC1610" i="3"/>
  <c r="X1610" i="3"/>
  <c r="Z1610" i="3"/>
  <c r="AA1610" i="3"/>
  <c r="T1614" i="3"/>
  <c r="AH1614" i="3"/>
  <c r="V1614" i="3"/>
  <c r="R1615" i="3"/>
  <c r="T1615" i="3" l="1"/>
  <c r="AH1615" i="3"/>
  <c r="V1615" i="3"/>
  <c r="R1616" i="3"/>
  <c r="AD1611" i="3"/>
  <c r="S1612" i="3"/>
  <c r="AB1611" i="3"/>
  <c r="AC1611" i="3"/>
  <c r="AG1611" i="3"/>
  <c r="Y1611" i="3"/>
  <c r="X1611" i="3"/>
  <c r="AF1611" i="3"/>
  <c r="U1611" i="3" s="1"/>
  <c r="AA1611" i="3"/>
  <c r="Z1611" i="3"/>
  <c r="T1616" i="3" l="1"/>
  <c r="V1616" i="3"/>
  <c r="AH1616" i="3"/>
  <c r="R1617" i="3"/>
  <c r="AD1612" i="3"/>
  <c r="S1613" i="3"/>
  <c r="Y1612" i="3"/>
  <c r="AB1612" i="3"/>
  <c r="AC1612" i="3"/>
  <c r="X1612" i="3"/>
  <c r="Z1612" i="3"/>
  <c r="AG1612" i="3"/>
  <c r="AA1612" i="3"/>
  <c r="AF1612" i="3"/>
  <c r="U1612" i="3" s="1"/>
  <c r="S1614" i="3" l="1"/>
  <c r="AD1613" i="3"/>
  <c r="AG1613" i="3"/>
  <c r="X1613" i="3"/>
  <c r="AB1613" i="3"/>
  <c r="Z1613" i="3"/>
  <c r="Y1613" i="3"/>
  <c r="AA1613" i="3"/>
  <c r="AF1613" i="3"/>
  <c r="U1613" i="3" s="1"/>
  <c r="AC1613" i="3"/>
  <c r="V1617" i="3"/>
  <c r="T1617" i="3"/>
  <c r="AH1617" i="3"/>
  <c r="R1618" i="3"/>
  <c r="T1618" i="3" l="1"/>
  <c r="AH1618" i="3"/>
  <c r="V1618" i="3"/>
  <c r="R1619" i="3"/>
  <c r="S1615" i="3"/>
  <c r="AD1614" i="3"/>
  <c r="AA1614" i="3"/>
  <c r="AB1614" i="3"/>
  <c r="AF1614" i="3"/>
  <c r="U1614" i="3" s="1"/>
  <c r="Y1614" i="3"/>
  <c r="AC1614" i="3"/>
  <c r="AG1614" i="3"/>
  <c r="X1614" i="3"/>
  <c r="Z1614" i="3"/>
  <c r="T1619" i="3" l="1"/>
  <c r="AH1619" i="3"/>
  <c r="V1619" i="3"/>
  <c r="R1620" i="3"/>
  <c r="AD1615" i="3"/>
  <c r="S1616" i="3"/>
  <c r="AB1615" i="3"/>
  <c r="AG1615" i="3"/>
  <c r="AC1615" i="3"/>
  <c r="Y1615" i="3"/>
  <c r="Z1615" i="3"/>
  <c r="AF1615" i="3"/>
  <c r="U1615" i="3" s="1"/>
  <c r="X1615" i="3"/>
  <c r="AA1615" i="3"/>
  <c r="AH1620" i="3" l="1"/>
  <c r="T1620" i="3"/>
  <c r="V1620" i="3"/>
  <c r="R1621" i="3"/>
  <c r="AD1616" i="3"/>
  <c r="S1617" i="3"/>
  <c r="Y1616" i="3"/>
  <c r="Z1616" i="3"/>
  <c r="AB1616" i="3"/>
  <c r="AA1616" i="3"/>
  <c r="AC1616" i="3"/>
  <c r="AF1616" i="3"/>
  <c r="U1616" i="3" s="1"/>
  <c r="AG1616" i="3"/>
  <c r="X1616" i="3"/>
  <c r="S1618" i="3" l="1"/>
  <c r="AD1617" i="3"/>
  <c r="Y1617" i="3"/>
  <c r="Z1617" i="3"/>
  <c r="AA1617" i="3"/>
  <c r="X1617" i="3"/>
  <c r="AB1617" i="3"/>
  <c r="AC1617" i="3"/>
  <c r="AF1617" i="3"/>
  <c r="U1617" i="3" s="1"/>
  <c r="AG1617" i="3"/>
  <c r="V1621" i="3"/>
  <c r="T1621" i="3"/>
  <c r="AH1621" i="3"/>
  <c r="R1622" i="3"/>
  <c r="T1622" i="3" l="1"/>
  <c r="AH1622" i="3"/>
  <c r="V1622" i="3"/>
  <c r="R1623" i="3"/>
  <c r="S1619" i="3"/>
  <c r="AD1618" i="3"/>
  <c r="AF1618" i="3"/>
  <c r="U1618" i="3" s="1"/>
  <c r="AG1618" i="3"/>
  <c r="AB1618" i="3"/>
  <c r="Z1618" i="3"/>
  <c r="AA1618" i="3"/>
  <c r="AC1618" i="3"/>
  <c r="X1618" i="3"/>
  <c r="Y1618" i="3"/>
  <c r="AD1619" i="3" l="1"/>
  <c r="S1620" i="3"/>
  <c r="AB1619" i="3"/>
  <c r="Y1619" i="3"/>
  <c r="AA1619" i="3"/>
  <c r="AC1619" i="3"/>
  <c r="X1619" i="3"/>
  <c r="AF1619" i="3"/>
  <c r="U1619" i="3" s="1"/>
  <c r="AG1619" i="3"/>
  <c r="Z1619" i="3"/>
  <c r="T1623" i="3"/>
  <c r="AH1623" i="3"/>
  <c r="V1623" i="3"/>
  <c r="R1624" i="3"/>
  <c r="V1624" i="3" l="1"/>
  <c r="AH1624" i="3"/>
  <c r="T1624" i="3"/>
  <c r="R1625" i="3"/>
  <c r="AD1620" i="3"/>
  <c r="S1621" i="3"/>
  <c r="Y1620" i="3"/>
  <c r="Z1620" i="3"/>
  <c r="AA1620" i="3"/>
  <c r="AB1620" i="3"/>
  <c r="AC1620" i="3"/>
  <c r="AF1620" i="3"/>
  <c r="U1620" i="3" s="1"/>
  <c r="AG1620" i="3"/>
  <c r="X1620" i="3"/>
  <c r="S1622" i="3" l="1"/>
  <c r="AD1621" i="3"/>
  <c r="Y1621" i="3"/>
  <c r="Z1621" i="3"/>
  <c r="AA1621" i="3"/>
  <c r="AB1621" i="3"/>
  <c r="AC1621" i="3"/>
  <c r="AF1621" i="3"/>
  <c r="U1621" i="3" s="1"/>
  <c r="AG1621" i="3"/>
  <c r="X1621" i="3"/>
  <c r="V1625" i="3"/>
  <c r="T1625" i="3"/>
  <c r="AH1625" i="3"/>
  <c r="R1626" i="3"/>
  <c r="T1626" i="3" l="1"/>
  <c r="AH1626" i="3"/>
  <c r="V1626" i="3"/>
  <c r="R1627" i="3"/>
  <c r="S1623" i="3"/>
  <c r="AD1622" i="3"/>
  <c r="AB1622" i="3"/>
  <c r="AA1622" i="3"/>
  <c r="AC1622" i="3"/>
  <c r="AG1622" i="3"/>
  <c r="X1622" i="3"/>
  <c r="Y1622" i="3"/>
  <c r="AF1622" i="3"/>
  <c r="U1622" i="3" s="1"/>
  <c r="Z1622" i="3"/>
  <c r="T1627" i="3" l="1"/>
  <c r="AH1627" i="3"/>
  <c r="V1627" i="3"/>
  <c r="R1628" i="3"/>
  <c r="AD1623" i="3"/>
  <c r="S1624" i="3"/>
  <c r="Z1623" i="3"/>
  <c r="AB1623" i="3"/>
  <c r="AC1623" i="3"/>
  <c r="AA1623" i="3"/>
  <c r="AG1623" i="3"/>
  <c r="X1623" i="3"/>
  <c r="AF1623" i="3"/>
  <c r="U1623" i="3" s="1"/>
  <c r="Y1623" i="3"/>
  <c r="T1628" i="3" l="1"/>
  <c r="V1628" i="3"/>
  <c r="AH1628" i="3"/>
  <c r="R1629" i="3"/>
  <c r="AD1624" i="3"/>
  <c r="S1625" i="3"/>
  <c r="Y1624" i="3"/>
  <c r="AA1624" i="3"/>
  <c r="Z1624" i="3"/>
  <c r="AB1624" i="3"/>
  <c r="AC1624" i="3"/>
  <c r="AF1624" i="3"/>
  <c r="U1624" i="3" s="1"/>
  <c r="AG1624" i="3"/>
  <c r="X1624" i="3"/>
  <c r="S1626" i="3" l="1"/>
  <c r="AD1625" i="3"/>
  <c r="AG1625" i="3"/>
  <c r="Y1625" i="3"/>
  <c r="AB1625" i="3"/>
  <c r="AF1625" i="3"/>
  <c r="U1625" i="3" s="1"/>
  <c r="X1625" i="3"/>
  <c r="AA1625" i="3"/>
  <c r="Z1625" i="3"/>
  <c r="AC1625" i="3"/>
  <c r="V1629" i="3"/>
  <c r="T1629" i="3"/>
  <c r="AH1629" i="3"/>
  <c r="R1630" i="3"/>
  <c r="T1630" i="3" l="1"/>
  <c r="AH1630" i="3"/>
  <c r="V1630" i="3"/>
  <c r="R1631" i="3"/>
  <c r="S1627" i="3"/>
  <c r="AD1626" i="3"/>
  <c r="AF1626" i="3"/>
  <c r="U1626" i="3" s="1"/>
  <c r="AC1626" i="3"/>
  <c r="AG1626" i="3"/>
  <c r="AA1626" i="3"/>
  <c r="Z1626" i="3"/>
  <c r="X1626" i="3"/>
  <c r="Y1626" i="3"/>
  <c r="AB1626" i="3"/>
  <c r="T1631" i="3" l="1"/>
  <c r="AH1631" i="3"/>
  <c r="V1631" i="3"/>
  <c r="R1632" i="3"/>
  <c r="AD1627" i="3"/>
  <c r="S1628" i="3"/>
  <c r="AB1627" i="3"/>
  <c r="AG1627" i="3"/>
  <c r="AC1627" i="3"/>
  <c r="AF1627" i="3"/>
  <c r="U1627" i="3" s="1"/>
  <c r="Y1627" i="3"/>
  <c r="Z1627" i="3"/>
  <c r="AA1627" i="3"/>
  <c r="X1627" i="3"/>
  <c r="T1632" i="3" l="1"/>
  <c r="V1632" i="3"/>
  <c r="AH1632" i="3"/>
  <c r="R1633" i="3"/>
  <c r="AD1628" i="3"/>
  <c r="S1629" i="3"/>
  <c r="Y1628" i="3"/>
  <c r="AB1628" i="3"/>
  <c r="Z1628" i="3"/>
  <c r="AG1628" i="3"/>
  <c r="X1628" i="3"/>
  <c r="AA1628" i="3"/>
  <c r="AC1628" i="3"/>
  <c r="AF1628" i="3"/>
  <c r="U1628" i="3" s="1"/>
  <c r="V1633" i="3" l="1"/>
  <c r="T1633" i="3"/>
  <c r="AH1633" i="3"/>
  <c r="R1634" i="3"/>
  <c r="S1630" i="3"/>
  <c r="AD1629" i="3"/>
  <c r="AG1629" i="3"/>
  <c r="X1629" i="3"/>
  <c r="Y1629" i="3"/>
  <c r="Z1629" i="3"/>
  <c r="AA1629" i="3"/>
  <c r="AB1629" i="3"/>
  <c r="AF1629" i="3"/>
  <c r="U1629" i="3" s="1"/>
  <c r="AC1629" i="3"/>
  <c r="S1631" i="3" l="1"/>
  <c r="AD1630" i="3"/>
  <c r="AF1630" i="3"/>
  <c r="U1630" i="3" s="1"/>
  <c r="AG1630" i="3"/>
  <c r="Y1630" i="3"/>
  <c r="AA1630" i="3"/>
  <c r="AB1630" i="3"/>
  <c r="AC1630" i="3"/>
  <c r="Z1630" i="3"/>
  <c r="X1630" i="3"/>
  <c r="T1634" i="3"/>
  <c r="AH1634" i="3"/>
  <c r="V1634" i="3"/>
  <c r="R1635" i="3"/>
  <c r="T1635" i="3" l="1"/>
  <c r="AH1635" i="3"/>
  <c r="V1635" i="3"/>
  <c r="R1636" i="3"/>
  <c r="AD1631" i="3"/>
  <c r="S1632" i="3"/>
  <c r="AB1631" i="3"/>
  <c r="AF1631" i="3"/>
  <c r="U1631" i="3" s="1"/>
  <c r="AG1631" i="3"/>
  <c r="AC1631" i="3"/>
  <c r="X1631" i="3"/>
  <c r="Z1631" i="3"/>
  <c r="Y1631" i="3"/>
  <c r="AA1631" i="3"/>
  <c r="AD1632" i="3" l="1"/>
  <c r="S1633" i="3"/>
  <c r="Y1632" i="3"/>
  <c r="Z1632" i="3"/>
  <c r="AG1632" i="3"/>
  <c r="AA1632" i="3"/>
  <c r="X1632" i="3"/>
  <c r="AB1632" i="3"/>
  <c r="AF1632" i="3"/>
  <c r="U1632" i="3" s="1"/>
  <c r="AC1632" i="3"/>
  <c r="T1636" i="3"/>
  <c r="V1636" i="3"/>
  <c r="AH1636" i="3"/>
  <c r="R1637" i="3"/>
  <c r="V1637" i="3" l="1"/>
  <c r="T1637" i="3"/>
  <c r="AH1637" i="3"/>
  <c r="R1638" i="3"/>
  <c r="S1634" i="3"/>
  <c r="AD1633" i="3"/>
  <c r="Y1633" i="3"/>
  <c r="AC1633" i="3"/>
  <c r="X1633" i="3"/>
  <c r="Z1633" i="3"/>
  <c r="AB1633" i="3"/>
  <c r="AG1633" i="3"/>
  <c r="AA1633" i="3"/>
  <c r="AF1633" i="3"/>
  <c r="U1633" i="3" s="1"/>
  <c r="S1635" i="3" l="1"/>
  <c r="AD1634" i="3"/>
  <c r="Z1634" i="3"/>
  <c r="AB1634" i="3"/>
  <c r="AC1634" i="3"/>
  <c r="AF1634" i="3"/>
  <c r="U1634" i="3" s="1"/>
  <c r="AG1634" i="3"/>
  <c r="X1634" i="3"/>
  <c r="AA1634" i="3"/>
  <c r="Y1634" i="3"/>
  <c r="T1638" i="3"/>
  <c r="AH1638" i="3"/>
  <c r="V1638" i="3"/>
  <c r="R1639" i="3"/>
  <c r="T1639" i="3" l="1"/>
  <c r="AH1639" i="3"/>
  <c r="V1639" i="3"/>
  <c r="R1640" i="3"/>
  <c r="AD1635" i="3"/>
  <c r="S1636" i="3"/>
  <c r="AB1635" i="3"/>
  <c r="AC1635" i="3"/>
  <c r="Y1635" i="3"/>
  <c r="X1635" i="3"/>
  <c r="Z1635" i="3"/>
  <c r="AF1635" i="3"/>
  <c r="U1635" i="3" s="1"/>
  <c r="AG1635" i="3"/>
  <c r="AA1635" i="3"/>
  <c r="T1640" i="3" l="1"/>
  <c r="V1640" i="3"/>
  <c r="AH1640" i="3"/>
  <c r="R1641" i="3"/>
  <c r="AD1636" i="3"/>
  <c r="S1637" i="3"/>
  <c r="AA1636" i="3"/>
  <c r="AC1636" i="3"/>
  <c r="Z1636" i="3"/>
  <c r="AB1636" i="3"/>
  <c r="AF1636" i="3"/>
  <c r="U1636" i="3" s="1"/>
  <c r="AG1636" i="3"/>
  <c r="X1636" i="3"/>
  <c r="Y1636" i="3"/>
  <c r="V1641" i="3" l="1"/>
  <c r="T1641" i="3"/>
  <c r="AH1641" i="3"/>
  <c r="R1642" i="3"/>
  <c r="S1638" i="3"/>
  <c r="AD1637" i="3"/>
  <c r="X1637" i="3"/>
  <c r="Z1637" i="3"/>
  <c r="AA1637" i="3"/>
  <c r="AB1637" i="3"/>
  <c r="Y1637" i="3"/>
  <c r="AF1637" i="3"/>
  <c r="U1637" i="3" s="1"/>
  <c r="AC1637" i="3"/>
  <c r="AG1637" i="3"/>
  <c r="T1642" i="3" l="1"/>
  <c r="AH1642" i="3"/>
  <c r="V1642" i="3"/>
  <c r="R1643" i="3"/>
  <c r="S1639" i="3"/>
  <c r="AD1638" i="3"/>
  <c r="AG1638" i="3"/>
  <c r="Y1638" i="3"/>
  <c r="AA1638" i="3"/>
  <c r="Z1638" i="3"/>
  <c r="AC1638" i="3"/>
  <c r="X1638" i="3"/>
  <c r="AB1638" i="3"/>
  <c r="AF1638" i="3"/>
  <c r="U1638" i="3" s="1"/>
  <c r="T1643" i="3" l="1"/>
  <c r="AH1643" i="3"/>
  <c r="V1643" i="3"/>
  <c r="R1644" i="3"/>
  <c r="AD1639" i="3"/>
  <c r="S1640" i="3"/>
  <c r="AB1639" i="3"/>
  <c r="AC1639" i="3"/>
  <c r="AF1639" i="3"/>
  <c r="U1639" i="3" s="1"/>
  <c r="AG1639" i="3"/>
  <c r="Y1639" i="3"/>
  <c r="AA1639" i="3"/>
  <c r="X1639" i="3"/>
  <c r="Z1639" i="3"/>
  <c r="AH1644" i="3" l="1"/>
  <c r="T1644" i="3"/>
  <c r="V1644" i="3"/>
  <c r="R1645" i="3"/>
  <c r="AD1640" i="3"/>
  <c r="S1641" i="3"/>
  <c r="Y1640" i="3"/>
  <c r="AB1640" i="3"/>
  <c r="AC1640" i="3"/>
  <c r="AG1640" i="3"/>
  <c r="Z1640" i="3"/>
  <c r="AF1640" i="3"/>
  <c r="U1640" i="3" s="1"/>
  <c r="X1640" i="3"/>
  <c r="AA1640" i="3"/>
  <c r="S1642" i="3" l="1"/>
  <c r="AD1641" i="3"/>
  <c r="AA1641" i="3"/>
  <c r="AB1641" i="3"/>
  <c r="AG1641" i="3"/>
  <c r="X1641" i="3"/>
  <c r="Z1641" i="3"/>
  <c r="Y1641" i="3"/>
  <c r="AC1641" i="3"/>
  <c r="AF1641" i="3"/>
  <c r="U1641" i="3" s="1"/>
  <c r="V1645" i="3"/>
  <c r="T1645" i="3"/>
  <c r="AH1645" i="3"/>
  <c r="R1646" i="3"/>
  <c r="T1646" i="3" l="1"/>
  <c r="AH1646" i="3"/>
  <c r="V1646" i="3"/>
  <c r="R1647" i="3"/>
  <c r="S1643" i="3"/>
  <c r="AD1642" i="3"/>
  <c r="AF1642" i="3"/>
  <c r="U1642" i="3" s="1"/>
  <c r="AG1642" i="3"/>
  <c r="AC1642" i="3"/>
  <c r="Y1642" i="3"/>
  <c r="X1642" i="3"/>
  <c r="Z1642" i="3"/>
  <c r="AB1642" i="3"/>
  <c r="AA1642" i="3"/>
  <c r="AD1643" i="3" l="1"/>
  <c r="S1644" i="3"/>
  <c r="AB1643" i="3"/>
  <c r="Y1643" i="3"/>
  <c r="AC1643" i="3"/>
  <c r="AA1643" i="3"/>
  <c r="Z1643" i="3"/>
  <c r="AF1643" i="3"/>
  <c r="U1643" i="3" s="1"/>
  <c r="AG1643" i="3"/>
  <c r="X1643" i="3"/>
  <c r="T1647" i="3"/>
  <c r="AH1647" i="3"/>
  <c r="V1647" i="3"/>
  <c r="R1648" i="3"/>
  <c r="AD1644" i="3" l="1"/>
  <c r="S1645" i="3"/>
  <c r="Y1644" i="3"/>
  <c r="AB1644" i="3"/>
  <c r="AF1644" i="3"/>
  <c r="U1644" i="3" s="1"/>
  <c r="X1644" i="3"/>
  <c r="Z1644" i="3"/>
  <c r="AA1644" i="3"/>
  <c r="AG1644" i="3"/>
  <c r="AC1644" i="3"/>
  <c r="V1648" i="3"/>
  <c r="AH1648" i="3"/>
  <c r="T1648" i="3"/>
  <c r="R1649" i="3"/>
  <c r="V1649" i="3" l="1"/>
  <c r="T1649" i="3"/>
  <c r="AH1649" i="3"/>
  <c r="R1650" i="3"/>
  <c r="S1646" i="3"/>
  <c r="AD1645" i="3"/>
  <c r="Y1645" i="3"/>
  <c r="AA1645" i="3"/>
  <c r="AB1645" i="3"/>
  <c r="Z1645" i="3"/>
  <c r="AC1645" i="3"/>
  <c r="AG1645" i="3"/>
  <c r="AF1645" i="3"/>
  <c r="U1645" i="3" s="1"/>
  <c r="X1645" i="3"/>
  <c r="T1650" i="3" l="1"/>
  <c r="AH1650" i="3"/>
  <c r="V1650" i="3"/>
  <c r="R1651" i="3"/>
  <c r="S1647" i="3"/>
  <c r="AD1646" i="3"/>
  <c r="AF1646" i="3"/>
  <c r="U1646" i="3" s="1"/>
  <c r="Y1646" i="3"/>
  <c r="AB1646" i="3"/>
  <c r="AG1646" i="3"/>
  <c r="X1646" i="3"/>
  <c r="AA1646" i="3"/>
  <c r="Z1646" i="3"/>
  <c r="AC1646" i="3"/>
  <c r="T1651" i="3" l="1"/>
  <c r="AH1651" i="3"/>
  <c r="V1651" i="3"/>
  <c r="R1652" i="3"/>
  <c r="AD1647" i="3"/>
  <c r="S1648" i="3"/>
  <c r="AF1647" i="3"/>
  <c r="U1647" i="3" s="1"/>
  <c r="AG1647" i="3"/>
  <c r="AB1647" i="3"/>
  <c r="AC1647" i="3"/>
  <c r="Z1647" i="3"/>
  <c r="Y1647" i="3"/>
  <c r="AA1647" i="3"/>
  <c r="X1647" i="3"/>
  <c r="T1652" i="3" l="1"/>
  <c r="V1652" i="3"/>
  <c r="AH1652" i="3"/>
  <c r="R1653" i="3"/>
  <c r="AD1648" i="3"/>
  <c r="S1649" i="3"/>
  <c r="AA1648" i="3"/>
  <c r="AB1648" i="3"/>
  <c r="AG1648" i="3"/>
  <c r="AC1648" i="3"/>
  <c r="Y1648" i="3"/>
  <c r="AF1648" i="3"/>
  <c r="U1648" i="3" s="1"/>
  <c r="X1648" i="3"/>
  <c r="Z1648" i="3"/>
  <c r="V1653" i="3" l="1"/>
  <c r="T1653" i="3"/>
  <c r="AH1653" i="3"/>
  <c r="R1654" i="3"/>
  <c r="S1650" i="3"/>
  <c r="AD1649" i="3"/>
  <c r="AA1649" i="3"/>
  <c r="AB1649" i="3"/>
  <c r="AC1649" i="3"/>
  <c r="X1649" i="3"/>
  <c r="AF1649" i="3"/>
  <c r="U1649" i="3" s="1"/>
  <c r="AG1649" i="3"/>
  <c r="Y1649" i="3"/>
  <c r="Z1649" i="3"/>
  <c r="T1654" i="3" l="1"/>
  <c r="AH1654" i="3"/>
  <c r="V1654" i="3"/>
  <c r="R1655" i="3"/>
  <c r="S1651" i="3"/>
  <c r="AD1650" i="3"/>
  <c r="AF1650" i="3"/>
  <c r="U1650" i="3" s="1"/>
  <c r="Z1650" i="3"/>
  <c r="AB1650" i="3"/>
  <c r="AG1650" i="3"/>
  <c r="X1650" i="3"/>
  <c r="Y1650" i="3"/>
  <c r="AA1650" i="3"/>
  <c r="AC1650" i="3"/>
  <c r="AD1651" i="3" l="1"/>
  <c r="S1652" i="3"/>
  <c r="AB1651" i="3"/>
  <c r="Y1651" i="3"/>
  <c r="Z1651" i="3"/>
  <c r="AC1651" i="3"/>
  <c r="AG1651" i="3"/>
  <c r="X1651" i="3"/>
  <c r="AF1651" i="3"/>
  <c r="U1651" i="3" s="1"/>
  <c r="AA1651" i="3"/>
  <c r="T1655" i="3"/>
  <c r="AH1655" i="3"/>
  <c r="V1655" i="3"/>
  <c r="R1656" i="3"/>
  <c r="AD1652" i="3" l="1"/>
  <c r="S1653" i="3"/>
  <c r="Y1652" i="3"/>
  <c r="AB1652" i="3"/>
  <c r="AC1652" i="3"/>
  <c r="Z1652" i="3"/>
  <c r="AG1652" i="3"/>
  <c r="X1652" i="3"/>
  <c r="AA1652" i="3"/>
  <c r="AF1652" i="3"/>
  <c r="U1652" i="3" s="1"/>
  <c r="T1656" i="3"/>
  <c r="V1656" i="3"/>
  <c r="AH1656" i="3"/>
  <c r="R1657" i="3"/>
  <c r="V1657" i="3" l="1"/>
  <c r="T1657" i="3"/>
  <c r="AH1657" i="3"/>
  <c r="R1658" i="3"/>
  <c r="S1654" i="3"/>
  <c r="AD1653" i="3"/>
  <c r="AB1653" i="3"/>
  <c r="X1653" i="3"/>
  <c r="AA1653" i="3"/>
  <c r="Y1653" i="3"/>
  <c r="AC1653" i="3"/>
  <c r="AF1653" i="3"/>
  <c r="U1653" i="3" s="1"/>
  <c r="AG1653" i="3"/>
  <c r="Z1653" i="3"/>
  <c r="T1658" i="3" l="1"/>
  <c r="AH1658" i="3"/>
  <c r="V1658" i="3"/>
  <c r="R1659" i="3"/>
  <c r="S1655" i="3"/>
  <c r="AD1654" i="3"/>
  <c r="AF1654" i="3"/>
  <c r="U1654" i="3" s="1"/>
  <c r="Y1654" i="3"/>
  <c r="AG1654" i="3"/>
  <c r="X1654" i="3"/>
  <c r="Z1654" i="3"/>
  <c r="AA1654" i="3"/>
  <c r="AB1654" i="3"/>
  <c r="AC1654" i="3"/>
  <c r="AD1655" i="3" l="1"/>
  <c r="S1656" i="3"/>
  <c r="AF1655" i="3"/>
  <c r="U1655" i="3" s="1"/>
  <c r="AA1655" i="3"/>
  <c r="AG1655" i="3"/>
  <c r="AC1655" i="3"/>
  <c r="AB1655" i="3"/>
  <c r="Y1655" i="3"/>
  <c r="X1655" i="3"/>
  <c r="Z1655" i="3"/>
  <c r="T1659" i="3"/>
  <c r="AH1659" i="3"/>
  <c r="V1659" i="3"/>
  <c r="R1660" i="3"/>
  <c r="T1660" i="3" l="1"/>
  <c r="V1660" i="3"/>
  <c r="AH1660" i="3"/>
  <c r="R1661" i="3"/>
  <c r="AD1656" i="3"/>
  <c r="S1657" i="3"/>
  <c r="AA1656" i="3"/>
  <c r="AC1656" i="3"/>
  <c r="AF1656" i="3"/>
  <c r="U1656" i="3" s="1"/>
  <c r="X1656" i="3"/>
  <c r="Z1656" i="3"/>
  <c r="AB1656" i="3"/>
  <c r="AG1656" i="3"/>
  <c r="Y1656" i="3"/>
  <c r="S1658" i="3" l="1"/>
  <c r="AD1657" i="3"/>
  <c r="AA1657" i="3"/>
  <c r="AB1657" i="3"/>
  <c r="X1657" i="3"/>
  <c r="Z1657" i="3"/>
  <c r="AG1657" i="3"/>
  <c r="Y1657" i="3"/>
  <c r="AC1657" i="3"/>
  <c r="AF1657" i="3"/>
  <c r="U1657" i="3" s="1"/>
  <c r="V1661" i="3"/>
  <c r="T1661" i="3"/>
  <c r="AH1661" i="3"/>
  <c r="R1662" i="3"/>
  <c r="T1662" i="3" l="1"/>
  <c r="AH1662" i="3"/>
  <c r="V1662" i="3"/>
  <c r="R1663" i="3"/>
  <c r="S1659" i="3"/>
  <c r="AD1658" i="3"/>
  <c r="AF1658" i="3"/>
  <c r="U1658" i="3" s="1"/>
  <c r="X1658" i="3"/>
  <c r="Y1658" i="3"/>
  <c r="Z1658" i="3"/>
  <c r="AG1658" i="3"/>
  <c r="AB1658" i="3"/>
  <c r="AA1658" i="3"/>
  <c r="AC1658" i="3"/>
  <c r="AD1659" i="3" l="1"/>
  <c r="S1660" i="3"/>
  <c r="AF1659" i="3"/>
  <c r="U1659" i="3" s="1"/>
  <c r="AG1659" i="3"/>
  <c r="AA1659" i="3"/>
  <c r="AC1659" i="3"/>
  <c r="Z1659" i="3"/>
  <c r="Y1659" i="3"/>
  <c r="X1659" i="3"/>
  <c r="AB1659" i="3"/>
  <c r="T1663" i="3"/>
  <c r="AH1663" i="3"/>
  <c r="V1663" i="3"/>
  <c r="R1664" i="3"/>
  <c r="T1664" i="3" l="1"/>
  <c r="V1664" i="3"/>
  <c r="AH1664" i="3"/>
  <c r="R1665" i="3"/>
  <c r="AD1660" i="3"/>
  <c r="S1661" i="3"/>
  <c r="Y1660" i="3"/>
  <c r="AA1660" i="3"/>
  <c r="AB1660" i="3"/>
  <c r="Z1660" i="3"/>
  <c r="AC1660" i="3"/>
  <c r="AG1660" i="3"/>
  <c r="AF1660" i="3"/>
  <c r="U1660" i="3" s="1"/>
  <c r="X1660" i="3"/>
  <c r="V1665" i="3" l="1"/>
  <c r="T1665" i="3"/>
  <c r="AH1665" i="3"/>
  <c r="R1666" i="3"/>
  <c r="S1662" i="3"/>
  <c r="AD1661" i="3"/>
  <c r="Y1661" i="3"/>
  <c r="Z1661" i="3"/>
  <c r="AA1661" i="3"/>
  <c r="AB1661" i="3"/>
  <c r="X1661" i="3"/>
  <c r="AC1661" i="3"/>
  <c r="AF1661" i="3"/>
  <c r="U1661" i="3" s="1"/>
  <c r="AG1661" i="3"/>
  <c r="T1666" i="3" l="1"/>
  <c r="AH1666" i="3"/>
  <c r="V1666" i="3"/>
  <c r="R1667" i="3"/>
  <c r="S1663" i="3"/>
  <c r="AD1662" i="3"/>
  <c r="AF1662" i="3"/>
  <c r="U1662" i="3" s="1"/>
  <c r="AG1662" i="3"/>
  <c r="X1662" i="3"/>
  <c r="Y1662" i="3"/>
  <c r="Z1662" i="3"/>
  <c r="AB1662" i="3"/>
  <c r="AC1662" i="3"/>
  <c r="AA1662" i="3"/>
  <c r="AD1663" i="3" l="1"/>
  <c r="S1664" i="3"/>
  <c r="AF1663" i="3"/>
  <c r="U1663" i="3" s="1"/>
  <c r="AG1663" i="3"/>
  <c r="Y1663" i="3"/>
  <c r="X1663" i="3"/>
  <c r="Z1663" i="3"/>
  <c r="AB1663" i="3"/>
  <c r="AA1663" i="3"/>
  <c r="AC1663" i="3"/>
  <c r="T1667" i="3"/>
  <c r="AH1667" i="3"/>
  <c r="V1667" i="3"/>
  <c r="R1668" i="3"/>
  <c r="AH1668" i="3" l="1"/>
  <c r="T1668" i="3"/>
  <c r="V1668" i="3"/>
  <c r="R1669" i="3"/>
  <c r="AD1664" i="3"/>
  <c r="S1665" i="3"/>
  <c r="Y1664" i="3"/>
  <c r="Z1664" i="3"/>
  <c r="AA1664" i="3"/>
  <c r="AC1664" i="3"/>
  <c r="AG1664" i="3"/>
  <c r="X1664" i="3"/>
  <c r="AB1664" i="3"/>
  <c r="AF1664" i="3"/>
  <c r="U1664" i="3" s="1"/>
  <c r="S1666" i="3" l="1"/>
  <c r="AD1665" i="3"/>
  <c r="Y1665" i="3"/>
  <c r="AA1665" i="3"/>
  <c r="AC1665" i="3"/>
  <c r="X1665" i="3"/>
  <c r="Z1665" i="3"/>
  <c r="AF1665" i="3"/>
  <c r="U1665" i="3" s="1"/>
  <c r="AB1665" i="3"/>
  <c r="AG1665" i="3"/>
  <c r="V1669" i="3"/>
  <c r="T1669" i="3"/>
  <c r="AH1669" i="3"/>
  <c r="R1670" i="3"/>
  <c r="T1670" i="3" l="1"/>
  <c r="AH1670" i="3"/>
  <c r="V1670" i="3"/>
  <c r="R1671" i="3"/>
  <c r="S1667" i="3"/>
  <c r="AD1666" i="3"/>
  <c r="AF1666" i="3"/>
  <c r="U1666" i="3" s="1"/>
  <c r="X1666" i="3"/>
  <c r="AG1666" i="3"/>
  <c r="Y1666" i="3"/>
  <c r="AA1666" i="3"/>
  <c r="Z1666" i="3"/>
  <c r="AC1666" i="3"/>
  <c r="AB1666" i="3"/>
  <c r="T1671" i="3" l="1"/>
  <c r="AH1671" i="3"/>
  <c r="V1671" i="3"/>
  <c r="R1672" i="3"/>
  <c r="AD1667" i="3"/>
  <c r="S1668" i="3"/>
  <c r="AF1667" i="3"/>
  <c r="U1667" i="3" s="1"/>
  <c r="Y1667" i="3"/>
  <c r="AA1667" i="3"/>
  <c r="AG1667" i="3"/>
  <c r="X1667" i="3"/>
  <c r="AB1667" i="3"/>
  <c r="Z1667" i="3"/>
  <c r="AC1667" i="3"/>
  <c r="AD1668" i="3" l="1"/>
  <c r="S1669" i="3"/>
  <c r="Y1668" i="3"/>
  <c r="X1668" i="3"/>
  <c r="Z1668" i="3"/>
  <c r="AB1668" i="3"/>
  <c r="AF1668" i="3"/>
  <c r="U1668" i="3" s="1"/>
  <c r="AA1668" i="3"/>
  <c r="AC1668" i="3"/>
  <c r="AG1668" i="3"/>
  <c r="V1672" i="3"/>
  <c r="AH1672" i="3"/>
  <c r="T1672" i="3"/>
  <c r="R1673" i="3"/>
  <c r="V1673" i="3" l="1"/>
  <c r="T1673" i="3"/>
  <c r="AH1673" i="3"/>
  <c r="R1674" i="3"/>
  <c r="S1670" i="3"/>
  <c r="AD1669" i="3"/>
  <c r="Y1669" i="3"/>
  <c r="Z1669" i="3"/>
  <c r="AA1669" i="3"/>
  <c r="AC1669" i="3"/>
  <c r="AF1669" i="3"/>
  <c r="U1669" i="3" s="1"/>
  <c r="AB1669" i="3"/>
  <c r="X1669" i="3"/>
  <c r="AG1669" i="3"/>
  <c r="S1671" i="3" l="1"/>
  <c r="AD1670" i="3"/>
  <c r="AF1670" i="3"/>
  <c r="U1670" i="3" s="1"/>
  <c r="Z1670" i="3"/>
  <c r="AG1670" i="3"/>
  <c r="X1670" i="3"/>
  <c r="Y1670" i="3"/>
  <c r="AB1670" i="3"/>
  <c r="AA1670" i="3"/>
  <c r="AC1670" i="3"/>
  <c r="T1674" i="3"/>
  <c r="AH1674" i="3"/>
  <c r="V1674" i="3"/>
  <c r="R1675" i="3"/>
  <c r="T1675" i="3" l="1"/>
  <c r="AH1675" i="3"/>
  <c r="V1675" i="3"/>
  <c r="R1676" i="3"/>
  <c r="AD1671" i="3"/>
  <c r="S1672" i="3"/>
  <c r="AB1671" i="3"/>
  <c r="Z1671" i="3"/>
  <c r="AC1671" i="3"/>
  <c r="AA1671" i="3"/>
  <c r="AF1671" i="3"/>
  <c r="U1671" i="3" s="1"/>
  <c r="X1671" i="3"/>
  <c r="AG1671" i="3"/>
  <c r="Y1671" i="3"/>
  <c r="T1676" i="3" l="1"/>
  <c r="V1676" i="3"/>
  <c r="AH1676" i="3"/>
  <c r="R1677" i="3"/>
  <c r="AD1672" i="3"/>
  <c r="S1673" i="3"/>
  <c r="AA1672" i="3"/>
  <c r="Z1672" i="3"/>
  <c r="AB1672" i="3"/>
  <c r="AC1672" i="3"/>
  <c r="AG1672" i="3"/>
  <c r="X1672" i="3"/>
  <c r="AF1672" i="3"/>
  <c r="U1672" i="3" s="1"/>
  <c r="Y1672" i="3"/>
  <c r="S1674" i="3" l="1"/>
  <c r="AD1673" i="3"/>
  <c r="Y1673" i="3"/>
  <c r="AA1673" i="3"/>
  <c r="AB1673" i="3"/>
  <c r="AC1673" i="3"/>
  <c r="X1673" i="3"/>
  <c r="Z1673" i="3"/>
  <c r="AF1673" i="3"/>
  <c r="U1673" i="3" s="1"/>
  <c r="AG1673" i="3"/>
  <c r="V1677" i="3"/>
  <c r="T1677" i="3"/>
  <c r="AH1677" i="3"/>
  <c r="R1678" i="3"/>
  <c r="T1678" i="3" l="1"/>
  <c r="AH1678" i="3"/>
  <c r="V1678" i="3"/>
  <c r="R1679" i="3"/>
  <c r="S1675" i="3"/>
  <c r="AD1674" i="3"/>
  <c r="X1674" i="3"/>
  <c r="Y1674" i="3"/>
  <c r="AB1674" i="3"/>
  <c r="AA1674" i="3"/>
  <c r="AC1674" i="3"/>
  <c r="AF1674" i="3"/>
  <c r="U1674" i="3" s="1"/>
  <c r="AG1674" i="3"/>
  <c r="Z1674" i="3"/>
  <c r="T1679" i="3" l="1"/>
  <c r="AH1679" i="3"/>
  <c r="V1679" i="3"/>
  <c r="R1680" i="3"/>
  <c r="AD1675" i="3"/>
  <c r="S1676" i="3"/>
  <c r="AB1675" i="3"/>
  <c r="AC1675" i="3"/>
  <c r="AA1675" i="3"/>
  <c r="AF1675" i="3"/>
  <c r="U1675" i="3" s="1"/>
  <c r="X1675" i="3"/>
  <c r="AG1675" i="3"/>
  <c r="Y1675" i="3"/>
  <c r="Z1675" i="3"/>
  <c r="AD1676" i="3" l="1"/>
  <c r="S1677" i="3"/>
  <c r="Y1676" i="3"/>
  <c r="AG1676" i="3"/>
  <c r="Z1676" i="3"/>
  <c r="AB1676" i="3"/>
  <c r="AC1676" i="3"/>
  <c r="AF1676" i="3"/>
  <c r="U1676" i="3" s="1"/>
  <c r="X1676" i="3"/>
  <c r="AA1676" i="3"/>
  <c r="T1680" i="3"/>
  <c r="V1680" i="3"/>
  <c r="AH1680" i="3"/>
  <c r="R1681" i="3"/>
  <c r="V1681" i="3" l="1"/>
  <c r="T1681" i="3"/>
  <c r="AH1681" i="3"/>
  <c r="R1682" i="3"/>
  <c r="S1678" i="3"/>
  <c r="AD1677" i="3"/>
  <c r="Y1677" i="3"/>
  <c r="Z1677" i="3"/>
  <c r="AC1677" i="3"/>
  <c r="AF1677" i="3"/>
  <c r="U1677" i="3" s="1"/>
  <c r="AG1677" i="3"/>
  <c r="X1677" i="3"/>
  <c r="AA1677" i="3"/>
  <c r="AB1677" i="3"/>
  <c r="T1682" i="3" l="1"/>
  <c r="AH1682" i="3"/>
  <c r="V1682" i="3"/>
  <c r="R1683" i="3"/>
  <c r="S1679" i="3"/>
  <c r="AD1678" i="3"/>
  <c r="AF1678" i="3"/>
  <c r="U1678" i="3" s="1"/>
  <c r="X1678" i="3"/>
  <c r="AA1678" i="3"/>
  <c r="AG1678" i="3"/>
  <c r="AC1678" i="3"/>
  <c r="AB1678" i="3"/>
  <c r="Z1678" i="3"/>
  <c r="Y1678" i="3"/>
  <c r="AD1679" i="3" l="1"/>
  <c r="S1680" i="3"/>
  <c r="AB1679" i="3"/>
  <c r="AF1679" i="3"/>
  <c r="U1679" i="3" s="1"/>
  <c r="AA1679" i="3"/>
  <c r="AC1679" i="3"/>
  <c r="X1679" i="3"/>
  <c r="Y1679" i="3"/>
  <c r="AG1679" i="3"/>
  <c r="Z1679" i="3"/>
  <c r="T1683" i="3"/>
  <c r="AH1683" i="3"/>
  <c r="V1683" i="3"/>
  <c r="R1684" i="3"/>
  <c r="T1684" i="3" l="1"/>
  <c r="V1684" i="3"/>
  <c r="AH1684" i="3"/>
  <c r="R1685" i="3"/>
  <c r="AD1680" i="3"/>
  <c r="S1681" i="3"/>
  <c r="AA1680" i="3"/>
  <c r="AF1680" i="3"/>
  <c r="U1680" i="3" s="1"/>
  <c r="AB1680" i="3"/>
  <c r="AC1680" i="3"/>
  <c r="AG1680" i="3"/>
  <c r="X1680" i="3"/>
  <c r="Y1680" i="3"/>
  <c r="Z1680" i="3"/>
  <c r="S1682" i="3" l="1"/>
  <c r="AD1681" i="3"/>
  <c r="AF1681" i="3"/>
  <c r="U1681" i="3" s="1"/>
  <c r="X1681" i="3"/>
  <c r="Z1681" i="3"/>
  <c r="Y1681" i="3"/>
  <c r="AA1681" i="3"/>
  <c r="AC1681" i="3"/>
  <c r="AB1681" i="3"/>
  <c r="AG1681" i="3"/>
  <c r="V1685" i="3"/>
  <c r="T1685" i="3"/>
  <c r="AH1685" i="3"/>
  <c r="R1686" i="3"/>
  <c r="T1686" i="3" l="1"/>
  <c r="AH1686" i="3"/>
  <c r="V1686" i="3"/>
  <c r="R1687" i="3"/>
  <c r="S1683" i="3"/>
  <c r="AD1682" i="3"/>
  <c r="AF1682" i="3"/>
  <c r="U1682" i="3" s="1"/>
  <c r="AB1682" i="3"/>
  <c r="AG1682" i="3"/>
  <c r="Z1682" i="3"/>
  <c r="AC1682" i="3"/>
  <c r="X1682" i="3"/>
  <c r="Y1682" i="3"/>
  <c r="AA1682" i="3"/>
  <c r="AD1683" i="3" l="1"/>
  <c r="S1684" i="3"/>
  <c r="AF1683" i="3"/>
  <c r="U1683" i="3" s="1"/>
  <c r="AA1683" i="3"/>
  <c r="X1683" i="3"/>
  <c r="AG1683" i="3"/>
  <c r="AB1683" i="3"/>
  <c r="AC1683" i="3"/>
  <c r="Y1683" i="3"/>
  <c r="Z1683" i="3"/>
  <c r="T1687" i="3"/>
  <c r="AH1687" i="3"/>
  <c r="V1687" i="3"/>
  <c r="R1688" i="3"/>
  <c r="T1688" i="3" l="1"/>
  <c r="V1688" i="3"/>
  <c r="AH1688" i="3"/>
  <c r="R1689" i="3"/>
  <c r="AD1684" i="3"/>
  <c r="S1685" i="3"/>
  <c r="Y1684" i="3"/>
  <c r="AB1684" i="3"/>
  <c r="AC1684" i="3"/>
  <c r="AG1684" i="3"/>
  <c r="Z1684" i="3"/>
  <c r="AF1684" i="3"/>
  <c r="U1684" i="3" s="1"/>
  <c r="AA1684" i="3"/>
  <c r="X1684" i="3"/>
  <c r="V1689" i="3" l="1"/>
  <c r="T1689" i="3"/>
  <c r="AH1689" i="3"/>
  <c r="R1690" i="3"/>
  <c r="S1686" i="3"/>
  <c r="AD1685" i="3"/>
  <c r="Y1685" i="3"/>
  <c r="Z1685" i="3"/>
  <c r="AC1685" i="3"/>
  <c r="X1685" i="3"/>
  <c r="AA1685" i="3"/>
  <c r="AB1685" i="3"/>
  <c r="AF1685" i="3"/>
  <c r="U1685" i="3" s="1"/>
  <c r="AG1685" i="3"/>
  <c r="S1687" i="3" l="1"/>
  <c r="AD1686" i="3"/>
  <c r="AF1686" i="3"/>
  <c r="U1686" i="3" s="1"/>
  <c r="X1686" i="3"/>
  <c r="AG1686" i="3"/>
  <c r="Z1686" i="3"/>
  <c r="AC1686" i="3"/>
  <c r="Y1686" i="3"/>
  <c r="AB1686" i="3"/>
  <c r="AA1686" i="3"/>
  <c r="T1690" i="3"/>
  <c r="AH1690" i="3"/>
  <c r="V1690" i="3"/>
  <c r="R1691" i="3"/>
  <c r="T1691" i="3" l="1"/>
  <c r="AH1691" i="3"/>
  <c r="V1691" i="3"/>
  <c r="R1692" i="3"/>
  <c r="AD1687" i="3"/>
  <c r="S1688" i="3"/>
  <c r="AF1687" i="3"/>
  <c r="U1687" i="3" s="1"/>
  <c r="Z1687" i="3"/>
  <c r="AC1687" i="3"/>
  <c r="AG1687" i="3"/>
  <c r="Y1687" i="3"/>
  <c r="AA1687" i="3"/>
  <c r="X1687" i="3"/>
  <c r="AB1687" i="3"/>
  <c r="AD1688" i="3" l="1"/>
  <c r="S1689" i="3"/>
  <c r="Y1688" i="3"/>
  <c r="AF1688" i="3"/>
  <c r="U1688" i="3" s="1"/>
  <c r="Z1688" i="3"/>
  <c r="AA1688" i="3"/>
  <c r="AB1688" i="3"/>
  <c r="AC1688" i="3"/>
  <c r="AG1688" i="3"/>
  <c r="X1688" i="3"/>
  <c r="AH1692" i="3"/>
  <c r="T1692" i="3"/>
  <c r="V1692" i="3"/>
  <c r="R1693" i="3"/>
  <c r="V1693" i="3" l="1"/>
  <c r="T1693" i="3"/>
  <c r="AH1693" i="3"/>
  <c r="R1694" i="3"/>
  <c r="S1690" i="3"/>
  <c r="AD1689" i="3"/>
  <c r="Y1689" i="3"/>
  <c r="Z1689" i="3"/>
  <c r="AA1689" i="3"/>
  <c r="AC1689" i="3"/>
  <c r="X1689" i="3"/>
  <c r="AF1689" i="3"/>
  <c r="U1689" i="3" s="1"/>
  <c r="AG1689" i="3"/>
  <c r="AB1689" i="3"/>
  <c r="S1691" i="3" l="1"/>
  <c r="AD1690" i="3"/>
  <c r="Z1690" i="3"/>
  <c r="X1690" i="3"/>
  <c r="Y1690" i="3"/>
  <c r="AB1690" i="3"/>
  <c r="AC1690" i="3"/>
  <c r="AF1690" i="3"/>
  <c r="U1690" i="3" s="1"/>
  <c r="AG1690" i="3"/>
  <c r="AA1690" i="3"/>
  <c r="T1694" i="3"/>
  <c r="AH1694" i="3"/>
  <c r="V1694" i="3"/>
  <c r="R1695" i="3"/>
  <c r="T1695" i="3" l="1"/>
  <c r="AH1695" i="3"/>
  <c r="V1695" i="3"/>
  <c r="R1696" i="3"/>
  <c r="AD1691" i="3"/>
  <c r="S1692" i="3"/>
  <c r="AB1691" i="3"/>
  <c r="AC1691" i="3"/>
  <c r="Y1691" i="3"/>
  <c r="AF1691" i="3"/>
  <c r="U1691" i="3" s="1"/>
  <c r="AG1691" i="3"/>
  <c r="AA1691" i="3"/>
  <c r="X1691" i="3"/>
  <c r="Z1691" i="3"/>
  <c r="V1696" i="3" l="1"/>
  <c r="AH1696" i="3"/>
  <c r="T1696" i="3"/>
  <c r="R1697" i="3"/>
  <c r="AD1692" i="3"/>
  <c r="S1693" i="3"/>
  <c r="AA1692" i="3"/>
  <c r="AC1692" i="3"/>
  <c r="AB1692" i="3"/>
  <c r="AF1692" i="3"/>
  <c r="U1692" i="3" s="1"/>
  <c r="AG1692" i="3"/>
  <c r="X1692" i="3"/>
  <c r="Y1692" i="3"/>
  <c r="Z1692" i="3"/>
  <c r="S1694" i="3" l="1"/>
  <c r="AD1693" i="3"/>
  <c r="Y1693" i="3"/>
  <c r="AB1693" i="3"/>
  <c r="AG1693" i="3"/>
  <c r="X1693" i="3"/>
  <c r="Z1693" i="3"/>
  <c r="AF1693" i="3"/>
  <c r="U1693" i="3" s="1"/>
  <c r="AA1693" i="3"/>
  <c r="AC1693" i="3"/>
  <c r="V1697" i="3"/>
  <c r="T1697" i="3"/>
  <c r="AH1697" i="3"/>
  <c r="R1698" i="3"/>
  <c r="T1698" i="3" l="1"/>
  <c r="AH1698" i="3"/>
  <c r="V1698" i="3"/>
  <c r="R1699" i="3"/>
  <c r="S1695" i="3"/>
  <c r="AD1694" i="3"/>
  <c r="X1694" i="3"/>
  <c r="Y1694" i="3"/>
  <c r="AF1694" i="3"/>
  <c r="U1694" i="3" s="1"/>
  <c r="AG1694" i="3"/>
  <c r="Z1694" i="3"/>
  <c r="AB1694" i="3"/>
  <c r="AA1694" i="3"/>
  <c r="AC1694" i="3"/>
  <c r="T1699" i="3" l="1"/>
  <c r="AH1699" i="3"/>
  <c r="V1699" i="3"/>
  <c r="R1700" i="3"/>
  <c r="AD1695" i="3"/>
  <c r="S1696" i="3"/>
  <c r="AB1695" i="3"/>
  <c r="AG1695" i="3"/>
  <c r="Z1695" i="3"/>
  <c r="AC1695" i="3"/>
  <c r="Y1695" i="3"/>
  <c r="AA1695" i="3"/>
  <c r="AF1695" i="3"/>
  <c r="U1695" i="3" s="1"/>
  <c r="X1695" i="3"/>
  <c r="T1700" i="3" l="1"/>
  <c r="V1700" i="3"/>
  <c r="AH1700" i="3"/>
  <c r="R1701" i="3"/>
  <c r="AD1696" i="3"/>
  <c r="S1697" i="3"/>
  <c r="Y1696" i="3"/>
  <c r="Z1696" i="3"/>
  <c r="AG1696" i="3"/>
  <c r="AA1696" i="3"/>
  <c r="AB1696" i="3"/>
  <c r="X1696" i="3"/>
  <c r="AC1696" i="3"/>
  <c r="AF1696" i="3"/>
  <c r="U1696" i="3" s="1"/>
  <c r="S1698" i="3" l="1"/>
  <c r="AD1697" i="3"/>
  <c r="Y1697" i="3"/>
  <c r="AF1697" i="3"/>
  <c r="U1697" i="3" s="1"/>
  <c r="Z1697" i="3"/>
  <c r="AA1697" i="3"/>
  <c r="AC1697" i="3"/>
  <c r="AB1697" i="3"/>
  <c r="AG1697" i="3"/>
  <c r="X1697" i="3"/>
  <c r="V1701" i="3"/>
  <c r="T1701" i="3"/>
  <c r="AH1701" i="3"/>
  <c r="R1702" i="3"/>
  <c r="T1702" i="3" l="1"/>
  <c r="AH1702" i="3"/>
  <c r="V1702" i="3"/>
  <c r="R1703" i="3"/>
  <c r="S1699" i="3"/>
  <c r="AD1698" i="3"/>
  <c r="AF1698" i="3"/>
  <c r="U1698" i="3" s="1"/>
  <c r="X1698" i="3"/>
  <c r="AG1698" i="3"/>
  <c r="AA1698" i="3"/>
  <c r="Y1698" i="3"/>
  <c r="AC1698" i="3"/>
  <c r="Z1698" i="3"/>
  <c r="AB1698" i="3"/>
  <c r="T1703" i="3" l="1"/>
  <c r="AH1703" i="3"/>
  <c r="V1703" i="3"/>
  <c r="R1704" i="3"/>
  <c r="AD1699" i="3"/>
  <c r="S1700" i="3"/>
  <c r="AB1699" i="3"/>
  <c r="X1699" i="3"/>
  <c r="AC1699" i="3"/>
  <c r="Y1699" i="3"/>
  <c r="AF1699" i="3"/>
  <c r="U1699" i="3" s="1"/>
  <c r="AA1699" i="3"/>
  <c r="Z1699" i="3"/>
  <c r="AG1699" i="3"/>
  <c r="AD1700" i="3" l="1"/>
  <c r="S1701" i="3"/>
  <c r="Y1700" i="3"/>
  <c r="AA1700" i="3"/>
  <c r="AC1700" i="3"/>
  <c r="AF1700" i="3"/>
  <c r="U1700" i="3" s="1"/>
  <c r="X1700" i="3"/>
  <c r="Z1700" i="3"/>
  <c r="AG1700" i="3"/>
  <c r="AB1700" i="3"/>
  <c r="T1704" i="3"/>
  <c r="V1704" i="3"/>
  <c r="AH1704" i="3"/>
  <c r="R1705" i="3"/>
  <c r="S1702" i="3" l="1"/>
  <c r="AD1701" i="3"/>
  <c r="Y1701" i="3"/>
  <c r="Z1701" i="3"/>
  <c r="AA1701" i="3"/>
  <c r="AC1701" i="3"/>
  <c r="AG1701" i="3"/>
  <c r="AB1701" i="3"/>
  <c r="AF1701" i="3"/>
  <c r="U1701" i="3" s="1"/>
  <c r="X1701" i="3"/>
  <c r="V1705" i="3"/>
  <c r="T1705" i="3"/>
  <c r="AH1705" i="3"/>
  <c r="R1706" i="3"/>
  <c r="T1706" i="3" l="1"/>
  <c r="AH1706" i="3"/>
  <c r="V1706" i="3"/>
  <c r="R1707" i="3"/>
  <c r="S1703" i="3"/>
  <c r="AD1702" i="3"/>
  <c r="AF1702" i="3"/>
  <c r="U1702" i="3" s="1"/>
  <c r="X1702" i="3"/>
  <c r="Z1702" i="3"/>
  <c r="AC1702" i="3"/>
  <c r="AG1702" i="3"/>
  <c r="AA1702" i="3"/>
  <c r="Y1702" i="3"/>
  <c r="AB1702" i="3"/>
  <c r="AD1703" i="3" l="1"/>
  <c r="S1704" i="3"/>
  <c r="AB1703" i="3"/>
  <c r="Y1703" i="3"/>
  <c r="X1703" i="3"/>
  <c r="Z1703" i="3"/>
  <c r="AC1703" i="3"/>
  <c r="AG1703" i="3"/>
  <c r="AF1703" i="3"/>
  <c r="U1703" i="3" s="1"/>
  <c r="AA1703" i="3"/>
  <c r="T1707" i="3"/>
  <c r="AH1707" i="3"/>
  <c r="V1707" i="3"/>
  <c r="R1708" i="3"/>
  <c r="T1708" i="3" l="1"/>
  <c r="V1708" i="3"/>
  <c r="AH1708" i="3"/>
  <c r="R1709" i="3"/>
  <c r="AD1704" i="3"/>
  <c r="S1705" i="3"/>
  <c r="AA1704" i="3"/>
  <c r="AC1704" i="3"/>
  <c r="AG1704" i="3"/>
  <c r="AB1704" i="3"/>
  <c r="AF1704" i="3"/>
  <c r="U1704" i="3" s="1"/>
  <c r="X1704" i="3"/>
  <c r="Y1704" i="3"/>
  <c r="Z1704" i="3"/>
  <c r="V1709" i="3" l="1"/>
  <c r="T1709" i="3"/>
  <c r="AH1709" i="3"/>
  <c r="R1710" i="3"/>
  <c r="S1706" i="3"/>
  <c r="AD1705" i="3"/>
  <c r="Y1705" i="3"/>
  <c r="Z1705" i="3"/>
  <c r="AA1705" i="3"/>
  <c r="AB1705" i="3"/>
  <c r="AF1705" i="3"/>
  <c r="U1705" i="3" s="1"/>
  <c r="X1705" i="3"/>
  <c r="AC1705" i="3"/>
  <c r="AG1705" i="3"/>
  <c r="T1710" i="3" l="1"/>
  <c r="AH1710" i="3"/>
  <c r="V1710" i="3"/>
  <c r="R1711" i="3"/>
  <c r="S1707" i="3"/>
  <c r="AD1706" i="3"/>
  <c r="AF1706" i="3"/>
  <c r="U1706" i="3" s="1"/>
  <c r="Y1706" i="3"/>
  <c r="AG1706" i="3"/>
  <c r="X1706" i="3"/>
  <c r="Z1706" i="3"/>
  <c r="AB1706" i="3"/>
  <c r="AC1706" i="3"/>
  <c r="AA1706" i="3"/>
  <c r="AD1707" i="3" l="1"/>
  <c r="S1708" i="3"/>
  <c r="AF1707" i="3"/>
  <c r="U1707" i="3" s="1"/>
  <c r="X1707" i="3"/>
  <c r="Z1707" i="3"/>
  <c r="AB1707" i="3"/>
  <c r="AC1707" i="3"/>
  <c r="AG1707" i="3"/>
  <c r="AA1707" i="3"/>
  <c r="Y1707" i="3"/>
  <c r="T1711" i="3"/>
  <c r="AH1711" i="3"/>
  <c r="V1711" i="3"/>
  <c r="R1712" i="3"/>
  <c r="T1712" i="3" l="1"/>
  <c r="V1712" i="3"/>
  <c r="AH1712" i="3"/>
  <c r="R1713" i="3"/>
  <c r="AD1708" i="3"/>
  <c r="S1709" i="3"/>
  <c r="Y1708" i="3"/>
  <c r="X1708" i="3"/>
  <c r="Z1708" i="3"/>
  <c r="AG1708" i="3"/>
  <c r="AA1708" i="3"/>
  <c r="AC1708" i="3"/>
  <c r="AF1708" i="3"/>
  <c r="U1708" i="3" s="1"/>
  <c r="AB1708" i="3"/>
  <c r="S1710" i="3" l="1"/>
  <c r="AD1709" i="3"/>
  <c r="Z1709" i="3"/>
  <c r="AC1709" i="3"/>
  <c r="AG1709" i="3"/>
  <c r="X1709" i="3"/>
  <c r="Y1709" i="3"/>
  <c r="AA1709" i="3"/>
  <c r="AB1709" i="3"/>
  <c r="AF1709" i="3"/>
  <c r="U1709" i="3" s="1"/>
  <c r="V1713" i="3"/>
  <c r="T1713" i="3"/>
  <c r="AH1713" i="3"/>
  <c r="R1714" i="3"/>
  <c r="T1714" i="3" l="1"/>
  <c r="AH1714" i="3"/>
  <c r="V1714" i="3"/>
  <c r="R1715" i="3"/>
  <c r="S1711" i="3"/>
  <c r="AD1710" i="3"/>
  <c r="AF1710" i="3"/>
  <c r="U1710" i="3" s="1"/>
  <c r="AB1710" i="3"/>
  <c r="AG1710" i="3"/>
  <c r="Y1710" i="3"/>
  <c r="X1710" i="3"/>
  <c r="Z1710" i="3"/>
  <c r="AA1710" i="3"/>
  <c r="AC1710" i="3"/>
  <c r="T1715" i="3" l="1"/>
  <c r="AH1715" i="3"/>
  <c r="V1715" i="3"/>
  <c r="R1716" i="3"/>
  <c r="AD1711" i="3"/>
  <c r="S1712" i="3"/>
  <c r="AF1711" i="3"/>
  <c r="U1711" i="3" s="1"/>
  <c r="Y1711" i="3"/>
  <c r="AG1711" i="3"/>
  <c r="AA1711" i="3"/>
  <c r="AB1711" i="3"/>
  <c r="X1711" i="3"/>
  <c r="AC1711" i="3"/>
  <c r="Z1711" i="3"/>
  <c r="AD1712" i="3" l="1"/>
  <c r="S1713" i="3"/>
  <c r="Y1712" i="3"/>
  <c r="AA1712" i="3"/>
  <c r="AC1712" i="3"/>
  <c r="AF1712" i="3"/>
  <c r="U1712" i="3" s="1"/>
  <c r="AG1712" i="3"/>
  <c r="Z1712" i="3"/>
  <c r="AB1712" i="3"/>
  <c r="X1712" i="3"/>
  <c r="AH1716" i="3"/>
  <c r="T1716" i="3"/>
  <c r="V1716" i="3"/>
  <c r="R1717" i="3"/>
  <c r="S1714" i="3" l="1"/>
  <c r="AD1713" i="3"/>
  <c r="Y1713" i="3"/>
  <c r="Z1713" i="3"/>
  <c r="AA1713" i="3"/>
  <c r="AG1713" i="3"/>
  <c r="X1713" i="3"/>
  <c r="AB1713" i="3"/>
  <c r="AC1713" i="3"/>
  <c r="AF1713" i="3"/>
  <c r="U1713" i="3" s="1"/>
  <c r="V1717" i="3"/>
  <c r="T1717" i="3"/>
  <c r="AH1717" i="3"/>
  <c r="R1718" i="3"/>
  <c r="T1718" i="3" l="1"/>
  <c r="AH1718" i="3"/>
  <c r="V1718" i="3"/>
  <c r="R1719" i="3"/>
  <c r="S1715" i="3"/>
  <c r="AD1714" i="3"/>
  <c r="AF1714" i="3"/>
  <c r="U1714" i="3" s="1"/>
  <c r="Y1714" i="3"/>
  <c r="AG1714" i="3"/>
  <c r="X1714" i="3"/>
  <c r="Z1714" i="3"/>
  <c r="AB1714" i="3"/>
  <c r="AC1714" i="3"/>
  <c r="AA1714" i="3"/>
  <c r="AD1715" i="3" l="1"/>
  <c r="S1716" i="3"/>
  <c r="AB1715" i="3"/>
  <c r="AC1715" i="3"/>
  <c r="X1715" i="3"/>
  <c r="AF1715" i="3"/>
  <c r="U1715" i="3" s="1"/>
  <c r="AG1715" i="3"/>
  <c r="Y1715" i="3"/>
  <c r="AA1715" i="3"/>
  <c r="Z1715" i="3"/>
  <c r="T1719" i="3"/>
  <c r="AH1719" i="3"/>
  <c r="V1719" i="3"/>
  <c r="R1720" i="3"/>
  <c r="V1720" i="3" l="1"/>
  <c r="AH1720" i="3"/>
  <c r="T1720" i="3"/>
  <c r="R1721" i="3"/>
  <c r="AD1716" i="3"/>
  <c r="S1717" i="3"/>
  <c r="AA1716" i="3"/>
  <c r="AG1716" i="3"/>
  <c r="AB1716" i="3"/>
  <c r="AC1716" i="3"/>
  <c r="AF1716" i="3"/>
  <c r="U1716" i="3" s="1"/>
  <c r="Y1716" i="3"/>
  <c r="X1716" i="3"/>
  <c r="Z1716" i="3"/>
  <c r="S1718" i="3" l="1"/>
  <c r="AD1717" i="3"/>
  <c r="Y1717" i="3"/>
  <c r="Z1717" i="3"/>
  <c r="AA1717" i="3"/>
  <c r="AG1717" i="3"/>
  <c r="AF1717" i="3"/>
  <c r="U1717" i="3" s="1"/>
  <c r="AB1717" i="3"/>
  <c r="AC1717" i="3"/>
  <c r="X1717" i="3"/>
  <c r="V1721" i="3"/>
  <c r="T1721" i="3"/>
  <c r="AH1721" i="3"/>
  <c r="R1722" i="3"/>
  <c r="T1722" i="3" l="1"/>
  <c r="AH1722" i="3"/>
  <c r="V1722" i="3"/>
  <c r="R1723" i="3"/>
  <c r="S1719" i="3"/>
  <c r="AD1718" i="3"/>
  <c r="AF1718" i="3"/>
  <c r="U1718" i="3" s="1"/>
  <c r="X1718" i="3"/>
  <c r="AC1718" i="3"/>
  <c r="AG1718" i="3"/>
  <c r="AB1718" i="3"/>
  <c r="Y1718" i="3"/>
  <c r="AA1718" i="3"/>
  <c r="Z1718" i="3"/>
  <c r="T1723" i="3" l="1"/>
  <c r="AH1723" i="3"/>
  <c r="V1723" i="3"/>
  <c r="R1724" i="3"/>
  <c r="AD1719" i="3"/>
  <c r="S1720" i="3"/>
  <c r="AF1719" i="3"/>
  <c r="U1719" i="3" s="1"/>
  <c r="AA1719" i="3"/>
  <c r="AG1719" i="3"/>
  <c r="Y1719" i="3"/>
  <c r="Z1719" i="3"/>
  <c r="AB1719" i="3"/>
  <c r="X1719" i="3"/>
  <c r="AC1719" i="3"/>
  <c r="AD1720" i="3" l="1"/>
  <c r="S1721" i="3"/>
  <c r="Y1720" i="3"/>
  <c r="AG1720" i="3"/>
  <c r="Z1720" i="3"/>
  <c r="AB1720" i="3"/>
  <c r="AC1720" i="3"/>
  <c r="AA1720" i="3"/>
  <c r="AF1720" i="3"/>
  <c r="U1720" i="3" s="1"/>
  <c r="X1720" i="3"/>
  <c r="T1724" i="3"/>
  <c r="V1724" i="3"/>
  <c r="AH1724" i="3"/>
  <c r="R1725" i="3"/>
  <c r="V1725" i="3" l="1"/>
  <c r="T1725" i="3"/>
  <c r="AH1725" i="3"/>
  <c r="R1726" i="3"/>
  <c r="S1722" i="3"/>
  <c r="AD1721" i="3"/>
  <c r="Y1721" i="3"/>
  <c r="Z1721" i="3"/>
  <c r="AB1721" i="3"/>
  <c r="AC1721" i="3"/>
  <c r="AF1721" i="3"/>
  <c r="U1721" i="3" s="1"/>
  <c r="X1721" i="3"/>
  <c r="AG1721" i="3"/>
  <c r="AA1721" i="3"/>
  <c r="T1726" i="3" l="1"/>
  <c r="AH1726" i="3"/>
  <c r="V1726" i="3"/>
  <c r="R1727" i="3"/>
  <c r="S1723" i="3"/>
  <c r="AD1722" i="3"/>
  <c r="AF1722" i="3"/>
  <c r="U1722" i="3" s="1"/>
  <c r="X1722" i="3"/>
  <c r="Y1722" i="3"/>
  <c r="Z1722" i="3"/>
  <c r="AA1722" i="3"/>
  <c r="AG1722" i="3"/>
  <c r="AB1722" i="3"/>
  <c r="AC1722" i="3"/>
  <c r="T1727" i="3" l="1"/>
  <c r="AH1727" i="3"/>
  <c r="V1727" i="3"/>
  <c r="R1728" i="3"/>
  <c r="AD1723" i="3"/>
  <c r="S1724" i="3"/>
  <c r="AB1723" i="3"/>
  <c r="AG1723" i="3"/>
  <c r="AC1723" i="3"/>
  <c r="Z1723" i="3"/>
  <c r="AF1723" i="3"/>
  <c r="U1723" i="3" s="1"/>
  <c r="X1723" i="3"/>
  <c r="AA1723" i="3"/>
  <c r="Y1723" i="3"/>
  <c r="AD1724" i="3" l="1"/>
  <c r="S1725" i="3"/>
  <c r="AA1724" i="3"/>
  <c r="AC1724" i="3"/>
  <c r="AG1724" i="3"/>
  <c r="X1724" i="3"/>
  <c r="Z1724" i="3"/>
  <c r="AB1724" i="3"/>
  <c r="AF1724" i="3"/>
  <c r="U1724" i="3" s="1"/>
  <c r="Y1724" i="3"/>
  <c r="T1728" i="3"/>
  <c r="V1728" i="3"/>
  <c r="AH1728" i="3"/>
  <c r="R1729" i="3"/>
  <c r="S1726" i="3" l="1"/>
  <c r="AD1725" i="3"/>
  <c r="X1725" i="3"/>
  <c r="Z1725" i="3"/>
  <c r="AC1725" i="3"/>
  <c r="Y1725" i="3"/>
  <c r="AA1725" i="3"/>
  <c r="AF1725" i="3"/>
  <c r="U1725" i="3" s="1"/>
  <c r="AB1725" i="3"/>
  <c r="AG1725" i="3"/>
  <c r="V1729" i="3"/>
  <c r="T1729" i="3"/>
  <c r="AH1729" i="3"/>
  <c r="R1730" i="3"/>
  <c r="T1730" i="3" l="1"/>
  <c r="AH1730" i="3"/>
  <c r="V1730" i="3"/>
  <c r="R1731" i="3"/>
  <c r="S1727" i="3"/>
  <c r="AD1726" i="3"/>
  <c r="AF1726" i="3"/>
  <c r="U1726" i="3" s="1"/>
  <c r="Y1726" i="3"/>
  <c r="AB1726" i="3"/>
  <c r="AG1726" i="3"/>
  <c r="Z1726" i="3"/>
  <c r="AA1726" i="3"/>
  <c r="X1726" i="3"/>
  <c r="AC1726" i="3"/>
  <c r="T1731" i="3" l="1"/>
  <c r="AH1731" i="3"/>
  <c r="V1731" i="3"/>
  <c r="R1732" i="3"/>
  <c r="AD1727" i="3"/>
  <c r="S1728" i="3"/>
  <c r="AB1727" i="3"/>
  <c r="Y1727" i="3"/>
  <c r="Z1727" i="3"/>
  <c r="AC1727" i="3"/>
  <c r="AF1727" i="3"/>
  <c r="U1727" i="3" s="1"/>
  <c r="AG1727" i="3"/>
  <c r="AA1727" i="3"/>
  <c r="X1727" i="3"/>
  <c r="AD1728" i="3" l="1"/>
  <c r="S1729" i="3"/>
  <c r="AA1728" i="3"/>
  <c r="AG1728" i="3"/>
  <c r="AB1728" i="3"/>
  <c r="AC1728" i="3"/>
  <c r="X1728" i="3"/>
  <c r="AF1728" i="3"/>
  <c r="U1728" i="3" s="1"/>
  <c r="Z1728" i="3"/>
  <c r="Y1728" i="3"/>
  <c r="T1732" i="3"/>
  <c r="V1732" i="3"/>
  <c r="AH1732" i="3"/>
  <c r="R1733" i="3"/>
  <c r="V1733" i="3" l="1"/>
  <c r="T1733" i="3"/>
  <c r="AH1733" i="3"/>
  <c r="R1734" i="3"/>
  <c r="S1730" i="3"/>
  <c r="AD1729" i="3"/>
  <c r="Y1729" i="3"/>
  <c r="Z1729" i="3"/>
  <c r="AF1729" i="3"/>
  <c r="U1729" i="3" s="1"/>
  <c r="AA1729" i="3"/>
  <c r="AB1729" i="3"/>
  <c r="AC1729" i="3"/>
  <c r="X1729" i="3"/>
  <c r="AG1729" i="3"/>
  <c r="S1731" i="3" l="1"/>
  <c r="AD1730" i="3"/>
  <c r="AF1730" i="3"/>
  <c r="U1730" i="3" s="1"/>
  <c r="Z1730" i="3"/>
  <c r="AA1730" i="3"/>
  <c r="AG1730" i="3"/>
  <c r="X1730" i="3"/>
  <c r="AC1730" i="3"/>
  <c r="AB1730" i="3"/>
  <c r="Y1730" i="3"/>
  <c r="T1734" i="3"/>
  <c r="AH1734" i="3"/>
  <c r="V1734" i="3"/>
  <c r="R1735" i="3"/>
  <c r="T1735" i="3" l="1"/>
  <c r="AH1735" i="3"/>
  <c r="V1735" i="3"/>
  <c r="R1736" i="3"/>
  <c r="AD1731" i="3"/>
  <c r="S1732" i="3"/>
  <c r="AB1731" i="3"/>
  <c r="Z1731" i="3"/>
  <c r="AC1731" i="3"/>
  <c r="AG1731" i="3"/>
  <c r="AF1731" i="3"/>
  <c r="U1731" i="3" s="1"/>
  <c r="Y1731" i="3"/>
  <c r="AA1731" i="3"/>
  <c r="X1731" i="3"/>
  <c r="AD1732" i="3" l="1"/>
  <c r="S1733" i="3"/>
  <c r="AA1732" i="3"/>
  <c r="AF1732" i="3"/>
  <c r="U1732" i="3" s="1"/>
  <c r="AB1732" i="3"/>
  <c r="AC1732" i="3"/>
  <c r="X1732" i="3"/>
  <c r="AG1732" i="3"/>
  <c r="Y1732" i="3"/>
  <c r="Z1732" i="3"/>
  <c r="T1736" i="3"/>
  <c r="V1736" i="3"/>
  <c r="AH1736" i="3"/>
  <c r="R1737" i="3"/>
  <c r="V1737" i="3" l="1"/>
  <c r="T1737" i="3"/>
  <c r="AH1737" i="3"/>
  <c r="R1738" i="3"/>
  <c r="S1734" i="3"/>
  <c r="AD1733" i="3"/>
  <c r="AG1733" i="3"/>
  <c r="X1733" i="3"/>
  <c r="Y1733" i="3"/>
  <c r="Z1733" i="3"/>
  <c r="AA1733" i="3"/>
  <c r="AB1733" i="3"/>
  <c r="AC1733" i="3"/>
  <c r="AF1733" i="3"/>
  <c r="U1733" i="3" s="1"/>
  <c r="S1735" i="3" l="1"/>
  <c r="AD1734" i="3"/>
  <c r="X1734" i="3"/>
  <c r="Y1734" i="3"/>
  <c r="Z1734" i="3"/>
  <c r="AC1734" i="3"/>
  <c r="AF1734" i="3"/>
  <c r="U1734" i="3" s="1"/>
  <c r="AB1734" i="3"/>
  <c r="AA1734" i="3"/>
  <c r="AG1734" i="3"/>
  <c r="T1738" i="3"/>
  <c r="AH1738" i="3"/>
  <c r="V1738" i="3"/>
  <c r="R1739" i="3"/>
  <c r="T1739" i="3" l="1"/>
  <c r="AH1739" i="3"/>
  <c r="V1739" i="3"/>
  <c r="R1740" i="3"/>
  <c r="AD1735" i="3"/>
  <c r="S1736" i="3"/>
  <c r="AB1735" i="3"/>
  <c r="AG1735" i="3"/>
  <c r="AC1735" i="3"/>
  <c r="AA1735" i="3"/>
  <c r="AF1735" i="3"/>
  <c r="U1735" i="3" s="1"/>
  <c r="X1735" i="3"/>
  <c r="Y1735" i="3"/>
  <c r="Z1735" i="3"/>
  <c r="T1740" i="3" l="1"/>
  <c r="V1740" i="3"/>
  <c r="AH1740" i="3"/>
  <c r="R1741" i="3"/>
  <c r="AD1736" i="3"/>
  <c r="S1737" i="3"/>
  <c r="AA1736" i="3"/>
  <c r="X1736" i="3"/>
  <c r="Y1736" i="3"/>
  <c r="AB1736" i="3"/>
  <c r="AF1736" i="3"/>
  <c r="U1736" i="3" s="1"/>
  <c r="AG1736" i="3"/>
  <c r="Z1736" i="3"/>
  <c r="AC1736" i="3"/>
  <c r="S1738" i="3" l="1"/>
  <c r="AD1737" i="3"/>
  <c r="Y1737" i="3"/>
  <c r="AB1737" i="3"/>
  <c r="AC1737" i="3"/>
  <c r="AF1737" i="3"/>
  <c r="U1737" i="3" s="1"/>
  <c r="AG1737" i="3"/>
  <c r="X1737" i="3"/>
  <c r="Z1737" i="3"/>
  <c r="AA1737" i="3"/>
  <c r="T1741" i="3"/>
  <c r="AH1741" i="3"/>
  <c r="V1741" i="3"/>
  <c r="R1742" i="3"/>
  <c r="T1742" i="3" l="1"/>
  <c r="AH1742" i="3"/>
  <c r="V1742" i="3"/>
  <c r="R1743" i="3"/>
  <c r="S1739" i="3"/>
  <c r="AD1738" i="3"/>
  <c r="Y1738" i="3"/>
  <c r="AG1738" i="3"/>
  <c r="X1738" i="3"/>
  <c r="AA1738" i="3"/>
  <c r="Z1738" i="3"/>
  <c r="AB1738" i="3"/>
  <c r="AF1738" i="3"/>
  <c r="U1738" i="3" s="1"/>
  <c r="AC1738" i="3"/>
  <c r="T1743" i="3" l="1"/>
  <c r="AH1743" i="3"/>
  <c r="V1743" i="3"/>
  <c r="R1744" i="3"/>
  <c r="AD1739" i="3"/>
  <c r="S1740" i="3"/>
  <c r="AB1739" i="3"/>
  <c r="AA1739" i="3"/>
  <c r="X1739" i="3"/>
  <c r="AC1739" i="3"/>
  <c r="AG1739" i="3"/>
  <c r="AF1739" i="3"/>
  <c r="U1739" i="3" s="1"/>
  <c r="Y1739" i="3"/>
  <c r="Z1739" i="3"/>
  <c r="AD1740" i="3" l="1"/>
  <c r="S1741" i="3"/>
  <c r="Y1740" i="3"/>
  <c r="AB1740" i="3"/>
  <c r="AA1740" i="3"/>
  <c r="AF1740" i="3"/>
  <c r="U1740" i="3" s="1"/>
  <c r="AG1740" i="3"/>
  <c r="X1740" i="3"/>
  <c r="AC1740" i="3"/>
  <c r="Z1740" i="3"/>
  <c r="AH1744" i="3"/>
  <c r="T1744" i="3"/>
  <c r="V1744" i="3"/>
  <c r="R1745" i="3"/>
  <c r="AH1745" i="3" l="1"/>
  <c r="T1745" i="3"/>
  <c r="V1745" i="3"/>
  <c r="R1746" i="3"/>
  <c r="S1742" i="3"/>
  <c r="AD1741" i="3"/>
  <c r="AA1741" i="3"/>
  <c r="AB1741" i="3"/>
  <c r="AC1741" i="3"/>
  <c r="AF1741" i="3"/>
  <c r="U1741" i="3" s="1"/>
  <c r="AG1741" i="3"/>
  <c r="Y1741" i="3"/>
  <c r="Z1741" i="3"/>
  <c r="X1741" i="3"/>
  <c r="AD1742" i="3" l="1"/>
  <c r="S1743" i="3"/>
  <c r="AF1742" i="3"/>
  <c r="U1742" i="3" s="1"/>
  <c r="Y1742" i="3"/>
  <c r="AB1742" i="3"/>
  <c r="AA1742" i="3"/>
  <c r="AG1742" i="3"/>
  <c r="X1742" i="3"/>
  <c r="AC1742" i="3"/>
  <c r="Z1742" i="3"/>
  <c r="AH1746" i="3"/>
  <c r="V1746" i="3"/>
  <c r="T1746" i="3"/>
  <c r="R1747" i="3"/>
  <c r="V1747" i="3" l="1"/>
  <c r="T1747" i="3"/>
  <c r="AH1747" i="3"/>
  <c r="R1748" i="3"/>
  <c r="AD1743" i="3"/>
  <c r="S1744" i="3"/>
  <c r="AA1743" i="3"/>
  <c r="AB1743" i="3"/>
  <c r="AF1743" i="3"/>
  <c r="U1743" i="3" s="1"/>
  <c r="Z1743" i="3"/>
  <c r="AC1743" i="3"/>
  <c r="AG1743" i="3"/>
  <c r="X1743" i="3"/>
  <c r="Y1743" i="3"/>
  <c r="V1748" i="3" l="1"/>
  <c r="AH1748" i="3"/>
  <c r="T1748" i="3"/>
  <c r="R1749" i="3"/>
  <c r="AD1744" i="3"/>
  <c r="S1745" i="3"/>
  <c r="AC1744" i="3"/>
  <c r="AF1744" i="3"/>
  <c r="U1744" i="3" s="1"/>
  <c r="Z1744" i="3"/>
  <c r="AB1744" i="3"/>
  <c r="AA1744" i="3"/>
  <c r="AG1744" i="3"/>
  <c r="Y1744" i="3"/>
  <c r="X1744" i="3"/>
  <c r="AD1745" i="3" l="1"/>
  <c r="S1746" i="3"/>
  <c r="AC1745" i="3"/>
  <c r="AF1745" i="3"/>
  <c r="U1745" i="3" s="1"/>
  <c r="AG1745" i="3"/>
  <c r="AA1745" i="3"/>
  <c r="Y1745" i="3"/>
  <c r="AB1745" i="3"/>
  <c r="Z1745" i="3"/>
  <c r="X1745" i="3"/>
  <c r="T1749" i="3"/>
  <c r="AH1749" i="3"/>
  <c r="V1749" i="3"/>
  <c r="R1750" i="3"/>
  <c r="T1750" i="3" l="1"/>
  <c r="AH1750" i="3"/>
  <c r="V1750" i="3"/>
  <c r="R1751" i="3"/>
  <c r="AD1746" i="3"/>
  <c r="S1747" i="3"/>
  <c r="AA1746" i="3"/>
  <c r="AB1746" i="3"/>
  <c r="AC1746" i="3"/>
  <c r="AF1746" i="3"/>
  <c r="U1746" i="3" s="1"/>
  <c r="AG1746" i="3"/>
  <c r="Z1746" i="3"/>
  <c r="X1746" i="3"/>
  <c r="Y1746" i="3"/>
  <c r="V1751" i="3" l="1"/>
  <c r="T1751" i="3"/>
  <c r="AH1751" i="3"/>
  <c r="R1752" i="3"/>
  <c r="S1748" i="3"/>
  <c r="AD1747" i="3"/>
  <c r="X1747" i="3"/>
  <c r="Z1747" i="3"/>
  <c r="AB1747" i="3"/>
  <c r="Y1747" i="3"/>
  <c r="AA1747" i="3"/>
  <c r="AC1747" i="3"/>
  <c r="AF1747" i="3"/>
  <c r="U1747" i="3" s="1"/>
  <c r="AG1747" i="3"/>
  <c r="V1752" i="3" l="1"/>
  <c r="T1752" i="3"/>
  <c r="AH1752" i="3"/>
  <c r="R1753" i="3"/>
  <c r="S1749" i="3"/>
  <c r="AD1748" i="3"/>
  <c r="AC1748" i="3"/>
  <c r="X1748" i="3"/>
  <c r="Y1748" i="3"/>
  <c r="AG1748" i="3"/>
  <c r="Z1748" i="3"/>
  <c r="AA1748" i="3"/>
  <c r="AB1748" i="3"/>
  <c r="AF1748" i="3"/>
  <c r="U1748" i="3" s="1"/>
  <c r="S1750" i="3" l="1"/>
  <c r="AD1749" i="3"/>
  <c r="Z1749" i="3"/>
  <c r="AA1749" i="3"/>
  <c r="AB1749" i="3"/>
  <c r="AC1749" i="3"/>
  <c r="AG1749" i="3"/>
  <c r="X1749" i="3"/>
  <c r="Y1749" i="3"/>
  <c r="AF1749" i="3"/>
  <c r="U1749" i="3" s="1"/>
  <c r="T1753" i="3"/>
  <c r="AH1753" i="3"/>
  <c r="V1753" i="3"/>
  <c r="R1754" i="3"/>
  <c r="T1754" i="3" l="1"/>
  <c r="AH1754" i="3"/>
  <c r="V1754" i="3"/>
  <c r="R1755" i="3"/>
  <c r="AD1750" i="3"/>
  <c r="S1751" i="3"/>
  <c r="AB1750" i="3"/>
  <c r="AC1750" i="3"/>
  <c r="X1750" i="3"/>
  <c r="AF1750" i="3"/>
  <c r="U1750" i="3" s="1"/>
  <c r="Y1750" i="3"/>
  <c r="AA1750" i="3"/>
  <c r="AG1750" i="3"/>
  <c r="Z1750" i="3"/>
  <c r="AD1751" i="3" l="1"/>
  <c r="S1752" i="3"/>
  <c r="Y1751" i="3"/>
  <c r="AF1751" i="3"/>
  <c r="U1751" i="3" s="1"/>
  <c r="Z1751" i="3"/>
  <c r="X1751" i="3"/>
  <c r="AA1751" i="3"/>
  <c r="AB1751" i="3"/>
  <c r="AG1751" i="3"/>
  <c r="AC1751" i="3"/>
  <c r="V1755" i="3"/>
  <c r="AH1755" i="3"/>
  <c r="T1755" i="3"/>
  <c r="R1756" i="3"/>
  <c r="V1756" i="3" l="1"/>
  <c r="T1756" i="3"/>
  <c r="AH1756" i="3"/>
  <c r="R1757" i="3"/>
  <c r="S1753" i="3"/>
  <c r="AD1752" i="3"/>
  <c r="AC1752" i="3"/>
  <c r="X1752" i="3"/>
  <c r="Y1752" i="3"/>
  <c r="Z1752" i="3"/>
  <c r="AA1752" i="3"/>
  <c r="AG1752" i="3"/>
  <c r="AF1752" i="3"/>
  <c r="U1752" i="3" s="1"/>
  <c r="AB1752" i="3"/>
  <c r="S1754" i="3" l="1"/>
  <c r="AD1753" i="3"/>
  <c r="X1753" i="3"/>
  <c r="AC1753" i="3"/>
  <c r="AB1753" i="3"/>
  <c r="AF1753" i="3"/>
  <c r="U1753" i="3" s="1"/>
  <c r="Y1753" i="3"/>
  <c r="Z1753" i="3"/>
  <c r="AG1753" i="3"/>
  <c r="AA1753" i="3"/>
  <c r="T1757" i="3"/>
  <c r="AH1757" i="3"/>
  <c r="V1757" i="3"/>
  <c r="R1758" i="3"/>
  <c r="T1758" i="3" l="1"/>
  <c r="AH1758" i="3"/>
  <c r="V1758" i="3"/>
  <c r="R1759" i="3"/>
  <c r="AD1754" i="3"/>
  <c r="S1755" i="3"/>
  <c r="AB1754" i="3"/>
  <c r="AC1754" i="3"/>
  <c r="Z1754" i="3"/>
  <c r="AA1754" i="3"/>
  <c r="Y1754" i="3"/>
  <c r="AF1754" i="3"/>
  <c r="U1754" i="3" s="1"/>
  <c r="AG1754" i="3"/>
  <c r="X1754" i="3"/>
  <c r="V1759" i="3" l="1"/>
  <c r="T1759" i="3"/>
  <c r="AH1759" i="3"/>
  <c r="R1760" i="3"/>
  <c r="AD1755" i="3"/>
  <c r="S1756" i="3"/>
  <c r="AA1755" i="3"/>
  <c r="AC1755" i="3"/>
  <c r="AB1755" i="3"/>
  <c r="AF1755" i="3"/>
  <c r="U1755" i="3" s="1"/>
  <c r="AG1755" i="3"/>
  <c r="X1755" i="3"/>
  <c r="Y1755" i="3"/>
  <c r="Z1755" i="3"/>
  <c r="V1760" i="3" l="1"/>
  <c r="T1760" i="3"/>
  <c r="AH1760" i="3"/>
  <c r="R1761" i="3"/>
  <c r="S1757" i="3"/>
  <c r="AD1756" i="3"/>
  <c r="AA1756" i="3"/>
  <c r="X1756" i="3"/>
  <c r="Y1756" i="3"/>
  <c r="AB1756" i="3"/>
  <c r="AG1756" i="3"/>
  <c r="Z1756" i="3"/>
  <c r="AC1756" i="3"/>
  <c r="AF1756" i="3"/>
  <c r="U1756" i="3" s="1"/>
  <c r="T1761" i="3" l="1"/>
  <c r="AH1761" i="3"/>
  <c r="V1761" i="3"/>
  <c r="R1762" i="3"/>
  <c r="S1758" i="3"/>
  <c r="AD1757" i="3"/>
  <c r="X1757" i="3"/>
  <c r="Y1757" i="3"/>
  <c r="AF1757" i="3"/>
  <c r="U1757" i="3" s="1"/>
  <c r="Z1757" i="3"/>
  <c r="AC1757" i="3"/>
  <c r="AA1757" i="3"/>
  <c r="AB1757" i="3"/>
  <c r="AG1757" i="3"/>
  <c r="AD1758" i="3" l="1"/>
  <c r="S1759" i="3"/>
  <c r="AB1758" i="3"/>
  <c r="Z1758" i="3"/>
  <c r="AA1758" i="3"/>
  <c r="X1758" i="3"/>
  <c r="AC1758" i="3"/>
  <c r="AF1758" i="3"/>
  <c r="U1758" i="3" s="1"/>
  <c r="Y1758" i="3"/>
  <c r="AG1758" i="3"/>
  <c r="T1762" i="3"/>
  <c r="AH1762" i="3"/>
  <c r="V1762" i="3"/>
  <c r="R1763" i="3"/>
  <c r="AD1759" i="3" l="1"/>
  <c r="S1760" i="3"/>
  <c r="Y1759" i="3"/>
  <c r="X1759" i="3"/>
  <c r="Z1759" i="3"/>
  <c r="AB1759" i="3"/>
  <c r="AA1759" i="3"/>
  <c r="AC1759" i="3"/>
  <c r="AF1759" i="3"/>
  <c r="U1759" i="3" s="1"/>
  <c r="AG1759" i="3"/>
  <c r="V1763" i="3"/>
  <c r="T1763" i="3"/>
  <c r="AH1763" i="3"/>
  <c r="R1764" i="3"/>
  <c r="V1764" i="3" l="1"/>
  <c r="AH1764" i="3"/>
  <c r="T1764" i="3"/>
  <c r="R1765" i="3"/>
  <c r="S1761" i="3"/>
  <c r="AD1760" i="3"/>
  <c r="Y1760" i="3"/>
  <c r="AA1760" i="3"/>
  <c r="X1760" i="3"/>
  <c r="AB1760" i="3"/>
  <c r="AF1760" i="3"/>
  <c r="U1760" i="3" s="1"/>
  <c r="Z1760" i="3"/>
  <c r="AC1760" i="3"/>
  <c r="AG1760" i="3"/>
  <c r="T1765" i="3" l="1"/>
  <c r="AH1765" i="3"/>
  <c r="V1765" i="3"/>
  <c r="R1766" i="3"/>
  <c r="S1762" i="3"/>
  <c r="AD1761" i="3"/>
  <c r="AF1761" i="3"/>
  <c r="U1761" i="3" s="1"/>
  <c r="Y1761" i="3"/>
  <c r="Z1761" i="3"/>
  <c r="AC1761" i="3"/>
  <c r="AG1761" i="3"/>
  <c r="AB1761" i="3"/>
  <c r="AA1761" i="3"/>
  <c r="X1761" i="3"/>
  <c r="AD1762" i="3" l="1"/>
  <c r="S1763" i="3"/>
  <c r="AF1762" i="3"/>
  <c r="U1762" i="3" s="1"/>
  <c r="Z1762" i="3"/>
  <c r="AG1762" i="3"/>
  <c r="X1762" i="3"/>
  <c r="AA1762" i="3"/>
  <c r="Y1762" i="3"/>
  <c r="AB1762" i="3"/>
  <c r="AC1762" i="3"/>
  <c r="T1766" i="3"/>
  <c r="AH1766" i="3"/>
  <c r="V1766" i="3"/>
  <c r="R1767" i="3"/>
  <c r="AD1763" i="3" l="1"/>
  <c r="S1764" i="3"/>
  <c r="AA1763" i="3"/>
  <c r="X1763" i="3"/>
  <c r="Y1763" i="3"/>
  <c r="AB1763" i="3"/>
  <c r="AC1763" i="3"/>
  <c r="AF1763" i="3"/>
  <c r="U1763" i="3" s="1"/>
  <c r="AG1763" i="3"/>
  <c r="Z1763" i="3"/>
  <c r="AH1767" i="3"/>
  <c r="V1767" i="3"/>
  <c r="T1767" i="3"/>
  <c r="R1768" i="3"/>
  <c r="S1765" i="3" l="1"/>
  <c r="AD1764" i="3"/>
  <c r="Y1764" i="3"/>
  <c r="X1764" i="3"/>
  <c r="AC1764" i="3"/>
  <c r="AG1764" i="3"/>
  <c r="AF1764" i="3"/>
  <c r="U1764" i="3" s="1"/>
  <c r="Z1764" i="3"/>
  <c r="AB1764" i="3"/>
  <c r="AA1764" i="3"/>
  <c r="V1768" i="3"/>
  <c r="T1768" i="3"/>
  <c r="AH1768" i="3"/>
  <c r="R1769" i="3"/>
  <c r="T1769" i="3" l="1"/>
  <c r="AH1769" i="3"/>
  <c r="V1769" i="3"/>
  <c r="R1770" i="3"/>
  <c r="S1766" i="3"/>
  <c r="AD1765" i="3"/>
  <c r="AF1765" i="3"/>
  <c r="U1765" i="3" s="1"/>
  <c r="AG1765" i="3"/>
  <c r="X1765" i="3"/>
  <c r="Z1765" i="3"/>
  <c r="AC1765" i="3"/>
  <c r="AA1765" i="3"/>
  <c r="Y1765" i="3"/>
  <c r="AB1765" i="3"/>
  <c r="T1770" i="3" l="1"/>
  <c r="AH1770" i="3"/>
  <c r="V1770" i="3"/>
  <c r="R1771" i="3"/>
  <c r="AD1766" i="3"/>
  <c r="S1767" i="3"/>
  <c r="AF1766" i="3"/>
  <c r="U1766" i="3" s="1"/>
  <c r="X1766" i="3"/>
  <c r="AG1766" i="3"/>
  <c r="Y1766" i="3"/>
  <c r="Z1766" i="3"/>
  <c r="AA1766" i="3"/>
  <c r="AB1766" i="3"/>
  <c r="AC1766" i="3"/>
  <c r="AD1767" i="3" l="1"/>
  <c r="S1768" i="3"/>
  <c r="AA1767" i="3"/>
  <c r="AF1767" i="3"/>
  <c r="U1767" i="3" s="1"/>
  <c r="X1767" i="3"/>
  <c r="AB1767" i="3"/>
  <c r="AC1767" i="3"/>
  <c r="AG1767" i="3"/>
  <c r="Y1767" i="3"/>
  <c r="Z1767" i="3"/>
  <c r="T1771" i="3"/>
  <c r="V1771" i="3"/>
  <c r="AH1771" i="3"/>
  <c r="R1772" i="3"/>
  <c r="S1769" i="3" l="1"/>
  <c r="AD1768" i="3"/>
  <c r="Y1768" i="3"/>
  <c r="Z1768" i="3"/>
  <c r="AB1768" i="3"/>
  <c r="AA1768" i="3"/>
  <c r="AF1768" i="3"/>
  <c r="U1768" i="3" s="1"/>
  <c r="AG1768" i="3"/>
  <c r="X1768" i="3"/>
  <c r="AC1768" i="3"/>
  <c r="V1772" i="3"/>
  <c r="T1772" i="3"/>
  <c r="AH1772" i="3"/>
  <c r="R1773" i="3"/>
  <c r="T1773" i="3" l="1"/>
  <c r="AH1773" i="3"/>
  <c r="V1773" i="3"/>
  <c r="R1774" i="3"/>
  <c r="S1770" i="3"/>
  <c r="AD1769" i="3"/>
  <c r="AF1769" i="3"/>
  <c r="U1769" i="3" s="1"/>
  <c r="X1769" i="3"/>
  <c r="AB1769" i="3"/>
  <c r="AG1769" i="3"/>
  <c r="Y1769" i="3"/>
  <c r="Z1769" i="3"/>
  <c r="AA1769" i="3"/>
  <c r="AC1769" i="3"/>
  <c r="T1774" i="3" l="1"/>
  <c r="AH1774" i="3"/>
  <c r="V1774" i="3"/>
  <c r="R1775" i="3"/>
  <c r="AD1770" i="3"/>
  <c r="S1771" i="3"/>
  <c r="AB1770" i="3"/>
  <c r="AG1770" i="3"/>
  <c r="Y1770" i="3"/>
  <c r="AA1770" i="3"/>
  <c r="AF1770" i="3"/>
  <c r="U1770" i="3" s="1"/>
  <c r="AC1770" i="3"/>
  <c r="X1770" i="3"/>
  <c r="Z1770" i="3"/>
  <c r="AD1771" i="3" l="1"/>
  <c r="S1772" i="3"/>
  <c r="AA1771" i="3"/>
  <c r="AF1771" i="3"/>
  <c r="U1771" i="3" s="1"/>
  <c r="AG1771" i="3"/>
  <c r="AC1771" i="3"/>
  <c r="AB1771" i="3"/>
  <c r="Y1771" i="3"/>
  <c r="X1771" i="3"/>
  <c r="Z1771" i="3"/>
  <c r="AH1775" i="3"/>
  <c r="T1775" i="3"/>
  <c r="V1775" i="3"/>
  <c r="R1776" i="3"/>
  <c r="AH1776" i="3" l="1"/>
  <c r="T1776" i="3"/>
  <c r="V1776" i="3"/>
  <c r="R1777" i="3"/>
  <c r="AD1772" i="3"/>
  <c r="S1773" i="3"/>
  <c r="Z1772" i="3"/>
  <c r="AA1772" i="3"/>
  <c r="AG1772" i="3"/>
  <c r="X1772" i="3"/>
  <c r="AB1772" i="3"/>
  <c r="AC1772" i="3"/>
  <c r="Y1772" i="3"/>
  <c r="AF1772" i="3"/>
  <c r="U1772" i="3" s="1"/>
  <c r="S1774" i="3" l="1"/>
  <c r="AD1773" i="3"/>
  <c r="AF1773" i="3"/>
  <c r="U1773" i="3" s="1"/>
  <c r="Y1773" i="3"/>
  <c r="Z1773" i="3"/>
  <c r="AG1773" i="3"/>
  <c r="X1773" i="3"/>
  <c r="AC1773" i="3"/>
  <c r="AB1773" i="3"/>
  <c r="AA1773" i="3"/>
  <c r="T1777" i="3"/>
  <c r="AH1777" i="3"/>
  <c r="V1777" i="3"/>
  <c r="R1778" i="3"/>
  <c r="V1778" i="3" l="1"/>
  <c r="AH1778" i="3"/>
  <c r="T1778" i="3"/>
  <c r="R1779" i="3"/>
  <c r="AD1774" i="3"/>
  <c r="S1775" i="3"/>
  <c r="AB1774" i="3"/>
  <c r="AG1774" i="3"/>
  <c r="AA1774" i="3"/>
  <c r="X1774" i="3"/>
  <c r="Z1774" i="3"/>
  <c r="AC1774" i="3"/>
  <c r="Y1774" i="3"/>
  <c r="AF1774" i="3"/>
  <c r="U1774" i="3" s="1"/>
  <c r="AD1775" i="3" l="1"/>
  <c r="S1776" i="3"/>
  <c r="AC1775" i="3"/>
  <c r="AG1775" i="3"/>
  <c r="X1775" i="3"/>
  <c r="Y1775" i="3"/>
  <c r="AF1775" i="3"/>
  <c r="U1775" i="3" s="1"/>
  <c r="AB1775" i="3"/>
  <c r="Z1775" i="3"/>
  <c r="AA1775" i="3"/>
  <c r="T1779" i="3"/>
  <c r="AH1779" i="3"/>
  <c r="V1779" i="3"/>
  <c r="R1780" i="3"/>
  <c r="V1780" i="3" l="1"/>
  <c r="T1780" i="3"/>
  <c r="AH1780" i="3"/>
  <c r="R1781" i="3"/>
  <c r="S1777" i="3"/>
  <c r="AD1776" i="3"/>
  <c r="X1776" i="3"/>
  <c r="AC1776" i="3"/>
  <c r="AG1776" i="3"/>
  <c r="AA1776" i="3"/>
  <c r="Z1776" i="3"/>
  <c r="Y1776" i="3"/>
  <c r="AF1776" i="3"/>
  <c r="U1776" i="3" s="1"/>
  <c r="AB1776" i="3"/>
  <c r="V1781" i="3" l="1"/>
  <c r="T1781" i="3"/>
  <c r="AH1781" i="3"/>
  <c r="R1782" i="3"/>
  <c r="S1778" i="3"/>
  <c r="AD1777" i="3"/>
  <c r="Z1777" i="3"/>
  <c r="AG1777" i="3"/>
  <c r="AA1777" i="3"/>
  <c r="X1777" i="3"/>
  <c r="AF1777" i="3"/>
  <c r="U1777" i="3" s="1"/>
  <c r="AB1777" i="3"/>
  <c r="Y1777" i="3"/>
  <c r="AC1777" i="3"/>
  <c r="T1782" i="3" l="1"/>
  <c r="AH1782" i="3"/>
  <c r="V1782" i="3"/>
  <c r="R1783" i="3"/>
  <c r="AD1778" i="3"/>
  <c r="S1779" i="3"/>
  <c r="AF1778" i="3"/>
  <c r="U1778" i="3" s="1"/>
  <c r="AG1778" i="3"/>
  <c r="X1778" i="3"/>
  <c r="AB1778" i="3"/>
  <c r="AA1778" i="3"/>
  <c r="Y1778" i="3"/>
  <c r="Z1778" i="3"/>
  <c r="AC1778" i="3"/>
  <c r="AD1779" i="3" l="1"/>
  <c r="S1780" i="3"/>
  <c r="AG1779" i="3"/>
  <c r="Z1779" i="3"/>
  <c r="AC1779" i="3"/>
  <c r="AF1779" i="3"/>
  <c r="U1779" i="3" s="1"/>
  <c r="AA1779" i="3"/>
  <c r="AB1779" i="3"/>
  <c r="X1779" i="3"/>
  <c r="Y1779" i="3"/>
  <c r="T1783" i="3"/>
  <c r="AH1783" i="3"/>
  <c r="V1783" i="3"/>
  <c r="R1784" i="3"/>
  <c r="AD1780" i="3" l="1"/>
  <c r="S1781" i="3"/>
  <c r="Z1780" i="3"/>
  <c r="AB1780" i="3"/>
  <c r="AC1780" i="3"/>
  <c r="AG1780" i="3"/>
  <c r="Y1780" i="3"/>
  <c r="AA1780" i="3"/>
  <c r="AF1780" i="3"/>
  <c r="U1780" i="3" s="1"/>
  <c r="X1780" i="3"/>
  <c r="V1784" i="3"/>
  <c r="T1784" i="3"/>
  <c r="AH1784" i="3"/>
  <c r="R1785" i="3"/>
  <c r="V1785" i="3" l="1"/>
  <c r="AH1785" i="3"/>
  <c r="T1785" i="3"/>
  <c r="R1786" i="3"/>
  <c r="S1782" i="3"/>
  <c r="AD1781" i="3"/>
  <c r="Y1781" i="3"/>
  <c r="Z1781" i="3"/>
  <c r="AC1781" i="3"/>
  <c r="AG1781" i="3"/>
  <c r="X1781" i="3"/>
  <c r="AB1781" i="3"/>
  <c r="AF1781" i="3"/>
  <c r="U1781" i="3" s="1"/>
  <c r="AA1781" i="3"/>
  <c r="T1786" i="3" l="1"/>
  <c r="AH1786" i="3"/>
  <c r="V1786" i="3"/>
  <c r="R1787" i="3"/>
  <c r="S1783" i="3"/>
  <c r="AD1782" i="3"/>
  <c r="AG1782" i="3"/>
  <c r="X1782" i="3"/>
  <c r="Z1782" i="3"/>
  <c r="AF1782" i="3"/>
  <c r="U1782" i="3" s="1"/>
  <c r="AA1782" i="3"/>
  <c r="Y1782" i="3"/>
  <c r="AC1782" i="3"/>
  <c r="AB1782" i="3"/>
  <c r="T1787" i="3" l="1"/>
  <c r="AH1787" i="3"/>
  <c r="V1787" i="3"/>
  <c r="R1788" i="3"/>
  <c r="AD1783" i="3"/>
  <c r="S1784" i="3"/>
  <c r="AG1783" i="3"/>
  <c r="Z1783" i="3"/>
  <c r="X1783" i="3"/>
  <c r="Y1783" i="3"/>
  <c r="AA1783" i="3"/>
  <c r="AC1783" i="3"/>
  <c r="AF1783" i="3"/>
  <c r="U1783" i="3" s="1"/>
  <c r="AB1783" i="3"/>
  <c r="V1788" i="3" l="1"/>
  <c r="T1788" i="3"/>
  <c r="AH1788" i="3"/>
  <c r="R1789" i="3"/>
  <c r="AD1784" i="3"/>
  <c r="S1785" i="3"/>
  <c r="AB1784" i="3"/>
  <c r="X1784" i="3"/>
  <c r="AC1784" i="3"/>
  <c r="AG1784" i="3"/>
  <c r="Y1784" i="3"/>
  <c r="Z1784" i="3"/>
  <c r="AF1784" i="3"/>
  <c r="U1784" i="3" s="1"/>
  <c r="AA1784" i="3"/>
  <c r="V1789" i="3" l="1"/>
  <c r="T1789" i="3"/>
  <c r="AH1789" i="3"/>
  <c r="R1790" i="3"/>
  <c r="S1786" i="3"/>
  <c r="AD1785" i="3"/>
  <c r="Z1785" i="3"/>
  <c r="AA1785" i="3"/>
  <c r="AG1785" i="3"/>
  <c r="AF1785" i="3"/>
  <c r="U1785" i="3" s="1"/>
  <c r="X1785" i="3"/>
  <c r="AC1785" i="3"/>
  <c r="Y1785" i="3"/>
  <c r="AB1785" i="3"/>
  <c r="S1787" i="3" l="1"/>
  <c r="AD1786" i="3"/>
  <c r="AG1786" i="3"/>
  <c r="X1786" i="3"/>
  <c r="Z1786" i="3"/>
  <c r="Y1786" i="3"/>
  <c r="AC1786" i="3"/>
  <c r="AA1786" i="3"/>
  <c r="AB1786" i="3"/>
  <c r="AF1786" i="3"/>
  <c r="U1786" i="3" s="1"/>
  <c r="T1790" i="3"/>
  <c r="AH1790" i="3"/>
  <c r="V1790" i="3"/>
  <c r="R1791" i="3"/>
  <c r="T1791" i="3" l="1"/>
  <c r="AH1791" i="3"/>
  <c r="V1791" i="3"/>
  <c r="R1792" i="3"/>
  <c r="AD1787" i="3"/>
  <c r="S1788" i="3"/>
  <c r="AC1787" i="3"/>
  <c r="AG1787" i="3"/>
  <c r="Z1787" i="3"/>
  <c r="Y1787" i="3"/>
  <c r="AF1787" i="3"/>
  <c r="U1787" i="3" s="1"/>
  <c r="AB1787" i="3"/>
  <c r="AA1787" i="3"/>
  <c r="X1787" i="3"/>
  <c r="AD1788" i="3" l="1"/>
  <c r="S1789" i="3"/>
  <c r="Z1788" i="3"/>
  <c r="AA1788" i="3"/>
  <c r="AF1788" i="3"/>
  <c r="U1788" i="3" s="1"/>
  <c r="Y1788" i="3"/>
  <c r="X1788" i="3"/>
  <c r="AB1788" i="3"/>
  <c r="AC1788" i="3"/>
  <c r="AG1788" i="3"/>
  <c r="V1792" i="3"/>
  <c r="AH1792" i="3"/>
  <c r="T1792" i="3"/>
  <c r="R1793" i="3"/>
  <c r="V1793" i="3" l="1"/>
  <c r="T1793" i="3"/>
  <c r="AH1793" i="3"/>
  <c r="R1794" i="3"/>
  <c r="S1790" i="3"/>
  <c r="AD1789" i="3"/>
  <c r="Z1789" i="3"/>
  <c r="AA1789" i="3"/>
  <c r="AG1789" i="3"/>
  <c r="X1789" i="3"/>
  <c r="AC1789" i="3"/>
  <c r="Y1789" i="3"/>
  <c r="AF1789" i="3"/>
  <c r="U1789" i="3" s="1"/>
  <c r="AB1789" i="3"/>
  <c r="T1794" i="3" l="1"/>
  <c r="AH1794" i="3"/>
  <c r="V1794" i="3"/>
  <c r="R1795" i="3"/>
  <c r="S1791" i="3"/>
  <c r="AD1790" i="3"/>
  <c r="Y1790" i="3"/>
  <c r="AA1790" i="3"/>
  <c r="AB1790" i="3"/>
  <c r="AF1790" i="3"/>
  <c r="U1790" i="3" s="1"/>
  <c r="X1790" i="3"/>
  <c r="Z1790" i="3"/>
  <c r="AG1790" i="3"/>
  <c r="AC1790" i="3"/>
  <c r="T1795" i="3" l="1"/>
  <c r="AH1795" i="3"/>
  <c r="V1795" i="3"/>
  <c r="R1796" i="3"/>
  <c r="AD1791" i="3"/>
  <c r="S1792" i="3"/>
  <c r="AC1791" i="3"/>
  <c r="AB1791" i="3"/>
  <c r="AA1791" i="3"/>
  <c r="AF1791" i="3"/>
  <c r="U1791" i="3" s="1"/>
  <c r="X1791" i="3"/>
  <c r="AG1791" i="3"/>
  <c r="Z1791" i="3"/>
  <c r="Y1791" i="3"/>
  <c r="V1796" i="3" l="1"/>
  <c r="T1796" i="3"/>
  <c r="AH1796" i="3"/>
  <c r="R1797" i="3"/>
  <c r="AD1792" i="3"/>
  <c r="S1793" i="3"/>
  <c r="AB1792" i="3"/>
  <c r="AC1792" i="3"/>
  <c r="AF1792" i="3"/>
  <c r="U1792" i="3" s="1"/>
  <c r="AA1792" i="3"/>
  <c r="AG1792" i="3"/>
  <c r="X1792" i="3"/>
  <c r="Y1792" i="3"/>
  <c r="Z1792" i="3"/>
  <c r="V1797" i="3" l="1"/>
  <c r="T1797" i="3"/>
  <c r="AH1797" i="3"/>
  <c r="R1798" i="3"/>
  <c r="S1794" i="3"/>
  <c r="AD1793" i="3"/>
  <c r="Y1793" i="3"/>
  <c r="AA1793" i="3"/>
  <c r="X1793" i="3"/>
  <c r="Z1793" i="3"/>
  <c r="AC1793" i="3"/>
  <c r="AG1793" i="3"/>
  <c r="AF1793" i="3"/>
  <c r="U1793" i="3" s="1"/>
  <c r="AB1793" i="3"/>
  <c r="S1795" i="3" l="1"/>
  <c r="AD1794" i="3"/>
  <c r="AG1794" i="3"/>
  <c r="X1794" i="3"/>
  <c r="Z1794" i="3"/>
  <c r="AF1794" i="3"/>
  <c r="U1794" i="3" s="1"/>
  <c r="Y1794" i="3"/>
  <c r="AC1794" i="3"/>
  <c r="AA1794" i="3"/>
  <c r="AB1794" i="3"/>
  <c r="T1798" i="3"/>
  <c r="AH1798" i="3"/>
  <c r="V1798" i="3"/>
  <c r="R1799" i="3"/>
  <c r="T1799" i="3" l="1"/>
  <c r="AH1799" i="3"/>
  <c r="V1799" i="3"/>
  <c r="R1800" i="3"/>
  <c r="AD1795" i="3"/>
  <c r="S1796" i="3"/>
  <c r="AC1795" i="3"/>
  <c r="Y1795" i="3"/>
  <c r="AF1795" i="3"/>
  <c r="U1795" i="3" s="1"/>
  <c r="AG1795" i="3"/>
  <c r="AA1795" i="3"/>
  <c r="X1795" i="3"/>
  <c r="Z1795" i="3"/>
  <c r="AB1795" i="3"/>
  <c r="V1800" i="3" l="1"/>
  <c r="T1800" i="3"/>
  <c r="AH1800" i="3"/>
  <c r="R1801" i="3"/>
  <c r="AD1796" i="3"/>
  <c r="S1797" i="3"/>
  <c r="Z1796" i="3"/>
  <c r="AC1796" i="3"/>
  <c r="AF1796" i="3"/>
  <c r="U1796" i="3" s="1"/>
  <c r="X1796" i="3"/>
  <c r="AA1796" i="3"/>
  <c r="AB1796" i="3"/>
  <c r="AG1796" i="3"/>
  <c r="Y1796" i="3"/>
  <c r="S1798" i="3" l="1"/>
  <c r="AD1797" i="3"/>
  <c r="Z1797" i="3"/>
  <c r="AA1797" i="3"/>
  <c r="AC1797" i="3"/>
  <c r="AG1797" i="3"/>
  <c r="X1797" i="3"/>
  <c r="Y1797" i="3"/>
  <c r="AF1797" i="3"/>
  <c r="U1797" i="3" s="1"/>
  <c r="AB1797" i="3"/>
  <c r="V1801" i="3"/>
  <c r="AH1801" i="3"/>
  <c r="T1801" i="3"/>
  <c r="R1802" i="3"/>
  <c r="T1802" i="3" l="1"/>
  <c r="AH1802" i="3"/>
  <c r="V1802" i="3"/>
  <c r="R1803" i="3"/>
  <c r="S1799" i="3"/>
  <c r="AD1798" i="3"/>
  <c r="Y1798" i="3"/>
  <c r="AC1798" i="3"/>
  <c r="AF1798" i="3"/>
  <c r="U1798" i="3" s="1"/>
  <c r="AA1798" i="3"/>
  <c r="AG1798" i="3"/>
  <c r="AB1798" i="3"/>
  <c r="X1798" i="3"/>
  <c r="Z1798" i="3"/>
  <c r="T1803" i="3" l="1"/>
  <c r="AH1803" i="3"/>
  <c r="V1803" i="3"/>
  <c r="R1804" i="3"/>
  <c r="AD1799" i="3"/>
  <c r="S1800" i="3"/>
  <c r="AC1799" i="3"/>
  <c r="Y1799" i="3"/>
  <c r="AA1799" i="3"/>
  <c r="AF1799" i="3"/>
  <c r="U1799" i="3" s="1"/>
  <c r="AG1799" i="3"/>
  <c r="Z1799" i="3"/>
  <c r="AB1799" i="3"/>
  <c r="X1799" i="3"/>
  <c r="AD1800" i="3" l="1"/>
  <c r="S1801" i="3"/>
  <c r="Z1800" i="3"/>
  <c r="AF1800" i="3"/>
  <c r="U1800" i="3" s="1"/>
  <c r="AA1800" i="3"/>
  <c r="AB1800" i="3"/>
  <c r="AG1800" i="3"/>
  <c r="AC1800" i="3"/>
  <c r="Y1800" i="3"/>
  <c r="X1800" i="3"/>
  <c r="V1804" i="3"/>
  <c r="T1804" i="3"/>
  <c r="AH1804" i="3"/>
  <c r="R1805" i="3"/>
  <c r="V1805" i="3" l="1"/>
  <c r="T1805" i="3"/>
  <c r="AH1805" i="3"/>
  <c r="R1806" i="3"/>
  <c r="S1802" i="3"/>
  <c r="AD1801" i="3"/>
  <c r="Y1801" i="3"/>
  <c r="Z1801" i="3"/>
  <c r="AB1801" i="3"/>
  <c r="AC1801" i="3"/>
  <c r="AG1801" i="3"/>
  <c r="AA1801" i="3"/>
  <c r="X1801" i="3"/>
  <c r="AF1801" i="3"/>
  <c r="U1801" i="3" s="1"/>
  <c r="T1806" i="3" l="1"/>
  <c r="AH1806" i="3"/>
  <c r="V1806" i="3"/>
  <c r="R1807" i="3"/>
  <c r="S1803" i="3"/>
  <c r="AD1802" i="3"/>
  <c r="AG1802" i="3"/>
  <c r="AF1802" i="3"/>
  <c r="U1802" i="3" s="1"/>
  <c r="X1802" i="3"/>
  <c r="Y1802" i="3"/>
  <c r="AC1802" i="3"/>
  <c r="AB1802" i="3"/>
  <c r="Z1802" i="3"/>
  <c r="AA1802" i="3"/>
  <c r="T1807" i="3" l="1"/>
  <c r="AH1807" i="3"/>
  <c r="V1807" i="3"/>
  <c r="R1808" i="3"/>
  <c r="AD1803" i="3"/>
  <c r="S1804" i="3"/>
  <c r="AC1803" i="3"/>
  <c r="Y1803" i="3"/>
  <c r="AF1803" i="3"/>
  <c r="U1803" i="3" s="1"/>
  <c r="AB1803" i="3"/>
  <c r="AA1803" i="3"/>
  <c r="AG1803" i="3"/>
  <c r="X1803" i="3"/>
  <c r="Z1803" i="3"/>
  <c r="V1808" i="3" l="1"/>
  <c r="AH1808" i="3"/>
  <c r="T1808" i="3"/>
  <c r="R1809" i="3"/>
  <c r="AD1804" i="3"/>
  <c r="S1805" i="3"/>
  <c r="AB1804" i="3"/>
  <c r="X1804" i="3"/>
  <c r="AC1804" i="3"/>
  <c r="AF1804" i="3"/>
  <c r="U1804" i="3" s="1"/>
  <c r="AG1804" i="3"/>
  <c r="Z1804" i="3"/>
  <c r="Y1804" i="3"/>
  <c r="AA1804" i="3"/>
  <c r="S1806" i="3" l="1"/>
  <c r="AD1805" i="3"/>
  <c r="Y1805" i="3"/>
  <c r="AA1805" i="3"/>
  <c r="AB1805" i="3"/>
  <c r="X1805" i="3"/>
  <c r="Z1805" i="3"/>
  <c r="AF1805" i="3"/>
  <c r="U1805" i="3" s="1"/>
  <c r="AC1805" i="3"/>
  <c r="AG1805" i="3"/>
  <c r="V1809" i="3"/>
  <c r="T1809" i="3"/>
  <c r="AH1809" i="3"/>
  <c r="R1810" i="3"/>
  <c r="T1810" i="3" l="1"/>
  <c r="AH1810" i="3"/>
  <c r="V1810" i="3"/>
  <c r="R1811" i="3"/>
  <c r="S1807" i="3"/>
  <c r="AD1806" i="3"/>
  <c r="AG1806" i="3"/>
  <c r="Z1806" i="3"/>
  <c r="AC1806" i="3"/>
  <c r="AA1806" i="3"/>
  <c r="AB1806" i="3"/>
  <c r="X1806" i="3"/>
  <c r="Y1806" i="3"/>
  <c r="AF1806" i="3"/>
  <c r="U1806" i="3" s="1"/>
  <c r="T1811" i="3" l="1"/>
  <c r="AH1811" i="3"/>
  <c r="V1811" i="3"/>
  <c r="R1812" i="3"/>
  <c r="AD1807" i="3"/>
  <c r="S1808" i="3"/>
  <c r="AC1807" i="3"/>
  <c r="AG1807" i="3"/>
  <c r="Z1807" i="3"/>
  <c r="AB1807" i="3"/>
  <c r="X1807" i="3"/>
  <c r="AF1807" i="3"/>
  <c r="U1807" i="3" s="1"/>
  <c r="AA1807" i="3"/>
  <c r="Y1807" i="3"/>
  <c r="AD1808" i="3" l="1"/>
  <c r="S1809" i="3"/>
  <c r="Z1808" i="3"/>
  <c r="AB1808" i="3"/>
  <c r="AC1808" i="3"/>
  <c r="AF1808" i="3"/>
  <c r="U1808" i="3" s="1"/>
  <c r="AA1808" i="3"/>
  <c r="Y1808" i="3"/>
  <c r="X1808" i="3"/>
  <c r="AG1808" i="3"/>
  <c r="V1812" i="3"/>
  <c r="T1812" i="3"/>
  <c r="AH1812" i="3"/>
  <c r="R1813" i="3"/>
  <c r="S1810" i="3" l="1"/>
  <c r="AD1809" i="3"/>
  <c r="Y1809" i="3"/>
  <c r="Z1809" i="3"/>
  <c r="AB1809" i="3"/>
  <c r="AC1809" i="3"/>
  <c r="AG1809" i="3"/>
  <c r="AF1809" i="3"/>
  <c r="U1809" i="3" s="1"/>
  <c r="X1809" i="3"/>
  <c r="AA1809" i="3"/>
  <c r="V1813" i="3"/>
  <c r="T1813" i="3"/>
  <c r="AH1813" i="3"/>
  <c r="R1814" i="3"/>
  <c r="T1814" i="3" l="1"/>
  <c r="AH1814" i="3"/>
  <c r="V1814" i="3"/>
  <c r="R1815" i="3"/>
  <c r="S1811" i="3"/>
  <c r="AD1810" i="3"/>
  <c r="AG1810" i="3"/>
  <c r="Y1810" i="3"/>
  <c r="AA1810" i="3"/>
  <c r="X1810" i="3"/>
  <c r="Z1810" i="3"/>
  <c r="AC1810" i="3"/>
  <c r="AF1810" i="3"/>
  <c r="U1810" i="3" s="1"/>
  <c r="AB1810" i="3"/>
  <c r="T1815" i="3" l="1"/>
  <c r="AH1815" i="3"/>
  <c r="V1815" i="3"/>
  <c r="R1816" i="3"/>
  <c r="AD1811" i="3"/>
  <c r="S1812" i="3"/>
  <c r="AC1811" i="3"/>
  <c r="X1811" i="3"/>
  <c r="AF1811" i="3"/>
  <c r="U1811" i="3" s="1"/>
  <c r="Y1811" i="3"/>
  <c r="AG1811" i="3"/>
  <c r="AB1811" i="3"/>
  <c r="AA1811" i="3"/>
  <c r="Z1811" i="3"/>
  <c r="AD1812" i="3" l="1"/>
  <c r="S1813" i="3"/>
  <c r="AB1812" i="3"/>
  <c r="Y1812" i="3"/>
  <c r="AC1812" i="3"/>
  <c r="AG1812" i="3"/>
  <c r="AF1812" i="3"/>
  <c r="U1812" i="3" s="1"/>
  <c r="X1812" i="3"/>
  <c r="Z1812" i="3"/>
  <c r="AA1812" i="3"/>
  <c r="V1816" i="3"/>
  <c r="T1816" i="3"/>
  <c r="AH1816" i="3"/>
  <c r="R1817" i="3"/>
  <c r="V1817" i="3" l="1"/>
  <c r="AH1817" i="3"/>
  <c r="T1817" i="3"/>
  <c r="R1818" i="3"/>
  <c r="S1814" i="3"/>
  <c r="AD1813" i="3"/>
  <c r="Y1813" i="3"/>
  <c r="Z1813" i="3"/>
  <c r="AC1813" i="3"/>
  <c r="AB1813" i="3"/>
  <c r="AA1813" i="3"/>
  <c r="AF1813" i="3"/>
  <c r="U1813" i="3" s="1"/>
  <c r="AG1813" i="3"/>
  <c r="X1813" i="3"/>
  <c r="S1815" i="3" l="1"/>
  <c r="AD1814" i="3"/>
  <c r="AG1814" i="3"/>
  <c r="AA1814" i="3"/>
  <c r="Y1814" i="3"/>
  <c r="AB1814" i="3"/>
  <c r="Z1814" i="3"/>
  <c r="X1814" i="3"/>
  <c r="AC1814" i="3"/>
  <c r="AF1814" i="3"/>
  <c r="U1814" i="3" s="1"/>
  <c r="T1818" i="3"/>
  <c r="AH1818" i="3"/>
  <c r="V1818" i="3"/>
  <c r="R1819" i="3"/>
  <c r="T1819" i="3" l="1"/>
  <c r="AH1819" i="3"/>
  <c r="V1819" i="3"/>
  <c r="AD1815" i="3"/>
  <c r="S1816" i="3"/>
  <c r="AC1815" i="3"/>
  <c r="AF1815" i="3"/>
  <c r="U1815" i="3" s="1"/>
  <c r="AG1815" i="3"/>
  <c r="AB1815" i="3"/>
  <c r="X1815" i="3"/>
  <c r="AA1815" i="3"/>
  <c r="Z1815" i="3"/>
  <c r="Y1815" i="3"/>
  <c r="K41" i="3" l="1"/>
  <c r="K7" i="3"/>
  <c r="M28" i="3"/>
  <c r="M24" i="3"/>
  <c r="M27" i="3"/>
  <c r="M26" i="3"/>
  <c r="M25" i="3"/>
  <c r="M29" i="3"/>
  <c r="M34" i="3"/>
  <c r="M30" i="3"/>
  <c r="M33" i="3"/>
  <c r="M32" i="3"/>
  <c r="M31" i="3"/>
  <c r="M35" i="3"/>
  <c r="AD1816" i="3"/>
  <c r="S1817" i="3"/>
  <c r="AB1816" i="3"/>
  <c r="AF1816" i="3"/>
  <c r="U1816" i="3" s="1"/>
  <c r="Y1816" i="3"/>
  <c r="AC1816" i="3"/>
  <c r="AG1816" i="3"/>
  <c r="Z1816" i="3"/>
  <c r="X1816" i="3"/>
  <c r="AA1816" i="3"/>
  <c r="S1818" i="3" l="1"/>
  <c r="AD1817" i="3"/>
  <c r="AC1817" i="3"/>
  <c r="X1817" i="3"/>
  <c r="Y1817" i="3"/>
  <c r="AG1817" i="3"/>
  <c r="Z1817" i="3"/>
  <c r="AA1817" i="3"/>
  <c r="AB1817" i="3"/>
  <c r="AF1817" i="3"/>
  <c r="U1817" i="3" s="1"/>
  <c r="M36" i="3"/>
  <c r="K9" i="3" s="1"/>
  <c r="J42" i="3"/>
  <c r="K42" i="3" s="1"/>
  <c r="J43" i="3"/>
  <c r="K43" i="3" s="1"/>
  <c r="J44" i="3"/>
  <c r="K44" i="3" s="1"/>
  <c r="J45" i="3"/>
  <c r="K45" i="3" s="1"/>
  <c r="J46" i="3"/>
  <c r="K46" i="3" s="1"/>
  <c r="S1819" i="3" l="1"/>
  <c r="AD1818" i="3"/>
  <c r="X1818" i="3"/>
  <c r="Y1818" i="3"/>
  <c r="Z1818" i="3"/>
  <c r="AC1818" i="3"/>
  <c r="AG1818" i="3"/>
  <c r="AF1818" i="3"/>
  <c r="U1818" i="3" s="1"/>
  <c r="AA1818" i="3"/>
  <c r="AB1818" i="3"/>
  <c r="AD1819" i="3" l="1"/>
  <c r="AC1819" i="3"/>
  <c r="AB1819" i="3"/>
  <c r="Y1819" i="3"/>
  <c r="AF1819" i="3"/>
  <c r="U1819" i="3" s="1"/>
  <c r="AG1819" i="3"/>
  <c r="Z1819" i="3"/>
  <c r="X1819" i="3"/>
  <c r="AA1819" i="3"/>
</calcChain>
</file>

<file path=xl/sharedStrings.xml><?xml version="1.0" encoding="utf-8"?>
<sst xmlns="http://schemas.openxmlformats.org/spreadsheetml/2006/main" count="3826" uniqueCount="2050">
  <si>
    <t>Diarie</t>
  </si>
  <si>
    <t>Fr.o.m.</t>
  </si>
  <si>
    <t>T.o.m.</t>
  </si>
  <si>
    <t>Leverantör</t>
  </si>
  <si>
    <t>Antal</t>
  </si>
  <si>
    <t>Nr</t>
  </si>
  <si>
    <t>StartNo</t>
  </si>
  <si>
    <t>ListVaue</t>
  </si>
  <si>
    <t>År</t>
  </si>
  <si>
    <t>Månad</t>
  </si>
  <si>
    <t>Jan</t>
  </si>
  <si>
    <t>Feb</t>
  </si>
  <si>
    <t>Mar</t>
  </si>
  <si>
    <t>Apr</t>
  </si>
  <si>
    <t>Maj</t>
  </si>
  <si>
    <t>Jun</t>
  </si>
  <si>
    <t>Jul</t>
  </si>
  <si>
    <t>Aug</t>
  </si>
  <si>
    <t>Okt</t>
  </si>
  <si>
    <t>Nov</t>
  </si>
  <si>
    <t>Dec</t>
  </si>
  <si>
    <t>Sep</t>
  </si>
  <si>
    <t>ID</t>
  </si>
  <si>
    <t>Tomma meddelande</t>
  </si>
  <si>
    <t>TOTAL</t>
  </si>
  <si>
    <t>Länk</t>
  </si>
  <si>
    <t>Larm</t>
  </si>
  <si>
    <t>Max År</t>
  </si>
  <si>
    <t>Avtal som går ut inom 12 månader</t>
  </si>
  <si>
    <t>Giltigt till</t>
  </si>
  <si>
    <t>Option</t>
  </si>
  <si>
    <t>Avtal som går ut inom 6 år</t>
  </si>
  <si>
    <t>Rullande</t>
  </si>
  <si>
    <t>Rubrik</t>
  </si>
  <si>
    <t>Går ut enligt ovan</t>
  </si>
  <si>
    <t>Kategori nivå 1</t>
  </si>
  <si>
    <t>Kategori nivå 2</t>
  </si>
  <si>
    <t>Kategori nivå 3</t>
  </si>
  <si>
    <t>Kategori nivå 4</t>
  </si>
  <si>
    <t>Kategori nivå 5</t>
  </si>
  <si>
    <t>Avtalsnamn</t>
  </si>
  <si>
    <t>Yrkeskläder 2020 B Kläder för vård, omsorg, lokalvård, kök, profilkläder</t>
  </si>
  <si>
    <t>KSKLK 2022/136</t>
  </si>
  <si>
    <t>https://www.e-avrop.com/sölvesborg/e-Avtal/Agreement.aspx?docid=-541&amp;ver=A</t>
  </si>
  <si>
    <t>SÖ1611-000541 A</t>
  </si>
  <si>
    <t>2022-06-01</t>
  </si>
  <si>
    <t>2026-05-31</t>
  </si>
  <si>
    <t>HejMar AB</t>
  </si>
  <si>
    <t>https://www.e-avrop.com/sölvesborg/e-Avtal/Agreement.aspx?docid=-540&amp;ver=A</t>
  </si>
  <si>
    <t>SÖ1611-000540 A</t>
  </si>
  <si>
    <t>Almedahls Alingsås AB</t>
  </si>
  <si>
    <t>Yrkeskläder 2020 A Ytterkläder, arbetskläder, handskar, profilkläder</t>
  </si>
  <si>
    <t>https://www.e-avrop.com/sölvesborg/e-Avtal/Agreement.aspx?docid=-479&amp;ver=A</t>
  </si>
  <si>
    <t>SÖ1611-000479 A</t>
  </si>
  <si>
    <t>Ahlsell Sverige AB</t>
  </si>
  <si>
    <t>https://www.e-avrop.com/sölvesborg/e-Avtal/Agreement.aspx?docid=-478&amp;ver=A</t>
  </si>
  <si>
    <t>SÖ1611-000478 A</t>
  </si>
  <si>
    <t>Procurator AB</t>
  </si>
  <si>
    <t>https://www.e-avrop.com/sölvesborg/e-Avtal/Agreement.aspx?docid=-477&amp;ver=A</t>
  </si>
  <si>
    <t>SÖ1611-000477 A</t>
  </si>
  <si>
    <t>Voky AB</t>
  </si>
  <si>
    <t>Arbetsförmågebedömning</t>
  </si>
  <si>
    <t>25/5</t>
  </si>
  <si>
    <t>https://www.e-avrop.com/sölvesborg/e-Avtal/Agreement.aspx?docid=-56&amp;ver=A</t>
  </si>
  <si>
    <t>SÖ1611-000056 A</t>
  </si>
  <si>
    <t>2025-06-01</t>
  </si>
  <si>
    <t>Susano AB</t>
  </si>
  <si>
    <t>2027-05-31</t>
  </si>
  <si>
    <t>2029-05-31</t>
  </si>
  <si>
    <t>Bemanning socionom</t>
  </si>
  <si>
    <t>2021/78</t>
  </si>
  <si>
    <t>https://www.e-avrop.com/sölvesborg/e-Avtal/Agreement.aspx?docid=-52&amp;ver=A</t>
  </si>
  <si>
    <t>SÖ1611-000052 A</t>
  </si>
  <si>
    <t>2022-06-05</t>
  </si>
  <si>
    <t>Medcura AB</t>
  </si>
  <si>
    <t>https://www.e-avrop.com/sölvesborg/e-Avtal/Agreement.aspx?docid=-48&amp;ver=A</t>
  </si>
  <si>
    <t>SÖ1611-000048 A</t>
  </si>
  <si>
    <t>Socionomera Bemanning AB</t>
  </si>
  <si>
    <t>https://www.e-avrop.com/sölvesborg/e-Avtal/Agreement.aspx?docid=-31&amp;ver=A</t>
  </si>
  <si>
    <t>SÖ1611-000031 A</t>
  </si>
  <si>
    <t>Dedicare Sverige AB</t>
  </si>
  <si>
    <t>https://www.e-avrop.com/sölvesborg/e-Avtal/Agreement.aspx?docid=-30&amp;ver=A</t>
  </si>
  <si>
    <t>SÖ1611-000030 A</t>
  </si>
  <si>
    <t>Bonliva AB</t>
  </si>
  <si>
    <t>https://www.e-avrop.com/sölvesborg/e-Avtal/Agreement.aspx?docid=-29&amp;ver=A</t>
  </si>
  <si>
    <t>SÖ1611-000029 A</t>
  </si>
  <si>
    <t>Bemannia AB (publ.)</t>
  </si>
  <si>
    <t>https://www.e-avrop.com/sölvesborg/e-Avtal/Agreement.aspx?docid=-28&amp;ver=A</t>
  </si>
  <si>
    <t>SÖ1611-000028 A</t>
  </si>
  <si>
    <t>Omsorgspoolen Sverige AB</t>
  </si>
  <si>
    <t>https://www.e-avrop.com/sölvesborg/e-Avtal/Agreement.aspx?docid=-27&amp;ver=A</t>
  </si>
  <si>
    <t>SÖ1611-000027 A</t>
  </si>
  <si>
    <t>LMO socionomkonsult AB</t>
  </si>
  <si>
    <t>https://www.e-avrop.com/sölvesborg/e-Avtal/Agreement.aspx?docid=-24&amp;ver=A</t>
  </si>
  <si>
    <t>SÖ1611-000024 A</t>
  </si>
  <si>
    <t>Medkomp Vårdbemanning Aktiebolag</t>
  </si>
  <si>
    <t>Rådgivningstjänst för finanshantering</t>
  </si>
  <si>
    <t>26/7</t>
  </si>
  <si>
    <t>https://www.e-avrop.com/sölvesborg/e-Avtal/Agreement.aspx?docid=-81&amp;ver=A</t>
  </si>
  <si>
    <t>SÖ1611-000081 A</t>
  </si>
  <si>
    <t>2019-06-12</t>
  </si>
  <si>
    <t>2026-06-11</t>
  </si>
  <si>
    <t>Norm Finanspartner AB</t>
  </si>
  <si>
    <t>Storköksutrustning 2020</t>
  </si>
  <si>
    <t>KSKLK 2024/328</t>
  </si>
  <si>
    <t>https://www.e-avrop.com/sölvesborg/e-Avtal/Agreement.aspx?docid=-422&amp;ver=A</t>
  </si>
  <si>
    <t>SÖ1611-000422 A</t>
  </si>
  <si>
    <t>2024-09-09</t>
  </si>
  <si>
    <t>2026-06-26</t>
  </si>
  <si>
    <t>Adda Inköpscentral AB</t>
  </si>
  <si>
    <t>Ensolutions Kuben</t>
  </si>
  <si>
    <t>ON2023/55</t>
  </si>
  <si>
    <t>https://www.e-avrop.com/sölvesborg/e-Avtal/Agreement.aspx?docid=-110&amp;ver=A</t>
  </si>
  <si>
    <t>SÖ1611-000110 A</t>
  </si>
  <si>
    <t>2023-06-27</t>
  </si>
  <si>
    <t>2026-06-27</t>
  </si>
  <si>
    <t>Atea Sverige AB</t>
  </si>
  <si>
    <t>Skolskjutsar</t>
  </si>
  <si>
    <t>20/34</t>
  </si>
  <si>
    <t>https://www.e-avrop.com/sölvesborg/e-Avtal/Agreement.aspx?docid=-431&amp;ver=A</t>
  </si>
  <si>
    <t>SÖ1611-000431 A</t>
  </si>
  <si>
    <t>2021-07-01</t>
  </si>
  <si>
    <t>2026-06-30</t>
  </si>
  <si>
    <t>Sölvesborgs Taxi AB</t>
  </si>
  <si>
    <t>AV och distansmöten</t>
  </si>
  <si>
    <t>KSKLK 2021/136</t>
  </si>
  <si>
    <t>https://www.e-avrop.com/sölvesborg/e-Avtal/Agreement.aspx?docid=-311&amp;ver=A</t>
  </si>
  <si>
    <t>SÖ1611-000311 A</t>
  </si>
  <si>
    <t>2022-07-01</t>
  </si>
  <si>
    <t>Statens inköpscentral vid Kammarkollegiet</t>
  </si>
  <si>
    <t>E-faktura</t>
  </si>
  <si>
    <t>26/8</t>
  </si>
  <si>
    <t>https://www.e-avrop.com/sölvesborg/e-Avtal/Agreement.aspx?docid=-89&amp;ver=A</t>
  </si>
  <si>
    <t>SÖ1611-000089 A</t>
  </si>
  <si>
    <t>2012-06-30</t>
  </si>
  <si>
    <t>2026-07-01</t>
  </si>
  <si>
    <t>2026-03-01</t>
  </si>
  <si>
    <t>Pagero AB</t>
  </si>
  <si>
    <t>Alfaq eCare Welfare Arbete &amp; Praktik</t>
  </si>
  <si>
    <t>25/42</t>
  </si>
  <si>
    <t>https://www.e-avrop.com/sölvesborg/e-Avtal/Agreement.aspx?docid=-467&amp;ver=A</t>
  </si>
  <si>
    <t>SÖ1611-000467 A</t>
  </si>
  <si>
    <t>2025-07-10</t>
  </si>
  <si>
    <t>2026-07-09</t>
  </si>
  <si>
    <t>Alfa eCare AB</t>
  </si>
  <si>
    <t>Ljud, ljus och scener till Killebom 2026</t>
  </si>
  <si>
    <t>Dnr 2026/44</t>
  </si>
  <si>
    <t>https://www.e-avrop.com/sölvesborg/e-Avtal/Agreement.aspx?docid=-547&amp;ver=A</t>
  </si>
  <si>
    <t>SÖ1611-000547 A</t>
  </si>
  <si>
    <t>2026-05-04</t>
  </si>
  <si>
    <t>2026-07-10</t>
  </si>
  <si>
    <t>Johan &amp; Johan Ljud &amp; Ljus AB</t>
  </si>
  <si>
    <t>Första hjälpen och HLR</t>
  </si>
  <si>
    <t>KSKLK 2022/97</t>
  </si>
  <si>
    <t>https://www.e-avrop.com/sölvesborg/e-Avtal/Agreement.aspx?docid=-439&amp;ver=A</t>
  </si>
  <si>
    <t>SÖ1611-000439 A</t>
  </si>
  <si>
    <t>2022-08-01</t>
  </si>
  <si>
    <t>2026-07-31</t>
  </si>
  <si>
    <t>Prevesta Services AB</t>
  </si>
  <si>
    <t>Webbpubliceringssystemet Sitevision Cloud</t>
  </si>
  <si>
    <t>https://www.e-avrop.com/sölvesborg/e-Avtal/Agreement.aspx?docid=-72&amp;ver=A</t>
  </si>
  <si>
    <t>SÖ1611-000072 A</t>
  </si>
  <si>
    <t>Insight Technology Solutions AB</t>
  </si>
  <si>
    <t>2027-07-31</t>
  </si>
  <si>
    <t>2027-01-31</t>
  </si>
  <si>
    <t>VS-arbeten</t>
  </si>
  <si>
    <t>KSKLK 2021/311</t>
  </si>
  <si>
    <t>https://www.e-avrop.com/sölvesborg/e-Avtal/Agreement.aspx?docid=-539&amp;ver=A</t>
  </si>
  <si>
    <t>SÖ1611-000539 A</t>
  </si>
  <si>
    <t>2022-10-01</t>
  </si>
  <si>
    <t>2026-09-30</t>
  </si>
  <si>
    <t>Erikssons VVS AB</t>
  </si>
  <si>
    <t>https://www.e-avrop.com/sölvesborg/e-Avtal/Agreement.aspx?docid=-538&amp;ver=A</t>
  </si>
  <si>
    <t>SÖ1611-000538 A</t>
  </si>
  <si>
    <t>Hjalmarssons</t>
  </si>
  <si>
    <t>Lekmaterial 2021 - Skapande</t>
  </si>
  <si>
    <t>KSKLK 2022/324</t>
  </si>
  <si>
    <t>https://www.e-avrop.com/sölvesborg/e-Avtal/Agreement.aspx?docid=-522&amp;ver=A</t>
  </si>
  <si>
    <t>SÖ1611-000522 A</t>
  </si>
  <si>
    <t>2023-01-10</t>
  </si>
  <si>
    <t>Lekolar AB</t>
  </si>
  <si>
    <t>https://www.e-avrop.com/sölvesborg/e-Avtal/Agreement.aspx?docid=-521&amp;ver=A</t>
  </si>
  <si>
    <t>SÖ1611-000521 A</t>
  </si>
  <si>
    <t>ABA Skol Aktiebolag</t>
  </si>
  <si>
    <t>https://www.e-avrop.com/sölvesborg/e-Avtal/Agreement.aspx?docid=-520&amp;ver=A</t>
  </si>
  <si>
    <t>SÖ1611-000520 A</t>
  </si>
  <si>
    <t>Creativ Company A/S</t>
  </si>
  <si>
    <t>https://www.e-avrop.com/sölvesborg/e-Avtal/Agreement.aspx?docid=-519&amp;ver=A</t>
  </si>
  <si>
    <t>SÖ1611-000519 A</t>
  </si>
  <si>
    <t>Lyreco Advantage Sweden AB</t>
  </si>
  <si>
    <t>Service, reparation och underhåll av köldmedieanläggningar</t>
  </si>
  <si>
    <t>KSKLK 2021/307</t>
  </si>
  <si>
    <t>https://www.e-avrop.com/sölvesborg/e-Avtal/Agreement.aspx?docid=-518&amp;ver=A</t>
  </si>
  <si>
    <t>SÖ1611-000518 A</t>
  </si>
  <si>
    <t>AB KRISTIANSTADS KYLSERVICE</t>
  </si>
  <si>
    <t>https://www.e-avrop.com/sölvesborg/e-Avtal/Agreement.aspx?docid=-517&amp;ver=A</t>
  </si>
  <si>
    <t>SÖ1611-000517 A</t>
  </si>
  <si>
    <t>Karlshamns Kylservice AB</t>
  </si>
  <si>
    <t>https://www.e-avrop.com/sölvesborg/e-Avtal/Agreement.aspx?docid=-516&amp;ver=A</t>
  </si>
  <si>
    <t>SÖ1611-000516 A</t>
  </si>
  <si>
    <t>Gunnar Karlsen Sverige AB</t>
  </si>
  <si>
    <t>Målningsarbeten</t>
  </si>
  <si>
    <t>KSKLK 2021/309</t>
  </si>
  <si>
    <t>https://www.e-avrop.com/sölvesborg/e-Avtal/Agreement.aspx?docid=-515&amp;ver=A</t>
  </si>
  <si>
    <t>SÖ1611-000515 A</t>
  </si>
  <si>
    <t>Jörgen Wahlqvist Måleri i Karlskrona AB</t>
  </si>
  <si>
    <t>https://www.e-avrop.com/sölvesborg/e-Avtal/Agreement.aspx?docid=-514&amp;ver=A</t>
  </si>
  <si>
    <t>SÖ1611-000514 A</t>
  </si>
  <si>
    <t>Sandå Sverige AB</t>
  </si>
  <si>
    <t>https://www.e-avrop.com/sölvesborg/e-Avtal/Agreement.aspx?docid=-513&amp;ver=A</t>
  </si>
  <si>
    <t>SÖ1611-000513 A</t>
  </si>
  <si>
    <t>Måleribolaget i Karlshamn AB</t>
  </si>
  <si>
    <t>Lekmaterial 2021 - Lekmaterial ute och rörelse</t>
  </si>
  <si>
    <t>https://www.e-avrop.com/sölvesborg/e-Avtal/Agreement.aspx?docid=-501&amp;ver=A</t>
  </si>
  <si>
    <t>SÖ1611-000501 A</t>
  </si>
  <si>
    <t>2023-01-09</t>
  </si>
  <si>
    <t>https://www.e-avrop.com/sölvesborg/e-Avtal/Agreement.aspx?docid=-500&amp;ver=A</t>
  </si>
  <si>
    <t>SÖ1611-000500 A</t>
  </si>
  <si>
    <t>https://www.e-avrop.com/sölvesborg/e-Avtal/Agreement.aspx?docid=-499&amp;ver=A</t>
  </si>
  <si>
    <t>SÖ1611-000499 A</t>
  </si>
  <si>
    <t>https://www.e-avrop.com/sölvesborg/e-Avtal/Agreement.aspx?docid=-498&amp;ver=A</t>
  </si>
  <si>
    <t>SÖ1611-000498 A</t>
  </si>
  <si>
    <t>Lekmaterial 2021 - Lekmaterial inne</t>
  </si>
  <si>
    <t>https://www.e-avrop.com/sölvesborg/e-Avtal/Agreement.aspx?docid=-497&amp;ver=A</t>
  </si>
  <si>
    <t>SÖ1611-000497 A</t>
  </si>
  <si>
    <t>https://www.e-avrop.com/sölvesborg/e-Avtal/Agreement.aspx?docid=-496&amp;ver=A</t>
  </si>
  <si>
    <t>SÖ1611-000496 A</t>
  </si>
  <si>
    <t>2023-01-03</t>
  </si>
  <si>
    <t>https://www.e-avrop.com/sölvesborg/e-Avtal/Agreement.aspx?docid=-495&amp;ver=A</t>
  </si>
  <si>
    <t>SÖ1611-000495 A</t>
  </si>
  <si>
    <t>Lekmaterial 2021-Lekmaterial inne</t>
  </si>
  <si>
    <t>https://www.e-avrop.com/sölvesborg/e-Avtal/Agreement.aspx?docid=-494&amp;ver=A</t>
  </si>
  <si>
    <t>SÖ1611-000494 A</t>
  </si>
  <si>
    <t>Glasmästeritjänster</t>
  </si>
  <si>
    <t>KSKLK 2021/302</t>
  </si>
  <si>
    <t>https://www.e-avrop.com/sölvesborg/e-Avtal/Agreement.aspx?docid=-491&amp;ver=A</t>
  </si>
  <si>
    <t>SÖ1611-000491 A</t>
  </si>
  <si>
    <t>Sölvesborgs Glasmästeri AB</t>
  </si>
  <si>
    <t>https://www.e-avrop.com/sölvesborg/e-Avtal/Agreement.aspx?docid=-490&amp;ver=A</t>
  </si>
  <si>
    <t>SÖ1611-000490 A</t>
  </si>
  <si>
    <t>Ryds Glas AB</t>
  </si>
  <si>
    <t>https://www.e-avrop.com/sölvesborg/e-Avtal/Agreement.aspx?docid=-489&amp;ver=A</t>
  </si>
  <si>
    <t>SÖ1611-000489 A</t>
  </si>
  <si>
    <t>RA Byggen Åhus</t>
  </si>
  <si>
    <t>Byggnadsarbeten</t>
  </si>
  <si>
    <t>KSKLK 2023/82</t>
  </si>
  <si>
    <t>https://www.e-avrop.com/sölvesborg/e-Avtal/Agreement.aspx?docid=-485&amp;ver=A</t>
  </si>
  <si>
    <t>SÖ1611-000485 A</t>
  </si>
  <si>
    <t>2023-10-01</t>
  </si>
  <si>
    <t>Nilssons Bygg Göinge AB</t>
  </si>
  <si>
    <t>2027-09-30</t>
  </si>
  <si>
    <t>https://www.e-avrop.com/sölvesborg/e-Avtal/Agreement.aspx?docid=-484&amp;ver=A</t>
  </si>
  <si>
    <t>SÖ1611-000484 A</t>
  </si>
  <si>
    <t>NÄBO Bygg AB</t>
  </si>
  <si>
    <t>2027-02-28</t>
  </si>
  <si>
    <t>https://www.e-avrop.com/sölvesborg/e-Avtal/Agreement.aspx?docid=-483&amp;ver=A</t>
  </si>
  <si>
    <t>SÖ1611-000483 A</t>
  </si>
  <si>
    <t>JSB CONSTRUCTION AB</t>
  </si>
  <si>
    <t>BLEKINGEBIBLIOTEKENS NYA WEBBPLATS</t>
  </si>
  <si>
    <t>21/20</t>
  </si>
  <si>
    <t>https://www.e-avrop.com/sölvesborg/e-Avtal/Agreement.aspx?docid=-469&amp;ver=A</t>
  </si>
  <si>
    <t>SÖ1611-000469 A</t>
  </si>
  <si>
    <t>2021-10-01</t>
  </si>
  <si>
    <t>Axiell Sverige AB</t>
  </si>
  <si>
    <t>2028-09-30</t>
  </si>
  <si>
    <t>Produkter för blås- och tarmdysfunktion</t>
  </si>
  <si>
    <t>KSKLK 2024/325</t>
  </si>
  <si>
    <t>https://www.e-avrop.com/sölvesborg/e-Avtal/Agreement.aspx?docid=-410&amp;ver=A</t>
  </si>
  <si>
    <t>SÖ1611-000410 A</t>
  </si>
  <si>
    <t>2024-10-01</t>
  </si>
  <si>
    <t>Hartmann - ScandiCare AB</t>
  </si>
  <si>
    <t>https://www.e-avrop.com/sölvesborg/e-Avtal/Agreement.aspx?docid=-409&amp;ver=A</t>
  </si>
  <si>
    <t>SÖ1611-000409 A</t>
  </si>
  <si>
    <t>Exigor Aktiebolag</t>
  </si>
  <si>
    <t>https://www.e-avrop.com/sölvesborg/e-Avtal/Agreement.aspx?docid=-408&amp;ver=A</t>
  </si>
  <si>
    <t>SÖ1611-000408 A</t>
  </si>
  <si>
    <t>DANSAC AND HOLLISTER SCANDINAVIA INC. (USA) FILI</t>
  </si>
  <si>
    <t>https://www.e-avrop.com/sölvesborg/e-Avtal/Agreement.aspx?docid=-407&amp;ver=A</t>
  </si>
  <si>
    <t>SÖ1611-000407 A</t>
  </si>
  <si>
    <t>Cook Sweden AB</t>
  </si>
  <si>
    <t>https://www.e-avrop.com/sölvesborg/e-Avtal/Agreement.aspx?docid=-406&amp;ver=A</t>
  </si>
  <si>
    <t>SÖ1611-000406 A</t>
  </si>
  <si>
    <t>Cetro Medical AB</t>
  </si>
  <si>
    <t>https://www.e-avrop.com/sölvesborg/e-Avtal/Agreement.aspx?docid=-405&amp;ver=A</t>
  </si>
  <si>
    <t>SÖ1611-000405 A</t>
  </si>
  <si>
    <t>Becton Dickinson Sweden Aktiebolag</t>
  </si>
  <si>
    <t>https://www.e-avrop.com/sölvesborg/e-Avtal/Agreement.aspx?docid=-404&amp;ver=A</t>
  </si>
  <si>
    <t>SÖ1611-000404 A</t>
  </si>
  <si>
    <t>Wellspect AB</t>
  </si>
  <si>
    <t>https://www.e-avrop.com/sölvesborg/e-Avtal/Agreement.aspx?docid=-403&amp;ver=A</t>
  </si>
  <si>
    <t>SÖ1611-000403 A</t>
  </si>
  <si>
    <t>Swereco AB</t>
  </si>
  <si>
    <t>https://www.e-avrop.com/sölvesborg/e-Avtal/Agreement.aspx?docid=-402&amp;ver=A</t>
  </si>
  <si>
    <t>SÖ1611-000402 A</t>
  </si>
  <si>
    <t>Unoquip GMBH</t>
  </si>
  <si>
    <t>https://www.e-avrop.com/sölvesborg/e-Avtal/Agreement.aspx?docid=-401&amp;ver=A</t>
  </si>
  <si>
    <t>SÖ1611-000401 A</t>
  </si>
  <si>
    <t>AST Medical AB</t>
  </si>
  <si>
    <t>https://www.e-avrop.com/sölvesborg/e-Avtal/Agreement.aspx?docid=-400&amp;ver=A</t>
  </si>
  <si>
    <t>SÖ1611-000400 A</t>
  </si>
  <si>
    <t>Invent Medic Sweden AB</t>
  </si>
  <si>
    <t>https://www.e-avrop.com/sölvesborg/e-Avtal/Agreement.aspx?docid=-399&amp;ver=A</t>
  </si>
  <si>
    <t>SÖ1611-000399 A</t>
  </si>
  <si>
    <t>Mediq Sverige AB</t>
  </si>
  <si>
    <t>https://www.e-avrop.com/sölvesborg/e-Avtal/Agreement.aspx?docid=-398&amp;ver=A</t>
  </si>
  <si>
    <t>SÖ1611-000398 A</t>
  </si>
  <si>
    <t>Codan Triplus AB</t>
  </si>
  <si>
    <t>https://www.e-avrop.com/sölvesborg/e-Avtal/Agreement.aspx?docid=-397&amp;ver=A</t>
  </si>
  <si>
    <t>SÖ1611-000397 A</t>
  </si>
  <si>
    <t>B.Braun Medical AB</t>
  </si>
  <si>
    <t>https://www.e-avrop.com/sölvesborg/e-Avtal/Agreement.aspx?docid=-396&amp;ver=A</t>
  </si>
  <si>
    <t>SÖ1611-000396 A</t>
  </si>
  <si>
    <t>OneMed Sverige AB</t>
  </si>
  <si>
    <t>https://www.e-avrop.com/sölvesborg/e-Avtal/Agreement.aspx?docid=-395&amp;ver=A</t>
  </si>
  <si>
    <t>SÖ1611-000395 A</t>
  </si>
  <si>
    <t>Mediplast AB</t>
  </si>
  <si>
    <t>https://www.e-avrop.com/sölvesborg/e-Avtal/Agreement.aspx?docid=-394&amp;ver=A</t>
  </si>
  <si>
    <t>SÖ1611-000394 A</t>
  </si>
  <si>
    <t>Coloplast Aktiebolag</t>
  </si>
  <si>
    <t>https://www.e-avrop.com/sölvesborg/e-Avtal/Agreement.aspx?docid=-393&amp;ver=A</t>
  </si>
  <si>
    <t>SÖ1611-000393 A</t>
  </si>
  <si>
    <t>Bactiguard AB</t>
  </si>
  <si>
    <t>https://www.e-avrop.com/sölvesborg/e-Avtal/Agreement.aspx?docid=-392&amp;ver=A</t>
  </si>
  <si>
    <t>SÖ1611-000392 A</t>
  </si>
  <si>
    <t>Bröderna Berner AB</t>
  </si>
  <si>
    <t>Näringspreparat inklusive tillbehör</t>
  </si>
  <si>
    <t>KSKLK 2022/198</t>
  </si>
  <si>
    <t>https://www.e-avrop.com/sölvesborg/e-Avtal/Agreement.aspx?docid=-374&amp;ver=A</t>
  </si>
  <si>
    <t>SÖ1611-000374 A</t>
  </si>
  <si>
    <t>Fresenius Kabi AB</t>
  </si>
  <si>
    <t>https://www.e-avrop.com/sölvesborg/e-Avtal/Agreement.aspx?docid=-373&amp;ver=A</t>
  </si>
  <si>
    <t>SÖ1611-000373 A</t>
  </si>
  <si>
    <t>Nestlé Sverige Aktiebolag</t>
  </si>
  <si>
    <t>https://www.e-avrop.com/sölvesborg/e-Avtal/Agreement.aspx?docid=-372&amp;ver=A</t>
  </si>
  <si>
    <t>SÖ1611-000372 A</t>
  </si>
  <si>
    <t>https://www.e-avrop.com/sölvesborg/e-Avtal/Agreement.aspx?docid=-371&amp;ver=A</t>
  </si>
  <si>
    <t>SÖ1611-000371 A</t>
  </si>
  <si>
    <t>Vygon (Sweden) AB</t>
  </si>
  <si>
    <t>https://www.e-avrop.com/sölvesborg/e-Avtal/Agreement.aspx?docid=-370&amp;ver=A</t>
  </si>
  <si>
    <t>SÖ1611-000370 A</t>
  </si>
  <si>
    <t>Nutricia Nordica Aktiebolag</t>
  </si>
  <si>
    <t>Lekmaterial 2021-Lärande</t>
  </si>
  <si>
    <t>https://www.e-avrop.com/sölvesborg/e-Avtal/Agreement.aspx?docid=-355&amp;ver=A</t>
  </si>
  <si>
    <t>SÖ1611-000355 A</t>
  </si>
  <si>
    <t>2023-01-02</t>
  </si>
  <si>
    <t>https://www.e-avrop.com/sölvesborg/e-Avtal/Agreement.aspx?docid=-354&amp;ver=A</t>
  </si>
  <si>
    <t>SÖ1611-000354 A</t>
  </si>
  <si>
    <t>https://www.e-avrop.com/sölvesborg/e-Avtal/Agreement.aspx?docid=-353&amp;ver=A</t>
  </si>
  <si>
    <t>SÖ1611-000353 A</t>
  </si>
  <si>
    <t>Lekmaterial 2021 - Lekmöbler och lekmattor</t>
  </si>
  <si>
    <t>https://www.e-avrop.com/sölvesborg/e-Avtal/Agreement.aspx?docid=-340&amp;ver=A</t>
  </si>
  <si>
    <t>SÖ1611-000340 A</t>
  </si>
  <si>
    <t>https://www.e-avrop.com/sölvesborg/e-Avtal/Agreement.aspx?docid=-339&amp;ver=A</t>
  </si>
  <si>
    <t>SÖ1611-000339 A</t>
  </si>
  <si>
    <t>2023-01-01</t>
  </si>
  <si>
    <t>https://www.e-avrop.com/sölvesborg/e-Avtal/Agreement.aspx?docid=-338&amp;ver=A</t>
  </si>
  <si>
    <t>SÖ1611-000338 A</t>
  </si>
  <si>
    <t>Lekmaterial 2021 - Cyklar</t>
  </si>
  <si>
    <t>https://www.e-avrop.com/sölvesborg/e-Avtal/Agreement.aspx?docid=-184&amp;ver=A</t>
  </si>
  <si>
    <t>SÖ1611-000184 A</t>
  </si>
  <si>
    <t>https://www.e-avrop.com/sölvesborg/e-Avtal/Agreement.aspx?docid=-183&amp;ver=A</t>
  </si>
  <si>
    <t>SÖ1611-000183 A</t>
  </si>
  <si>
    <t>https://www.e-avrop.com/sölvesborg/e-Avtal/Agreement.aspx?docid=-182&amp;ver=A</t>
  </si>
  <si>
    <t>SÖ1611-000182 A</t>
  </si>
  <si>
    <t>Tressport och Lek AB</t>
  </si>
  <si>
    <t>https://www.e-avrop.com/sölvesborg/e-Avtal/Agreement.aspx?docid=-181&amp;ver=A</t>
  </si>
  <si>
    <t>SÖ1611-000181 A</t>
  </si>
  <si>
    <t>Lekmaterial 2021 - Barnvagnar</t>
  </si>
  <si>
    <t>https://www.e-avrop.com/sölvesborg/e-Avtal/Agreement.aspx?docid=-161&amp;ver=A</t>
  </si>
  <si>
    <t>SÖ1611-000161 A</t>
  </si>
  <si>
    <t>https://www.e-avrop.com/sölvesborg/e-Avtal/Agreement.aspx?docid=-160&amp;ver=A</t>
  </si>
  <si>
    <t>SÖ1611-000160 A</t>
  </si>
  <si>
    <t>https://www.e-avrop.com/sölvesborg/e-Avtal/Agreement.aspx?docid=-159&amp;ver=A</t>
  </si>
  <si>
    <t>SÖ1611-000159 A</t>
  </si>
  <si>
    <t>Inkontinensartiklar, absorberande produkter 2024</t>
  </si>
  <si>
    <t>KSKLK 2023/275</t>
  </si>
  <si>
    <t>https://www.e-avrop.com/sölvesborg/e-Avtal/Agreement.aspx?docid=-125&amp;ver=A</t>
  </si>
  <si>
    <t>SÖ1611-000125 A</t>
  </si>
  <si>
    <t>https://www.e-avrop.com/sölvesborg/e-Avtal/Agreement.aspx?docid=-124&amp;ver=A</t>
  </si>
  <si>
    <t>SÖ1611-000124 A</t>
  </si>
  <si>
    <t>Essity Hygiene and Health Aktiebolag</t>
  </si>
  <si>
    <t>https://www.e-avrop.com/sölvesborg/e-Avtal/Agreement.aspx?docid=-123&amp;ver=A</t>
  </si>
  <si>
    <t>SÖ1611-000123 A</t>
  </si>
  <si>
    <t>Abena AB</t>
  </si>
  <si>
    <t>https://www.e-avrop.com/sölvesborg/e-Avtal/Agreement.aspx?docid=-122&amp;ver=A</t>
  </si>
  <si>
    <t>SÖ1611-000122 A</t>
  </si>
  <si>
    <t>Attends AB</t>
  </si>
  <si>
    <t>Digital nyckelhantering - Medicinskåp</t>
  </si>
  <si>
    <t>24/11</t>
  </si>
  <si>
    <t>https://www.e-avrop.com/sölvesborg/e-Avtal/Agreement.aspx?docid=-100&amp;ver=A</t>
  </si>
  <si>
    <t>SÖ1611-000100 A</t>
  </si>
  <si>
    <t>Phoniro AB</t>
  </si>
  <si>
    <t>24/12</t>
  </si>
  <si>
    <t>https://www.e-avrop.com/sölvesborg/e-Avtal/Agreement.aspx?docid=-99&amp;ver=A</t>
  </si>
  <si>
    <t>SÖ1611-000099 A</t>
  </si>
  <si>
    <t>M365 Guider</t>
  </si>
  <si>
    <t>KSKLK 2024</t>
  </si>
  <si>
    <t>https://www.e-avrop.com/sölvesborg/e-Avtal/Agreement.aspx?docid=-83&amp;ver=A</t>
  </si>
  <si>
    <t>SÖ1611-000083 A</t>
  </si>
  <si>
    <t>InfoCaption AB</t>
  </si>
  <si>
    <t>2027-03-30</t>
  </si>
  <si>
    <t>Arbetsstolar</t>
  </si>
  <si>
    <t>KSKLK 2022/243</t>
  </si>
  <si>
    <t>https://www.e-avrop.com/sölvesborg/e-Avtal/Agreement.aspx?docid=-286&amp;ver=A</t>
  </si>
  <si>
    <t>SÖ1611-000286 A</t>
  </si>
  <si>
    <t>2022-11-01</t>
  </si>
  <si>
    <t>2026-10-02</t>
  </si>
  <si>
    <t>Senab AB</t>
  </si>
  <si>
    <t>https://www.e-avrop.com/sölvesborg/e-Avtal/Agreement.aspx?docid=-285&amp;ver=A</t>
  </si>
  <si>
    <t>SÖ1611-000285 A</t>
  </si>
  <si>
    <t>Malmstolen AB</t>
  </si>
  <si>
    <t>https://www.e-avrop.com/sölvesborg/e-Avtal/Agreement.aspx?docid=-284&amp;ver=A</t>
  </si>
  <si>
    <t>SÖ1611-000284 A</t>
  </si>
  <si>
    <t>Kontorsfunktion P Persson AB</t>
  </si>
  <si>
    <t>https://www.e-avrop.com/sölvesborg/e-Avtal/Agreement.aspx?docid=-283&amp;ver=A</t>
  </si>
  <si>
    <t>SÖ1611-000283 A</t>
  </si>
  <si>
    <t>https://www.e-avrop.com/sölvesborg/e-Avtal/Agreement.aspx?docid=-282&amp;ver=A</t>
  </si>
  <si>
    <t>SÖ1611-000282 A</t>
  </si>
  <si>
    <t>Kontorscenter i Hudiksvall AB</t>
  </si>
  <si>
    <t>https://www.e-avrop.com/sölvesborg/e-Avtal/Agreement.aspx?docid=-281&amp;ver=A</t>
  </si>
  <si>
    <t>SÖ1611-000281 A</t>
  </si>
  <si>
    <t>AJ Produkter Aktiebolag</t>
  </si>
  <si>
    <t>https://www.e-avrop.com/sölvesborg/e-Avtal/Agreement.aspx?docid=-280&amp;ver=A</t>
  </si>
  <si>
    <t>SÖ1611-000280 A</t>
  </si>
  <si>
    <t>Sono Sverige AB</t>
  </si>
  <si>
    <t>https://www.e-avrop.com/sölvesborg/e-Avtal/Agreement.aspx?docid=-279&amp;ver=A</t>
  </si>
  <si>
    <t>SÖ1611-000279 A</t>
  </si>
  <si>
    <t>Orderinvest AB</t>
  </si>
  <si>
    <t>https://www.e-avrop.com/sölvesborg/e-Avtal/Agreement.aspx?docid=-278&amp;ver=A</t>
  </si>
  <si>
    <t>SÖ1611-000278 A</t>
  </si>
  <si>
    <t>Flokk AB</t>
  </si>
  <si>
    <t>https://www.e-avrop.com/sölvesborg/e-Avtal/Agreement.aspx?docid=-277&amp;ver=A</t>
  </si>
  <si>
    <t>SÖ1611-000277 A</t>
  </si>
  <si>
    <t>Kinnarps AB</t>
  </si>
  <si>
    <t>https://www.e-avrop.com/sölvesborg/e-Avtal/Agreement.aspx?docid=-276&amp;ver=A</t>
  </si>
  <si>
    <t>SÖ1611-000276 A</t>
  </si>
  <si>
    <t>Input interiör AB</t>
  </si>
  <si>
    <t>https://www.e-avrop.com/sölvesborg/e-Avtal/Agreement.aspx?docid=-275&amp;ver=A</t>
  </si>
  <si>
    <t>SÖ1611-000275 A</t>
  </si>
  <si>
    <t>EFG European Furniture Group Aktiebolag</t>
  </si>
  <si>
    <t>https://www.e-avrop.com/sölvesborg/e-Avtal/Agreement.aspx?docid=-274&amp;ver=A</t>
  </si>
  <si>
    <t>SÖ1611-000274 A</t>
  </si>
  <si>
    <t>Martela Oyj</t>
  </si>
  <si>
    <t>Boende och hemmiljöer</t>
  </si>
  <si>
    <t>https://www.e-avrop.com/sölvesborg/e-Avtal/Agreement.aspx?docid=-273&amp;ver=A</t>
  </si>
  <si>
    <t>SÖ1611-000273 A</t>
  </si>
  <si>
    <t>2022-10-15</t>
  </si>
  <si>
    <t>https://www.e-avrop.com/sölvesborg/e-Avtal/Agreement.aspx?docid=-272&amp;ver=A</t>
  </si>
  <si>
    <t>SÖ1611-000272 A</t>
  </si>
  <si>
    <t>https://www.e-avrop.com/sölvesborg/e-Avtal/Agreement.aspx?docid=-271&amp;ver=A</t>
  </si>
  <si>
    <t>SÖ1611-000271 A</t>
  </si>
  <si>
    <t>https://www.e-avrop.com/sölvesborg/e-Avtal/Agreement.aspx?docid=-270&amp;ver=A</t>
  </si>
  <si>
    <t>SÖ1611-000270 A</t>
  </si>
  <si>
    <t>https://www.e-avrop.com/sölvesborg/e-Avtal/Agreement.aspx?docid=-269&amp;ver=A</t>
  </si>
  <si>
    <t>SÖ1611-000269 A</t>
  </si>
  <si>
    <t>IKEA Svenska Försäljnings Aktiebolag</t>
  </si>
  <si>
    <t>Gardiner, solskydd och hängande textilier</t>
  </si>
  <si>
    <t>https://www.e-avrop.com/sölvesborg/e-Avtal/Agreement.aspx?docid=-225&amp;ver=A</t>
  </si>
  <si>
    <t>SÖ1611-000225 A</t>
  </si>
  <si>
    <t>Primetex AB</t>
  </si>
  <si>
    <t>https://www.e-avrop.com/sölvesborg/e-Avtal/Agreement.aspx?docid=-224&amp;ver=A</t>
  </si>
  <si>
    <t>SÖ1611-000224 A</t>
  </si>
  <si>
    <t>https://www.e-avrop.com/sölvesborg/e-Avtal/Agreement.aspx?docid=-223&amp;ver=A</t>
  </si>
  <si>
    <t>SÖ1611-000223 A</t>
  </si>
  <si>
    <t>https://www.e-avrop.com/sölvesborg/e-Avtal/Agreement.aspx?docid=-222&amp;ver=A</t>
  </si>
  <si>
    <t>SÖ1611-000222 A</t>
  </si>
  <si>
    <t>https://www.e-avrop.com/sölvesborg/e-Avtal/Agreement.aspx?docid=-221&amp;ver=A</t>
  </si>
  <si>
    <t>SÖ1611-000221 A</t>
  </si>
  <si>
    <t>https://www.e-avrop.com/sölvesborg/e-Avtal/Agreement.aspx?docid=-220&amp;ver=A</t>
  </si>
  <si>
    <t>SÖ1611-000220 A</t>
  </si>
  <si>
    <t>https://www.e-avrop.com/sölvesborg/e-Avtal/Agreement.aspx?docid=-219&amp;ver=A</t>
  </si>
  <si>
    <t>SÖ1611-000219 A</t>
  </si>
  <si>
    <t>https://www.e-avrop.com/sölvesborg/e-Avtal/Agreement.aspx?docid=-218&amp;ver=A</t>
  </si>
  <si>
    <t>SÖ1611-000218 A</t>
  </si>
  <si>
    <t>Möbler för lobby</t>
  </si>
  <si>
    <t>https://www.e-avrop.com/sölvesborg/e-Avtal/Agreement.aspx?docid=-206&amp;ver=A</t>
  </si>
  <si>
    <t>SÖ1611-000206 A</t>
  </si>
  <si>
    <t>https://www.e-avrop.com/sölvesborg/e-Avtal/Agreement.aspx?docid=-205&amp;ver=A</t>
  </si>
  <si>
    <t>SÖ1611-000205 A</t>
  </si>
  <si>
    <t>https://www.e-avrop.com/sölvesborg/e-Avtal/Agreement.aspx?docid=-204&amp;ver=A</t>
  </si>
  <si>
    <t>SÖ1611-000204 A</t>
  </si>
  <si>
    <t>https://www.e-avrop.com/sölvesborg/e-Avtal/Agreement.aspx?docid=-203&amp;ver=A</t>
  </si>
  <si>
    <t>SÖ1611-000203 A</t>
  </si>
  <si>
    <t>https://www.e-avrop.com/sölvesborg/e-Avtal/Agreement.aspx?docid=-202&amp;ver=A</t>
  </si>
  <si>
    <t>SÖ1611-000202 A</t>
  </si>
  <si>
    <t>Miljö och lobby</t>
  </si>
  <si>
    <t>https://www.e-avrop.com/sölvesborg/e-Avtal/Agreement.aspx?docid=-201&amp;ver=A</t>
  </si>
  <si>
    <t>SÖ1611-000201 A</t>
  </si>
  <si>
    <t>https://www.e-avrop.com/sölvesborg/e-Avtal/Agreement.aspx?docid=-200&amp;ver=A</t>
  </si>
  <si>
    <t>SÖ1611-000200 A</t>
  </si>
  <si>
    <t>https://www.e-avrop.com/sölvesborg/e-Avtal/Agreement.aspx?docid=-199&amp;ver=A</t>
  </si>
  <si>
    <t>SÖ1611-000199 A</t>
  </si>
  <si>
    <t>https://www.e-avrop.com/sölvesborg/e-Avtal/Agreement.aspx?docid=-198&amp;ver=A</t>
  </si>
  <si>
    <t>SÖ1611-000198 A</t>
  </si>
  <si>
    <t>https://www.e-avrop.com/sölvesborg/e-Avtal/Agreement.aspx?docid=-197&amp;ver=A</t>
  </si>
  <si>
    <t>SÖ1611-000197 A</t>
  </si>
  <si>
    <t>Kontor och arbete</t>
  </si>
  <si>
    <t>https://www.e-avrop.com/sölvesborg/e-Avtal/Agreement.aspx?docid=-195&amp;ver=A</t>
  </si>
  <si>
    <t>SÖ1611-000195 A</t>
  </si>
  <si>
    <t>https://www.e-avrop.com/sölvesborg/e-Avtal/Agreement.aspx?docid=-194&amp;ver=A</t>
  </si>
  <si>
    <t>SÖ1611-000194 A</t>
  </si>
  <si>
    <t>https://www.e-avrop.com/sölvesborg/e-Avtal/Agreement.aspx?docid=-193&amp;ver=A</t>
  </si>
  <si>
    <t>SÖ1611-000193 A</t>
  </si>
  <si>
    <t>https://www.e-avrop.com/sölvesborg/e-Avtal/Agreement.aspx?docid=-192&amp;ver=A</t>
  </si>
  <si>
    <t>SÖ1611-000192 A</t>
  </si>
  <si>
    <t>https://www.e-avrop.com/sölvesborg/e-Avtal/Agreement.aspx?docid=-191&amp;ver=A</t>
  </si>
  <si>
    <t>SÖ1611-000191 A</t>
  </si>
  <si>
    <t>https://www.e-avrop.com/sölvesborg/e-Avtal/Agreement.aspx?docid=-190&amp;ver=A</t>
  </si>
  <si>
    <t>SÖ1611-000190 A</t>
  </si>
  <si>
    <t>https://www.e-avrop.com/sölvesborg/e-Avtal/Agreement.aspx?docid=-189&amp;ver=A</t>
  </si>
  <si>
    <t>SÖ1611-000189 A</t>
  </si>
  <si>
    <t>https://www.e-avrop.com/sölvesborg/e-Avtal/Agreement.aspx?docid=-188&amp;ver=A</t>
  </si>
  <si>
    <t>SÖ1611-000188 A</t>
  </si>
  <si>
    <t>https://www.e-avrop.com/sölvesborg/e-Avtal/Agreement.aspx?docid=-187&amp;ver=A</t>
  </si>
  <si>
    <t>SÖ1611-000187 A</t>
  </si>
  <si>
    <t>https://www.e-avrop.com/sölvesborg/e-Avtal/Agreement.aspx?docid=-186&amp;ver=A</t>
  </si>
  <si>
    <t>SÖ1611-000186 A</t>
  </si>
  <si>
    <t>https://www.e-avrop.com/sölvesborg/e-Avtal/Agreement.aspx?docid=-185&amp;ver=A</t>
  </si>
  <si>
    <t>SÖ1611-000185 A</t>
  </si>
  <si>
    <t>Vård och omsorg</t>
  </si>
  <si>
    <t>https://www.e-avrop.com/sölvesborg/e-Avtal/Agreement.aspx?docid=-180&amp;ver=A</t>
  </si>
  <si>
    <t>SÖ1611-000180 A</t>
  </si>
  <si>
    <t>https://www.e-avrop.com/sölvesborg/e-Avtal/Agreement.aspx?docid=-179&amp;ver=A</t>
  </si>
  <si>
    <t>SÖ1611-000179 A</t>
  </si>
  <si>
    <t>https://www.e-avrop.com/sölvesborg/e-Avtal/Agreement.aspx?docid=-178&amp;ver=A</t>
  </si>
  <si>
    <t>SÖ1611-000178 A</t>
  </si>
  <si>
    <t>https://www.e-avrop.com/sölvesborg/e-Avtal/Agreement.aspx?docid=-177&amp;ver=A</t>
  </si>
  <si>
    <t>SÖ1611-000177 A</t>
  </si>
  <si>
    <t>https://www.e-avrop.com/sölvesborg/e-Avtal/Agreement.aspx?docid=-176&amp;ver=A</t>
  </si>
  <si>
    <t>SÖ1611-000176 A</t>
  </si>
  <si>
    <t>https://www.e-avrop.com/sölvesborg/e-Avtal/Agreement.aspx?docid=-175&amp;ver=A</t>
  </si>
  <si>
    <t>SÖ1611-000175 A</t>
  </si>
  <si>
    <t>https://www.e-avrop.com/sölvesborg/e-Avtal/Agreement.aspx?docid=-174&amp;ver=A</t>
  </si>
  <si>
    <t>SÖ1611-000174 A</t>
  </si>
  <si>
    <t>https://www.e-avrop.com/sölvesborg/e-Avtal/Agreement.aspx?docid=-173&amp;ver=A</t>
  </si>
  <si>
    <t>SÖ1611-000173 A</t>
  </si>
  <si>
    <t>Möbler för förskola</t>
  </si>
  <si>
    <t>https://www.e-avrop.com/sölvesborg/e-Avtal/Agreement.aspx?docid=-153&amp;ver=A</t>
  </si>
  <si>
    <t>SÖ1611-000153 A</t>
  </si>
  <si>
    <t>https://www.e-avrop.com/sölvesborg/e-Avtal/Agreement.aspx?docid=-152&amp;ver=A</t>
  </si>
  <si>
    <t>SÖ1611-000152 A</t>
  </si>
  <si>
    <t>https://www.e-avrop.com/sölvesborg/e-Avtal/Agreement.aspx?docid=-151&amp;ver=A</t>
  </si>
  <si>
    <t>SÖ1611-000151 A</t>
  </si>
  <si>
    <t>https://www.e-avrop.com/sölvesborg/e-Avtal/Agreement.aspx?docid=-150&amp;ver=A</t>
  </si>
  <si>
    <t>SÖ1611-000150 A</t>
  </si>
  <si>
    <t>https://www.e-avrop.com/sölvesborg/e-Avtal/Agreement.aspx?docid=-149&amp;ver=A</t>
  </si>
  <si>
    <t>SÖ1611-000149 A</t>
  </si>
  <si>
    <t>https://www.e-avrop.com/sölvesborg/e-Avtal/Agreement.aspx?docid=-148&amp;ver=A</t>
  </si>
  <si>
    <t>SÖ1611-000148 A</t>
  </si>
  <si>
    <t>https://www.e-avrop.com/sölvesborg/e-Avtal/Agreement.aspx?docid=-147&amp;ver=A</t>
  </si>
  <si>
    <t>SÖ1611-000147 A</t>
  </si>
  <si>
    <t>Möbler för skola</t>
  </si>
  <si>
    <t>https://www.e-avrop.com/sölvesborg/e-Avtal/Agreement.aspx?docid=-121&amp;ver=A</t>
  </si>
  <si>
    <t>SÖ1611-000121 A</t>
  </si>
  <si>
    <t>https://www.e-avrop.com/sölvesborg/e-Avtal/Agreement.aspx?docid=-120&amp;ver=A</t>
  </si>
  <si>
    <t>SÖ1611-000120 A</t>
  </si>
  <si>
    <t>https://www.e-avrop.com/sölvesborg/e-Avtal/Agreement.aspx?docid=-119&amp;ver=A</t>
  </si>
  <si>
    <t>SÖ1611-000119 A</t>
  </si>
  <si>
    <t>https://www.e-avrop.com/sölvesborg/e-Avtal/Agreement.aspx?docid=-118&amp;ver=A</t>
  </si>
  <si>
    <t>SÖ1611-000118 A</t>
  </si>
  <si>
    <t>https://www.e-avrop.com/sölvesborg/e-Avtal/Agreement.aspx?docid=-117&amp;ver=A</t>
  </si>
  <si>
    <t>SÖ1611-000117 A</t>
  </si>
  <si>
    <t>KPLN Design AB</t>
  </si>
  <si>
    <t>https://www.e-avrop.com/sölvesborg/e-Avtal/Agreement.aspx?docid=-116&amp;ver=A</t>
  </si>
  <si>
    <t>SÖ1611-000116 A</t>
  </si>
  <si>
    <t>https://www.e-avrop.com/sölvesborg/e-Avtal/Agreement.aspx?docid=-115&amp;ver=A</t>
  </si>
  <si>
    <t>SÖ1611-000115 A</t>
  </si>
  <si>
    <t>https://www.e-avrop.com/sölvesborg/e-Avtal/Agreement.aspx?docid=-114&amp;ver=A</t>
  </si>
  <si>
    <t>SÖ1611-000114 A</t>
  </si>
  <si>
    <t>https://www.e-avrop.com/sölvesborg/e-Avtal/Agreement.aspx?docid=-113&amp;ver=A</t>
  </si>
  <si>
    <t>SÖ1611-000113 A</t>
  </si>
  <si>
    <t>https://www.e-avrop.com/sölvesborg/e-Avtal/Agreement.aspx?docid=-112&amp;ver=A</t>
  </si>
  <si>
    <t>SÖ1611-000112 A</t>
  </si>
  <si>
    <t>Utomhusgym position 1-13</t>
  </si>
  <si>
    <t>KSKLK 2022/265</t>
  </si>
  <si>
    <t>https://www.e-avrop.com/sölvesborg/e-Avtal/Agreement.aspx?docid=-450&amp;ver=A</t>
  </si>
  <si>
    <t>SÖ1611-000450 A</t>
  </si>
  <si>
    <t>2022-11-21</t>
  </si>
  <si>
    <t>2026-10-31</t>
  </si>
  <si>
    <t>Söve AB</t>
  </si>
  <si>
    <t>https://www.e-avrop.com/sölvesborg/e-Avtal/Agreement.aspx?docid=-449&amp;ver=A</t>
  </si>
  <si>
    <t>SÖ1611-000449 A</t>
  </si>
  <si>
    <t>https://www.e-avrop.com/sölvesborg/e-Avtal/Agreement.aspx?docid=-448&amp;ver=A</t>
  </si>
  <si>
    <t>SÖ1611-000448 A</t>
  </si>
  <si>
    <t>Folklek AB</t>
  </si>
  <si>
    <t>https://www.e-avrop.com/sölvesborg/e-Avtal/Agreement.aspx?docid=-447&amp;ver=A</t>
  </si>
  <si>
    <t>SÖ1611-000447 A</t>
  </si>
  <si>
    <t>Lappset Sweden AB</t>
  </si>
  <si>
    <t>https://www.e-avrop.com/sölvesborg/e-Avtal/Agreement.aspx?docid=-446&amp;ver=A</t>
  </si>
  <si>
    <t>SÖ1611-000446 A</t>
  </si>
  <si>
    <t>https://www.e-avrop.com/sölvesborg/e-Avtal/Agreement.aspx?docid=-445&amp;ver=A</t>
  </si>
  <si>
    <t>SÖ1611-000445 A</t>
  </si>
  <si>
    <t>HAGS Aneby AB</t>
  </si>
  <si>
    <t>https://www.e-avrop.com/sölvesborg/e-Avtal/Agreement.aspx?docid=-444&amp;ver=A</t>
  </si>
  <si>
    <t>SÖ1611-000444 A</t>
  </si>
  <si>
    <t>Lekopark Nordic AB</t>
  </si>
  <si>
    <t>Utomhusgym position 1-10</t>
  </si>
  <si>
    <t>https://www.e-avrop.com/sölvesborg/e-Avtal/Agreement.aspx?docid=-443&amp;ver=A</t>
  </si>
  <si>
    <t>SÖ1611-000443 A</t>
  </si>
  <si>
    <t>Glänta outdoor creation AB</t>
  </si>
  <si>
    <t>https://www.e-avrop.com/sölvesborg/e-Avtal/Agreement.aspx?docid=-442&amp;ver=A</t>
  </si>
  <si>
    <t>SÖ1611-000442 A</t>
  </si>
  <si>
    <t>Peab Asfalt AB</t>
  </si>
  <si>
    <t>https://www.e-avrop.com/sölvesborg/e-Avtal/Agreement.aspx?docid=-441&amp;ver=A</t>
  </si>
  <si>
    <t>SÖ1611-000441 A</t>
  </si>
  <si>
    <t>KOMPAN Sverige AB</t>
  </si>
  <si>
    <t>Rening av sand &amp; andra underlag</t>
  </si>
  <si>
    <t>https://www.e-avrop.com/sölvesborg/e-Avtal/Agreement.aspx?docid=-412&amp;ver=A</t>
  </si>
  <si>
    <t>SÖ1611-000412 A</t>
  </si>
  <si>
    <t>Sandmaster Skandinavien AB</t>
  </si>
  <si>
    <t>Parkutrustning</t>
  </si>
  <si>
    <t>https://www.e-avrop.com/sölvesborg/e-Avtal/Agreement.aspx?docid=-389&amp;ver=A</t>
  </si>
  <si>
    <t>SÖ1611-000389 A</t>
  </si>
  <si>
    <t>https://www.e-avrop.com/sölvesborg/e-Avtal/Agreement.aspx?docid=-388&amp;ver=A</t>
  </si>
  <si>
    <t>SÖ1611-000388 A</t>
  </si>
  <si>
    <t>Finbin Sverige AB</t>
  </si>
  <si>
    <t>https://www.e-avrop.com/sölvesborg/e-Avtal/Agreement.aspx?docid=-387&amp;ver=A</t>
  </si>
  <si>
    <t>SÖ1611-000387 A</t>
  </si>
  <si>
    <t>https://www.e-avrop.com/sölvesborg/e-Avtal/Agreement.aspx?docid=-386&amp;ver=A</t>
  </si>
  <si>
    <t>SÖ1611-000386 A</t>
  </si>
  <si>
    <t>https://www.e-avrop.com/sölvesborg/e-Avtal/Agreement.aspx?docid=-385&amp;ver=A</t>
  </si>
  <si>
    <t>SÖ1611-000385 A</t>
  </si>
  <si>
    <t>https://www.e-avrop.com/sölvesborg/e-Avtal/Agreement.aspx?docid=-384&amp;ver=A</t>
  </si>
  <si>
    <t>SÖ1611-000384 A</t>
  </si>
  <si>
    <t>https://www.e-avrop.com/sölvesborg/e-Avtal/Agreement.aspx?docid=-383&amp;ver=A</t>
  </si>
  <si>
    <t>SÖ1611-000383 A</t>
  </si>
  <si>
    <t>JPS Group AB</t>
  </si>
  <si>
    <t>https://www.e-avrop.com/sölvesborg/e-Avtal/Agreement.aspx?docid=-382&amp;ver=A</t>
  </si>
  <si>
    <t>SÖ1611-000382 A</t>
  </si>
  <si>
    <t>Eden Wood Sweden AB</t>
  </si>
  <si>
    <t>https://www.e-avrop.com/sölvesborg/e-Avtal/Agreement.aspx?docid=-381&amp;ver=A</t>
  </si>
  <si>
    <t>SÖ1611-000381 A</t>
  </si>
  <si>
    <t>https://www.e-avrop.com/sölvesborg/e-Avtal/Agreement.aspx?docid=-380&amp;ver=A</t>
  </si>
  <si>
    <t>SÖ1611-000380 A</t>
  </si>
  <si>
    <t>https://www.e-avrop.com/sölvesborg/e-Avtal/Agreement.aspx?docid=-379&amp;ver=A</t>
  </si>
  <si>
    <t>SÖ1611-000379 A</t>
  </si>
  <si>
    <t>Soma Design Småland AB</t>
  </si>
  <si>
    <t>https://www.e-avrop.com/sölvesborg/e-Avtal/Agreement.aspx?docid=-378&amp;ver=A</t>
  </si>
  <si>
    <t>SÖ1611-000378 A</t>
  </si>
  <si>
    <t>Multisportarenor position 1-6</t>
  </si>
  <si>
    <t>https://www.e-avrop.com/sölvesborg/e-Avtal/Agreement.aspx?docid=-369&amp;ver=A</t>
  </si>
  <si>
    <t>SÖ1611-000369 A</t>
  </si>
  <si>
    <t>https://www.e-avrop.com/sölvesborg/e-Avtal/Agreement.aspx?docid=-368&amp;ver=A</t>
  </si>
  <si>
    <t>SÖ1611-000368 A</t>
  </si>
  <si>
    <t>https://www.e-avrop.com/sölvesborg/e-Avtal/Agreement.aspx?docid=-367&amp;ver=A</t>
  </si>
  <si>
    <t>SÖ1611-000367 A</t>
  </si>
  <si>
    <t>Multisportarenor position 1-3</t>
  </si>
  <si>
    <t>https://www.e-avrop.com/sölvesborg/e-Avtal/Agreement.aspx?docid=-366&amp;ver=A</t>
  </si>
  <si>
    <t>SÖ1611-000366 A</t>
  </si>
  <si>
    <t>https://www.e-avrop.com/sölvesborg/e-Avtal/Agreement.aspx?docid=-365&amp;ver=A</t>
  </si>
  <si>
    <t>SÖ1611-000365 A</t>
  </si>
  <si>
    <t>https://www.e-avrop.com/sölvesborg/e-Avtal/Agreement.aspx?docid=-364&amp;ver=A</t>
  </si>
  <si>
    <t>SÖ1611-000364 A</t>
  </si>
  <si>
    <t>https://www.e-avrop.com/sölvesborg/e-Avtal/Agreement.aspx?docid=-363&amp;ver=A</t>
  </si>
  <si>
    <t>SÖ1611-000363 A</t>
  </si>
  <si>
    <t>https://www.e-avrop.com/sölvesborg/e-Avtal/Agreement.aspx?docid=-362&amp;ver=A</t>
  </si>
  <si>
    <t>SÖ1611-000362 A</t>
  </si>
  <si>
    <t>Lekplatsutrustning</t>
  </si>
  <si>
    <t>https://www.e-avrop.com/sölvesborg/e-Avtal/Agreement.aspx?docid=-352&amp;ver=A</t>
  </si>
  <si>
    <t>SÖ1611-000352 A</t>
  </si>
  <si>
    <t>https://www.e-avrop.com/sölvesborg/e-Avtal/Agreement.aspx?docid=-351&amp;ver=A</t>
  </si>
  <si>
    <t>SÖ1611-000351 A</t>
  </si>
  <si>
    <t>https://www.e-avrop.com/sölvesborg/e-Avtal/Agreement.aspx?docid=-350&amp;ver=A</t>
  </si>
  <si>
    <t>SÖ1611-000350 A</t>
  </si>
  <si>
    <t>https://www.e-avrop.com/sölvesborg/e-Avtal/Agreement.aspx?docid=-349&amp;ver=A</t>
  </si>
  <si>
    <t>SÖ1611-000349 A</t>
  </si>
  <si>
    <t>https://www.e-avrop.com/sölvesborg/e-Avtal/Agreement.aspx?docid=-348&amp;ver=A</t>
  </si>
  <si>
    <t>SÖ1611-000348 A</t>
  </si>
  <si>
    <t>https://www.e-avrop.com/sölvesborg/e-Avtal/Agreement.aspx?docid=-347&amp;ver=A</t>
  </si>
  <si>
    <t>SÖ1611-000347 A</t>
  </si>
  <si>
    <t>https://www.e-avrop.com/sölvesborg/e-Avtal/Agreement.aspx?docid=-346&amp;ver=A</t>
  </si>
  <si>
    <t>SÖ1611-000346 A</t>
  </si>
  <si>
    <t>https://www.e-avrop.com/sölvesborg/e-Avtal/Agreement.aspx?docid=-345&amp;ver=A</t>
  </si>
  <si>
    <t>SÖ1611-000345 A</t>
  </si>
  <si>
    <t>https://www.e-avrop.com/sölvesborg/e-Avtal/Agreement.aspx?docid=-344&amp;ver=A</t>
  </si>
  <si>
    <t>SÖ1611-000344 A</t>
  </si>
  <si>
    <t>https://www.e-avrop.com/sölvesborg/e-Avtal/Agreement.aspx?docid=-343&amp;ver=A</t>
  </si>
  <si>
    <t>SÖ1611-000343 A</t>
  </si>
  <si>
    <t>CADO AB</t>
  </si>
  <si>
    <t>https://www.e-avrop.com/sölvesborg/e-Avtal/Agreement.aspx?docid=-342&amp;ver=A</t>
  </si>
  <si>
    <t>SÖ1611-000342 A</t>
  </si>
  <si>
    <t>Lekplatsbesiktning</t>
  </si>
  <si>
    <t>https://www.e-avrop.com/sölvesborg/e-Avtal/Agreement.aspx?docid=-341&amp;ver=A</t>
  </si>
  <si>
    <t>SÖ1611-000341 A</t>
  </si>
  <si>
    <t>Fallskydd &amp; underlag</t>
  </si>
  <si>
    <t>https://www.e-avrop.com/sölvesborg/e-Avtal/Agreement.aspx?docid=-229&amp;ver=A</t>
  </si>
  <si>
    <t>SÖ1611-000229 A</t>
  </si>
  <si>
    <t>https://www.e-avrop.com/sölvesborg/e-Avtal/Agreement.aspx?docid=-228&amp;ver=A</t>
  </si>
  <si>
    <t>SÖ1611-000228 A</t>
  </si>
  <si>
    <t>https://www.e-avrop.com/sölvesborg/e-Avtal/Agreement.aspx?docid=-227&amp;ver=A</t>
  </si>
  <si>
    <t>SÖ1611-000227 A</t>
  </si>
  <si>
    <t>Nordic Surface Sweden AB</t>
  </si>
  <si>
    <t>https://www.e-avrop.com/sölvesborg/e-Avtal/Agreement.aspx?docid=-226&amp;ver=A</t>
  </si>
  <si>
    <t>SÖ1611-000226 A</t>
  </si>
  <si>
    <t>Digitala boendelås</t>
  </si>
  <si>
    <t>2023/78</t>
  </si>
  <si>
    <t>https://www.e-avrop.com/sölvesborg/e-Avtal/Agreement.aspx?docid=-95&amp;ver=A</t>
  </si>
  <si>
    <t>SÖ1611-000095 A</t>
  </si>
  <si>
    <t>2023-11-01</t>
  </si>
  <si>
    <t>Larmsystem</t>
  </si>
  <si>
    <t>24/14</t>
  </si>
  <si>
    <t>https://www.e-avrop.com/sölvesborg/e-Avtal/Agreement.aspx?docid=-94&amp;ver=A</t>
  </si>
  <si>
    <t>SÖ1611-000094 A</t>
  </si>
  <si>
    <t>2027-10-31</t>
  </si>
  <si>
    <t>2028-10-31</t>
  </si>
  <si>
    <t>2028-07-31</t>
  </si>
  <si>
    <t>2029-07-31</t>
  </si>
  <si>
    <t>2030-07-31</t>
  </si>
  <si>
    <t>Fordon 2022</t>
  </si>
  <si>
    <t>KSKLK 2023/122</t>
  </si>
  <si>
    <t>https://www.e-avrop.com/sölvesborg/e-Avtal/Agreement.aspx?docid=-245&amp;ver=A</t>
  </si>
  <si>
    <t>SÖ1611-000245 A</t>
  </si>
  <si>
    <t>2023-04-17</t>
  </si>
  <si>
    <t>2026-11-23</t>
  </si>
  <si>
    <t>Nissan Nordic, Svensk Fil Till Nissan Nordic Europe Oy, Finland</t>
  </si>
  <si>
    <t>https://www.e-avrop.com/sölvesborg/e-Avtal/Agreement.aspx?docid=-244&amp;ver=A</t>
  </si>
  <si>
    <t>SÖ1611-000244 A</t>
  </si>
  <si>
    <t>2023-04-13</t>
  </si>
  <si>
    <t>IVECO Sweden Aktiebolag</t>
  </si>
  <si>
    <t>https://www.e-avrop.com/sölvesborg/e-Avtal/Agreement.aspx?docid=-243&amp;ver=A</t>
  </si>
  <si>
    <t>SÖ1611-000243 A</t>
  </si>
  <si>
    <t>Hyundai Bilar Import AB</t>
  </si>
  <si>
    <t>https://www.e-avrop.com/sölvesborg/e-Avtal/Agreement.aspx?docid=-242&amp;ver=A</t>
  </si>
  <si>
    <t>SÖ1611-000242 A</t>
  </si>
  <si>
    <t>2023-04-12</t>
  </si>
  <si>
    <t>Hedin MG Sweden AB</t>
  </si>
  <si>
    <t>https://www.e-avrop.com/sölvesborg/e-Avtal/Agreement.aspx?docid=-241&amp;ver=A</t>
  </si>
  <si>
    <t>SÖ1611-000241 A</t>
  </si>
  <si>
    <t>2023-04-25</t>
  </si>
  <si>
    <t>RSA Sverige, filial Sverige</t>
  </si>
  <si>
    <t>https://www.e-avrop.com/sölvesborg/e-Avtal/Agreement.aspx?docid=-240&amp;ver=A</t>
  </si>
  <si>
    <t>SÖ1611-000240 A</t>
  </si>
  <si>
    <t>Isuzu Sverige AB</t>
  </si>
  <si>
    <t>https://www.e-avrop.com/sölvesborg/e-Avtal/Agreement.aspx?docid=-239&amp;ver=A</t>
  </si>
  <si>
    <t>SÖ1611-000239 A</t>
  </si>
  <si>
    <t>RN Nordic AB</t>
  </si>
  <si>
    <t>https://www.e-avrop.com/sölvesborg/e-Avtal/Agreement.aspx?docid=-238&amp;ver=A</t>
  </si>
  <si>
    <t>SÖ1611-000238 A</t>
  </si>
  <si>
    <t>Hedin HMC Motor Company AB</t>
  </si>
  <si>
    <t>https://www.e-avrop.com/sölvesborg/e-Avtal/Agreement.aspx?docid=-237&amp;ver=A</t>
  </si>
  <si>
    <t>SÖ1611-000237 A</t>
  </si>
  <si>
    <t>Subaru Nordic AB</t>
  </si>
  <si>
    <t>https://www.e-avrop.com/sölvesborg/e-Avtal/Agreement.aspx?docid=-236&amp;ver=A</t>
  </si>
  <si>
    <t>SÖ1611-000236 A</t>
  </si>
  <si>
    <t>K.W. Bruun MMC AB</t>
  </si>
  <si>
    <t>https://www.e-avrop.com/sölvesborg/e-Avtal/Agreement.aspx?docid=-235&amp;ver=A</t>
  </si>
  <si>
    <t>SÖ1611-000235 A</t>
  </si>
  <si>
    <t>2023-04-27</t>
  </si>
  <si>
    <t>Volvo Car Sverige Aktiebolag</t>
  </si>
  <si>
    <t>https://www.e-avrop.com/sölvesborg/e-Avtal/Agreement.aspx?docid=-234&amp;ver=A</t>
  </si>
  <si>
    <t>SÖ1611-000234 A</t>
  </si>
  <si>
    <t>Volkswagen Group Sverige AB</t>
  </si>
  <si>
    <t>https://www.e-avrop.com/sölvesborg/e-Avtal/Agreement.aspx?docid=-233&amp;ver=A</t>
  </si>
  <si>
    <t>SÖ1611-000233 A</t>
  </si>
  <si>
    <t>Toyota Sweden AB</t>
  </si>
  <si>
    <t>https://www.e-avrop.com/sölvesborg/e-Avtal/Agreement.aspx?docid=-232&amp;ver=A</t>
  </si>
  <si>
    <t>SÖ1611-000232 A</t>
  </si>
  <si>
    <t>Mercedes-Benz Sverige AB</t>
  </si>
  <si>
    <t>https://www.e-avrop.com/sölvesborg/e-Avtal/Agreement.aspx?docid=-231&amp;ver=A</t>
  </si>
  <si>
    <t>SÖ1611-000231 A</t>
  </si>
  <si>
    <t>K.W. Bruun Autoimport AB</t>
  </si>
  <si>
    <t>https://www.e-avrop.com/sölvesborg/e-Avtal/Agreement.aspx?docid=-230&amp;ver=A</t>
  </si>
  <si>
    <t>SÖ1611-000230 A</t>
  </si>
  <si>
    <t>Telefoni som tjänst</t>
  </si>
  <si>
    <t>KSKLK 2021/96</t>
  </si>
  <si>
    <t>https://www.e-avrop.com/sölvesborg/e-Avtal/Agreement.aspx?docid=-426&amp;ver=A</t>
  </si>
  <si>
    <t>SÖ1611-000426 A</t>
  </si>
  <si>
    <t>2021-12-01</t>
  </si>
  <si>
    <t>2026-11-30</t>
  </si>
  <si>
    <t>Telenor Sverige Aktiebolag</t>
  </si>
  <si>
    <t>2027-11-30</t>
  </si>
  <si>
    <t>2027-05-30</t>
  </si>
  <si>
    <t>2028-11-30</t>
  </si>
  <si>
    <t>Serviceavtal AV Service &amp; Support</t>
  </si>
  <si>
    <t>25/41</t>
  </si>
  <si>
    <t>https://www.e-avrop.com/sölvesborg/e-Avtal/Agreement.aspx?docid=-67&amp;ver=A</t>
  </si>
  <si>
    <t>SÖ1611-000067 A</t>
  </si>
  <si>
    <t>2025-12-01</t>
  </si>
  <si>
    <t>2029-11-30</t>
  </si>
  <si>
    <t>Licensavtal Pausit</t>
  </si>
  <si>
    <t>26/1</t>
  </si>
  <si>
    <t>https://www.e-avrop.com/sölvesborg/e-Avtal/Agreement.aspx?docid=-101&amp;ver=A</t>
  </si>
  <si>
    <t>SÖ1611-000101 A</t>
  </si>
  <si>
    <t>2026-12-01</t>
  </si>
  <si>
    <t>Pausit AB</t>
  </si>
  <si>
    <t>Nilex Enterprise</t>
  </si>
  <si>
    <t>22/43</t>
  </si>
  <si>
    <t>https://www.e-avrop.com/sölvesborg/e-Avtal/Agreement.aspx?docid=-87&amp;ver=A</t>
  </si>
  <si>
    <t>SÖ1611-000087 A</t>
  </si>
  <si>
    <t>2022-12-10</t>
  </si>
  <si>
    <t>2026-12-09</t>
  </si>
  <si>
    <t>Swedbank Pay AB E-handel</t>
  </si>
  <si>
    <t>26/10</t>
  </si>
  <si>
    <t>https://www.e-avrop.com/sölvesborg/e-Avtal/Agreement.aspx?docid=-328&amp;ver=A</t>
  </si>
  <si>
    <t>SÖ1611-000328 A</t>
  </si>
  <si>
    <t>2021-12-13</t>
  </si>
  <si>
    <t>2026-12-12</t>
  </si>
  <si>
    <t>PayEx Sverige AB</t>
  </si>
  <si>
    <t>2027-09-12</t>
  </si>
  <si>
    <t>Inline, tilläggskomponent</t>
  </si>
  <si>
    <t>22/42</t>
  </si>
  <si>
    <t>https://www.e-avrop.com/sölvesborg/e-Avtal/Agreement.aspx?docid=-75&amp;ver=A</t>
  </si>
  <si>
    <t>SÖ1611-000075 A</t>
  </si>
  <si>
    <t>2022-12-21</t>
  </si>
  <si>
    <t>2026-12-20</t>
  </si>
  <si>
    <t>Spol- och slamsugningstjänster</t>
  </si>
  <si>
    <t>25/26</t>
  </si>
  <si>
    <t>https://www.e-avrop.com/sölvesborg/e-Avtal/Agreement.aspx?docid=-421&amp;ver=A</t>
  </si>
  <si>
    <t>SÖ1611-000421 A</t>
  </si>
  <si>
    <t>2025-07-01</t>
  </si>
  <si>
    <t>2026-12-31</t>
  </si>
  <si>
    <t>Värends Miljö AB</t>
  </si>
  <si>
    <t>Digital distribution av handlingar/dokument</t>
  </si>
  <si>
    <t>24/20</t>
  </si>
  <si>
    <t>https://www.e-avrop.com/sölvesborg/e-Avtal/Agreement.aspx?docid=-327&amp;ver=A</t>
  </si>
  <si>
    <t>SÖ1611-000327 A</t>
  </si>
  <si>
    <t>2024-06-04</t>
  </si>
  <si>
    <t>Netpublicator Apps AB</t>
  </si>
  <si>
    <t>Dokument- och ärendehanteringssystem</t>
  </si>
  <si>
    <t>24/19</t>
  </si>
  <si>
    <t>https://www.e-avrop.com/sölvesborg/e-Avtal/Agreement.aspx?docid=-323&amp;ver=A</t>
  </si>
  <si>
    <t>SÖ1611-000323 A</t>
  </si>
  <si>
    <t>Sokigo AB</t>
  </si>
  <si>
    <t>Kommunikationstjänster inom tele och datakom</t>
  </si>
  <si>
    <t>KSKLK 2020/378</t>
  </si>
  <si>
    <t>https://www.e-avrop.com/sölvesborg/e-Avtal/Agreement.aspx?docid=-315&amp;ver=A</t>
  </si>
  <si>
    <t>SÖ1611-000315 A</t>
  </si>
  <si>
    <t>Skola24</t>
  </si>
  <si>
    <t>BUN</t>
  </si>
  <si>
    <t>https://www.e-avrop.com/sölvesborg/e-Avtal/Agreement.aspx?docid=-156&amp;ver=A</t>
  </si>
  <si>
    <t>SÖ1611-000156 A</t>
  </si>
  <si>
    <t>Nova Software AB</t>
  </si>
  <si>
    <t>2027-12-31</t>
  </si>
  <si>
    <t>2027-08-31</t>
  </si>
  <si>
    <t>Digital nyckelhantering</t>
  </si>
  <si>
    <t>24/15</t>
  </si>
  <si>
    <t>https://www.e-avrop.com/sölvesborg/e-Avtal/Agreement.aspx?docid=-98&amp;ver=A</t>
  </si>
  <si>
    <t>SÖ1611-000098 A</t>
  </si>
  <si>
    <t>2024-01-01</t>
  </si>
  <si>
    <t>Kontrolltjänst utbetalning</t>
  </si>
  <si>
    <t>26/4</t>
  </si>
  <si>
    <t>https://www.e-avrop.com/sölvesborg/e-Avtal/Agreement.aspx?docid=-80&amp;ver=A</t>
  </si>
  <si>
    <t>SÖ1611-000080 A</t>
  </si>
  <si>
    <t>2017-01-01</t>
  </si>
  <si>
    <t>Inyett AB</t>
  </si>
  <si>
    <t>Skuldförvaltningstjänst</t>
  </si>
  <si>
    <t>26/5</t>
  </si>
  <si>
    <t>https://www.e-avrop.com/sölvesborg/e-Avtal/Agreement.aspx?docid=-78&amp;ver=A</t>
  </si>
  <si>
    <t>SÖ1611-000078 A</t>
  </si>
  <si>
    <t>2016-01-27</t>
  </si>
  <si>
    <t>Kommuninvest i Sverige Aktiebolag</t>
  </si>
  <si>
    <t>Funktionshyra</t>
  </si>
  <si>
    <t>26/19</t>
  </si>
  <si>
    <t>https://www.e-avrop.com/sölvesborg/e-Avtal/Agreement.aspx?docid=-71&amp;ver=A</t>
  </si>
  <si>
    <t>SÖ1611-000071 A</t>
  </si>
  <si>
    <t>Beans in Cup AB</t>
  </si>
  <si>
    <t>26/18</t>
  </si>
  <si>
    <t>https://www.e-avrop.com/sölvesborg/e-Avtal/Agreement.aspx?docid=-70&amp;ver=A</t>
  </si>
  <si>
    <t>SÖ1611-000070 A</t>
  </si>
  <si>
    <t>Försäkringsmäklare</t>
  </si>
  <si>
    <t>2016/41</t>
  </si>
  <si>
    <t>https://www.e-avrop.com/sölvesborg/e-Avtal/Agreement.aspx?docid=-66&amp;ver=A</t>
  </si>
  <si>
    <t>SÖ1611-000066 A</t>
  </si>
  <si>
    <t>2016-10-01</t>
  </si>
  <si>
    <t>Söderberg &amp; Partners Insurance Consulting AB</t>
  </si>
  <si>
    <t>Banktjänster</t>
  </si>
  <si>
    <t>2023/1076</t>
  </si>
  <si>
    <t>https://www.e-avrop.com/sölvesborg/e-Avtal/Agreement.aspx?docid=-57&amp;ver=A</t>
  </si>
  <si>
    <t>SÖ1611-000057 A</t>
  </si>
  <si>
    <t>2023-12-31</t>
  </si>
  <si>
    <t>Sölvesborg-Mjällby Sparbank</t>
  </si>
  <si>
    <t>Bluebeam Revu</t>
  </si>
  <si>
    <t>26/2</t>
  </si>
  <si>
    <t>https://www.e-avrop.com/sölvesborg/e-Avtal/Agreement.aspx?docid=-102&amp;ver=A</t>
  </si>
  <si>
    <t>SÖ1611-000102 A</t>
  </si>
  <si>
    <t>2027-01-01</t>
  </si>
  <si>
    <t>Symetri AB</t>
  </si>
  <si>
    <t>Tolkförmedlings- och översättningstjänster</t>
  </si>
  <si>
    <t>KSKLK 2022/326</t>
  </si>
  <si>
    <t>https://www.e-avrop.com/sölvesborg/e-Avtal/Agreement.aspx?docid=-430&amp;ver=A</t>
  </si>
  <si>
    <t>SÖ1611-000430 A</t>
  </si>
  <si>
    <t>2023-07-31</t>
  </si>
  <si>
    <t>Språkservice Sverige AB</t>
  </si>
  <si>
    <t>Revisionstjänster</t>
  </si>
  <si>
    <t>24/2</t>
  </si>
  <si>
    <t>https://www.e-avrop.com/sölvesborg/e-Avtal/Agreement.aspx?docid=-413&amp;ver=A</t>
  </si>
  <si>
    <t>SÖ1611-000413 A</t>
  </si>
  <si>
    <t>2025-02-01</t>
  </si>
  <si>
    <t>Ernst &amp; Young Aktiebolag</t>
  </si>
  <si>
    <t>2029-01-31</t>
  </si>
  <si>
    <t>Tryckta läromedel 2022</t>
  </si>
  <si>
    <t>KSKLK 2023/64</t>
  </si>
  <si>
    <t>https://www.e-avrop.com/sölvesborg/e-Avtal/Agreement.aspx?docid=-359&amp;ver=A</t>
  </si>
  <si>
    <t>SÖ1611-000359 A</t>
  </si>
  <si>
    <t>2023-03-23</t>
  </si>
  <si>
    <t>LäroMedia Bokhandel Örebro Aktiebolag</t>
  </si>
  <si>
    <t>Digitala läromedel 2022</t>
  </si>
  <si>
    <t>KSKLK2023/63</t>
  </si>
  <si>
    <t>https://www.e-avrop.com/sölvesborg/e-Avtal/Agreement.aspx?docid=-358&amp;ver=A</t>
  </si>
  <si>
    <t>SÖ1611-000358 A</t>
  </si>
  <si>
    <t>Skolon AB</t>
  </si>
  <si>
    <t>https://www.e-avrop.com/sölvesborg/e-Avtal/Agreement.aspx?docid=-357&amp;ver=A</t>
  </si>
  <si>
    <t>SÖ1611-000357 A</t>
  </si>
  <si>
    <t>https://www.e-avrop.com/sölvesborg/e-Avtal/Agreement.aspx?docid=-356&amp;ver=A</t>
  </si>
  <si>
    <t>SÖ1611-000356 A</t>
  </si>
  <si>
    <t>Förband- och sårläkningsmaterial, kompression- och gipsprodukter</t>
  </si>
  <si>
    <t>KSKLK 2023/62</t>
  </si>
  <si>
    <t>https://www.e-avrop.com/sölvesborg/e-Avtal/Agreement.aspx?docid=-266&amp;ver=A</t>
  </si>
  <si>
    <t>SÖ1611-000266 A</t>
  </si>
  <si>
    <t>2024-02-01</t>
  </si>
  <si>
    <t>PartnerMed AB</t>
  </si>
  <si>
    <t>2028-01-31</t>
  </si>
  <si>
    <t>https://www.e-avrop.com/sölvesborg/e-Avtal/Agreement.aspx?docid=-265&amp;ver=A</t>
  </si>
  <si>
    <t>SÖ1611-000265 A</t>
  </si>
  <si>
    <t>Merit Medical Systems AB</t>
  </si>
  <si>
    <t>https://www.e-avrop.com/sölvesborg/e-Avtal/Agreement.aspx?docid=-264&amp;ver=A</t>
  </si>
  <si>
    <t>SÖ1611-000264 A</t>
  </si>
  <si>
    <t>MEDFOUR AB</t>
  </si>
  <si>
    <t>https://www.e-avrop.com/sölvesborg/e-Avtal/Agreement.aspx?docid=-263&amp;ver=A</t>
  </si>
  <si>
    <t>SÖ1611-000263 A</t>
  </si>
  <si>
    <t>Mölnlycke Health Care AB</t>
  </si>
  <si>
    <t>https://www.e-avrop.com/sölvesborg/e-Avtal/Agreement.aspx?docid=-262&amp;ver=A</t>
  </si>
  <si>
    <t>SÖ1611-000262 A</t>
  </si>
  <si>
    <t>M Care AB</t>
  </si>
  <si>
    <t>https://www.e-avrop.com/sölvesborg/e-Avtal/Agreement.aspx?docid=-261&amp;ver=A</t>
  </si>
  <si>
    <t>SÖ1611-000261 A</t>
  </si>
  <si>
    <t>ConvaTec (Sweden) AB</t>
  </si>
  <si>
    <t>https://www.e-avrop.com/sölvesborg/e-Avtal/Agreement.aspx?docid=-260&amp;ver=A</t>
  </si>
  <si>
    <t>SÖ1611-000260 A</t>
  </si>
  <si>
    <t>https://www.e-avrop.com/sölvesborg/e-Avtal/Agreement.aspx?docid=-259&amp;ver=A</t>
  </si>
  <si>
    <t>SÖ1611-000259 A</t>
  </si>
  <si>
    <t>https://www.e-avrop.com/sölvesborg/e-Avtal/Agreement.aspx?docid=-258&amp;ver=A</t>
  </si>
  <si>
    <t>SÖ1611-000258 A</t>
  </si>
  <si>
    <t>https://www.e-avrop.com/sölvesborg/e-Avtal/Agreement.aspx?docid=-257&amp;ver=A</t>
  </si>
  <si>
    <t>SÖ1611-000257 A</t>
  </si>
  <si>
    <t>Smith &amp; Nephew AB</t>
  </si>
  <si>
    <t>https://www.e-avrop.com/sölvesborg/e-Avtal/Agreement.aspx?docid=-256&amp;ver=A</t>
  </si>
  <si>
    <t>SÖ1611-000256 A</t>
  </si>
  <si>
    <t>https://www.e-avrop.com/sölvesborg/e-Avtal/Agreement.aspx?docid=-255&amp;ver=A</t>
  </si>
  <si>
    <t>SÖ1611-000255 A</t>
  </si>
  <si>
    <t>Camp Scandinavia Aktiebolag</t>
  </si>
  <si>
    <t>https://www.e-avrop.com/sölvesborg/e-Avtal/Agreement.aspx?docid=-254&amp;ver=A</t>
  </si>
  <si>
    <t>SÖ1611-000254 A</t>
  </si>
  <si>
    <t>KCI Medical AB</t>
  </si>
  <si>
    <t>https://www.e-avrop.com/sölvesborg/e-Avtal/Agreement.aspx?docid=-253&amp;ver=A</t>
  </si>
  <si>
    <t>SÖ1611-000253 A</t>
  </si>
  <si>
    <t>https://www.e-avrop.com/sölvesborg/e-Avtal/Agreement.aspx?docid=-252&amp;ver=A</t>
  </si>
  <si>
    <t>SÖ1611-000252 A</t>
  </si>
  <si>
    <t>Thuasne Scandinavia AB</t>
  </si>
  <si>
    <t>https://www.e-avrop.com/sölvesborg/e-Avtal/Agreement.aspx?docid=-251&amp;ver=A</t>
  </si>
  <si>
    <t>SÖ1611-000251 A</t>
  </si>
  <si>
    <t>NordiCare Ortopedi &amp; Rehab AB</t>
  </si>
  <si>
    <t>https://www.e-avrop.com/sölvesborg/e-Avtal/Agreement.aspx?docid=-250&amp;ver=A</t>
  </si>
  <si>
    <t>SÖ1611-000250 A</t>
  </si>
  <si>
    <t>Inverdia Aktiebolag</t>
  </si>
  <si>
    <t>https://www.e-avrop.com/sölvesborg/e-Avtal/Agreement.aspx?docid=-249&amp;ver=A</t>
  </si>
  <si>
    <t>SÖ1611-000249 A</t>
  </si>
  <si>
    <t>https://www.e-avrop.com/sölvesborg/e-Avtal/Agreement.aspx?docid=-248&amp;ver=A</t>
  </si>
  <si>
    <t>SÖ1611-000248 A</t>
  </si>
  <si>
    <t>Juzo Scandinavia AB</t>
  </si>
  <si>
    <t>Entrémattor 2021-2</t>
  </si>
  <si>
    <t>KSKLK 2025/120</t>
  </si>
  <si>
    <t>https://www.e-avrop.com/sölvesborg/e-Avtal/Agreement.aspx?docid=-217&amp;ver=A</t>
  </si>
  <si>
    <t>SÖ1611-000217 A</t>
  </si>
  <si>
    <t>2025-03-07</t>
  </si>
  <si>
    <t>Elis Textil Service AB</t>
  </si>
  <si>
    <t>We Mail tjänst</t>
  </si>
  <si>
    <t>26/9</t>
  </si>
  <si>
    <t>https://www.e-avrop.com/sölvesborg/e-Avtal/Agreement.aspx?docid=-90&amp;ver=A</t>
  </si>
  <si>
    <t>SÖ1611-000090 A</t>
  </si>
  <si>
    <t>2017-02-16</t>
  </si>
  <si>
    <t>2027-02-15</t>
  </si>
  <si>
    <t>PostNord Strålfors AB</t>
  </si>
  <si>
    <t>Hyra av arbetskläder, bädd-, badtextilier och tvättservice</t>
  </si>
  <si>
    <t>20/21</t>
  </si>
  <si>
    <t>https://www.e-avrop.com/sölvesborg/e-Avtal/Agreement.aspx?docid=-308&amp;ver=A</t>
  </si>
  <si>
    <t>SÖ1611-000308 A</t>
  </si>
  <si>
    <t>2023-02-20</t>
  </si>
  <si>
    <t>Lindbytvätten AB</t>
  </si>
  <si>
    <t>Dryckesautomater 2022</t>
  </si>
  <si>
    <t>KSKLK 2025/152</t>
  </si>
  <si>
    <t>https://www.e-avrop.com/sölvesborg/e-Avtal/Agreement.aspx?docid=-529&amp;ver=A</t>
  </si>
  <si>
    <t>SÖ1611-000529 A</t>
  </si>
  <si>
    <t>2025-03-28</t>
  </si>
  <si>
    <t>2027-03-19</t>
  </si>
  <si>
    <t>Water Company i Sverige AB</t>
  </si>
  <si>
    <t>https://www.e-avrop.com/sölvesborg/e-Avtal/Agreement.aspx?docid=-528&amp;ver=A</t>
  </si>
  <si>
    <t>SÖ1611-000528 A</t>
  </si>
  <si>
    <t>Jobmeal AB</t>
  </si>
  <si>
    <t>KAFFEAUTOMATER - Dryckesautomater 2022</t>
  </si>
  <si>
    <t>https://www.e-avrop.com/sölvesborg/e-Avtal/Agreement.aspx?docid=-493&amp;ver=A</t>
  </si>
  <si>
    <t>SÖ1611-000493 A</t>
  </si>
  <si>
    <t>https://www.e-avrop.com/sölvesborg/e-Avtal/Agreement.aspx?docid=-492&amp;ver=A</t>
  </si>
  <si>
    <t>SÖ1611-000492 A</t>
  </si>
  <si>
    <t>Café Bar Sverige AB</t>
  </si>
  <si>
    <t>Dryckesautomater 2022 - ÅTERBRUKADE KAFFEAUTOMATER</t>
  </si>
  <si>
    <t>https://www.e-avrop.com/sölvesborg/e-Avtal/Agreement.aspx?docid=-318&amp;ver=A</t>
  </si>
  <si>
    <t>SÖ1611-000318 A</t>
  </si>
  <si>
    <t>Kravhantering</t>
  </si>
  <si>
    <t>26/21</t>
  </si>
  <si>
    <t>https://www.e-avrop.com/sölvesborg/e-Avtal/Agreement.aspx?docid=-332&amp;ver=A</t>
  </si>
  <si>
    <t>SÖ1611-000332 A</t>
  </si>
  <si>
    <t>2026-03-21</t>
  </si>
  <si>
    <t>2027-03-20</t>
  </si>
  <si>
    <t>Visma Amili AB</t>
  </si>
  <si>
    <t>Larmapp</t>
  </si>
  <si>
    <t>25/30</t>
  </si>
  <si>
    <t>https://www.e-avrop.com/sölvesborg/e-Avtal/Agreement.aspx?docid=-154&amp;ver=A</t>
  </si>
  <si>
    <t>SÖ1611-000154 A</t>
  </si>
  <si>
    <t>2023-03-27</t>
  </si>
  <si>
    <t>2027-03-26</t>
  </si>
  <si>
    <t>Cosafe Technology AB</t>
  </si>
  <si>
    <t>Elektronisk körjournal</t>
  </si>
  <si>
    <t>22/35</t>
  </si>
  <si>
    <t>https://www.e-avrop.com/sölvesborg/e-Avtal/Agreement.aspx?docid=-334&amp;ver=A</t>
  </si>
  <si>
    <t>SÖ1611-000334 A</t>
  </si>
  <si>
    <t>2022-10-25</t>
  </si>
  <si>
    <t>Automile AB</t>
  </si>
  <si>
    <t>2029-03-30</t>
  </si>
  <si>
    <t>Stödboende 2022</t>
  </si>
  <si>
    <t>KSKLK 2023/125</t>
  </si>
  <si>
    <t>https://www.e-avrop.com/sölvesborg/e-Avtal/Agreement.aspx?docid=-424&amp;ver=A</t>
  </si>
  <si>
    <t>SÖ1611-000424 A</t>
  </si>
  <si>
    <t>2023-04-14</t>
  </si>
  <si>
    <t>2027-03-31</t>
  </si>
  <si>
    <t>Städmaterial, handskar, mjukpapper och engångsmaterial</t>
  </si>
  <si>
    <t>KSLKL 2024/336</t>
  </si>
  <si>
    <t>https://www.e-avrop.com/sölvesborg/e-Avtal/Agreement.aspx?docid=-423&amp;ver=A</t>
  </si>
  <si>
    <t>SÖ1611-000423 A</t>
  </si>
  <si>
    <t>2025-04-01</t>
  </si>
  <si>
    <t>2028-03-31</t>
  </si>
  <si>
    <t>2029-03-31</t>
  </si>
  <si>
    <t>Laboratorietjänster 2023</t>
  </si>
  <si>
    <t>KSKLK 2023/69</t>
  </si>
  <si>
    <t>https://www.e-avrop.com/sölvesborg/e-Avtal/Agreement.aspx?docid=-336&amp;ver=A</t>
  </si>
  <si>
    <t>SÖ1611-000336 A</t>
  </si>
  <si>
    <t>2023-04-01</t>
  </si>
  <si>
    <t>Eurofins Water Testing Sweden AB</t>
  </si>
  <si>
    <t>Elektricitet från förnybara energikällor</t>
  </si>
  <si>
    <t>2016/307</t>
  </si>
  <si>
    <t>https://www.e-avrop.com/sölvesborg/e-Avtal/Agreement.aspx?docid=-216&amp;ver=A</t>
  </si>
  <si>
    <t>SÖ1611-000216 A</t>
  </si>
  <si>
    <t>2017-03-01</t>
  </si>
  <si>
    <t>Sölvesborgs Energi AB</t>
  </si>
  <si>
    <t>Mjölk och grädde</t>
  </si>
  <si>
    <t>KSKLK 2022/266</t>
  </si>
  <si>
    <t>https://www.e-avrop.com/sölvesborg/e-Avtal/Agreement.aspx?docid=-96&amp;ver=A</t>
  </si>
  <si>
    <t>SÖ1611-000096 A</t>
  </si>
  <si>
    <t>NEM Agentur &amp; Logistik AB</t>
  </si>
  <si>
    <t>Readsoft Online</t>
  </si>
  <si>
    <t>26/15</t>
  </si>
  <si>
    <t>https://www.e-avrop.com/sölvesborg/e-Avtal/Agreement.aspx?docid=-77&amp;ver=A</t>
  </si>
  <si>
    <t>SÖ1611-000077 A</t>
  </si>
  <si>
    <t>2020-04-01</t>
  </si>
  <si>
    <t>Vipetech AB</t>
  </si>
  <si>
    <t>Potatis</t>
  </si>
  <si>
    <t>KSKLK 2022/273</t>
  </si>
  <si>
    <t>https://www.e-avrop.com/sölvesborg/e-Avtal/Agreement.aspx?docid=-65&amp;ver=A</t>
  </si>
  <si>
    <t>SÖ1611-000065 A</t>
  </si>
  <si>
    <t>Färska grönsaker</t>
  </si>
  <si>
    <t>KSKLK 2022/274</t>
  </si>
  <si>
    <t>https://www.e-avrop.com/sölvesborg/e-Avtal/Agreement.aspx?docid=-64&amp;ver=A</t>
  </si>
  <si>
    <t>SÖ1611-000064 A</t>
  </si>
  <si>
    <t>Färsk frukt och bär</t>
  </si>
  <si>
    <t>KSKLK 2022/275</t>
  </si>
  <si>
    <t>https://www.e-avrop.com/sölvesborg/e-Avtal/Agreement.aspx?docid=-63&amp;ver=A</t>
  </si>
  <si>
    <t>SÖ1611-000063 A</t>
  </si>
  <si>
    <t>Ägg</t>
  </si>
  <si>
    <t>KSKLK 2022/276</t>
  </si>
  <si>
    <t>https://www.e-avrop.com/sölvesborg/e-Avtal/Agreement.aspx?docid=-62&amp;ver=A</t>
  </si>
  <si>
    <t>SÖ1611-000062 A</t>
  </si>
  <si>
    <t>Crème fraiche, fil- och yoghurtprodukter</t>
  </si>
  <si>
    <t>KSKLK 2022/272</t>
  </si>
  <si>
    <t>https://www.e-avrop.com/sölvesborg/e-Avtal/Agreement.aspx?docid=-59&amp;ver=A</t>
  </si>
  <si>
    <t>SÖ1611-000059 A</t>
  </si>
  <si>
    <t>E-faktura privat B2C</t>
  </si>
  <si>
    <t>26/14</t>
  </si>
  <si>
    <t>https://www.e-avrop.com/sölvesborg/e-Avtal/Agreement.aspx?docid=-92&amp;ver=A</t>
  </si>
  <si>
    <t>SÖ1611-000092 A</t>
  </si>
  <si>
    <t>2012-04-02</t>
  </si>
  <si>
    <t>2027-04-01</t>
  </si>
  <si>
    <t>Tietoevry AB</t>
  </si>
  <si>
    <t>InExchange e-fakturor</t>
  </si>
  <si>
    <t>26/3</t>
  </si>
  <si>
    <t>https://www.e-avrop.com/sölvesborg/e-Avtal/Agreement.aspx?docid=-84&amp;ver=A</t>
  </si>
  <si>
    <t>SÖ1611-000084 A</t>
  </si>
  <si>
    <t>2019-03-26</t>
  </si>
  <si>
    <t>InExchange Factorum AB</t>
  </si>
  <si>
    <t>Avfallskärl utomhusmiljö</t>
  </si>
  <si>
    <t>KSKLK 2025/161</t>
  </si>
  <si>
    <t>https://www.e-avrop.com/sölvesborg/e-Avtal/Agreement.aspx?docid=-146&amp;ver=A</t>
  </si>
  <si>
    <t>SÖ1611-000146 A</t>
  </si>
  <si>
    <t>2023-04-03</t>
  </si>
  <si>
    <t>2027-04-02</t>
  </si>
  <si>
    <t>Scaneco Waste AB</t>
  </si>
  <si>
    <t>https://www.e-avrop.com/sölvesborg/e-Avtal/Agreement.aspx?docid=-20&amp;ver=A</t>
  </si>
  <si>
    <t>SÖ1611-000020 A</t>
  </si>
  <si>
    <t>Vestre Sverige AB (VESTREAB)</t>
  </si>
  <si>
    <t>https://www.e-avrop.com/sölvesborg/e-Avtal/Agreement.aspx?docid=-19&amp;ver=A</t>
  </si>
  <si>
    <t>SÖ1611-000019 A</t>
  </si>
  <si>
    <t>San Sac AB</t>
  </si>
  <si>
    <t>https://www.e-avrop.com/sölvesborg/e-Avtal/Agreement.aspx?docid=-18&amp;ver=A</t>
  </si>
  <si>
    <t>SÖ1611-000018 A</t>
  </si>
  <si>
    <t>PWS Nordic AB</t>
  </si>
  <si>
    <t>https://www.e-avrop.com/sölvesborg/e-Avtal/Agreement.aspx?docid=-17&amp;ver=A</t>
  </si>
  <si>
    <t>SÖ1611-000017 A</t>
  </si>
  <si>
    <t>Hitsa AB</t>
  </si>
  <si>
    <t>https://www.e-avrop.com/sölvesborg/e-Avtal/Agreement.aspx?docid=-16&amp;ver=A</t>
  </si>
  <si>
    <t>SÖ1611-000016 A</t>
  </si>
  <si>
    <t>EWF ECO AB</t>
  </si>
  <si>
    <t>https://www.e-avrop.com/sölvesborg/e-Avtal/Agreement.aspx?docid=-15&amp;ver=A</t>
  </si>
  <si>
    <t>SÖ1611-000015 A</t>
  </si>
  <si>
    <t>Sortify AB</t>
  </si>
  <si>
    <t>https://www.e-avrop.com/sölvesborg/e-Avtal/Agreement.aspx?docid=-14&amp;ver=A</t>
  </si>
  <si>
    <t>SÖ1611-000014 A</t>
  </si>
  <si>
    <t>https://www.e-avrop.com/sölvesborg/e-Avtal/Agreement.aspx?docid=-13&amp;ver=A</t>
  </si>
  <si>
    <t>SÖ1611-000013 A</t>
  </si>
  <si>
    <t>https://www.e-avrop.com/sölvesborg/e-Avtal/Agreement.aspx?docid=-12&amp;ver=A</t>
  </si>
  <si>
    <t>SÖ1611-000012 A</t>
  </si>
  <si>
    <t>https://www.e-avrop.com/sölvesborg/e-Avtal/Agreement.aspx?docid=-11&amp;ver=A</t>
  </si>
  <si>
    <t>SÖ1611-000011 A</t>
  </si>
  <si>
    <t>https://www.e-avrop.com/sölvesborg/e-Avtal/Agreement.aspx?docid=-10&amp;ver=A</t>
  </si>
  <si>
    <t>SÖ1611-000010 A</t>
  </si>
  <si>
    <t>https://www.e-avrop.com/sölvesborg/e-Avtal/Agreement.aspx?docid=-9&amp;ver=A</t>
  </si>
  <si>
    <t>SÖ1611-000009 A</t>
  </si>
  <si>
    <t>Jansson &amp; Partner Aktiebolag</t>
  </si>
  <si>
    <t>https://www.e-avrop.com/sölvesborg/e-Avtal/Agreement.aspx?docid=-8&amp;ver=A</t>
  </si>
  <si>
    <t>SÖ1611-000008 A</t>
  </si>
  <si>
    <t>https://www.e-avrop.com/sölvesborg/e-Avtal/Agreement.aspx?docid=-7&amp;ver=A</t>
  </si>
  <si>
    <t>SÖ1611-000007 A</t>
  </si>
  <si>
    <t>https://www.e-avrop.com/sölvesborg/e-Avtal/Agreement.aspx?docid=-6&amp;ver=A</t>
  </si>
  <si>
    <t>SÖ1611-000006 A</t>
  </si>
  <si>
    <t>https://www.e-avrop.com/sölvesborg/e-Avtal/Agreement.aspx?docid=-5&amp;ver=A</t>
  </si>
  <si>
    <t>SÖ1611-000005 A</t>
  </si>
  <si>
    <t>https://www.e-avrop.com/sölvesborg/e-Avtal/Agreement.aspx?docid=-4&amp;ver=A</t>
  </si>
  <si>
    <t>SÖ1611-000004 A</t>
  </si>
  <si>
    <t>https://www.e-avrop.com/sölvesborg/e-Avtal/Agreement.aspx?docid=-3&amp;ver=A</t>
  </si>
  <si>
    <t>SÖ1611-000003 A</t>
  </si>
  <si>
    <t>https://www.e-avrop.com/sölvesborg/e-Avtal/Agreement.aspx?docid=-2&amp;ver=A</t>
  </si>
  <si>
    <t>SÖ1611-000002 A</t>
  </si>
  <si>
    <t>https://www.e-avrop.com/sölvesborg/e-Avtal/Agreement.aspx?docid=-1&amp;ver=A</t>
  </si>
  <si>
    <t>SÖ1611-000001 A</t>
  </si>
  <si>
    <t>Swedbank Pay AB Betalkortsterminal</t>
  </si>
  <si>
    <t>26/11</t>
  </si>
  <si>
    <t>https://www.e-avrop.com/sölvesborg/e-Avtal/Agreement.aspx?docid=-91&amp;ver=A</t>
  </si>
  <si>
    <t>SÖ1611-000091 A</t>
  </si>
  <si>
    <t>2025-04-09</t>
  </si>
  <si>
    <t>2027-04-08</t>
  </si>
  <si>
    <t>HVB Barn och unga 2022</t>
  </si>
  <si>
    <t>KSKLK 2023/175</t>
  </si>
  <si>
    <t>https://www.e-avrop.com/sölvesborg/e-Avtal/Agreement.aspx?docid=-306&amp;ver=A</t>
  </si>
  <si>
    <t>SÖ1611-000306 A</t>
  </si>
  <si>
    <t>2023-05-03</t>
  </si>
  <si>
    <t>2027-04-09</t>
  </si>
  <si>
    <t>Operatörstjänster för elektroniska meddelanden</t>
  </si>
  <si>
    <t>KSKLK 2022/244</t>
  </si>
  <si>
    <t>https://www.e-avrop.com/sölvesborg/e-Avtal/Agreement.aspx?docid=-310&amp;ver=A</t>
  </si>
  <si>
    <t>SÖ1611-000310 A</t>
  </si>
  <si>
    <t>2027-04-13</t>
  </si>
  <si>
    <t>Bokslutstjänst</t>
  </si>
  <si>
    <t>26/6</t>
  </si>
  <si>
    <t>https://www.e-avrop.com/sölvesborg/e-Avtal/Agreement.aspx?docid=-88&amp;ver=A</t>
  </si>
  <si>
    <t>SÖ1611-000088 A</t>
  </si>
  <si>
    <t>2025-04-17</t>
  </si>
  <si>
    <t>2027-04-16</t>
  </si>
  <si>
    <t>Cope Business Sweden AB</t>
  </si>
  <si>
    <t>Nyckelfria läkemedelsskåp/Medicinskåp</t>
  </si>
  <si>
    <t>2023/70</t>
  </si>
  <si>
    <t>https://www.e-avrop.com/sölvesborg/e-Avtal/Agreement.aspx?docid=-375&amp;ver=A</t>
  </si>
  <si>
    <t>SÖ1611-000375 A</t>
  </si>
  <si>
    <t>2024-04-15</t>
  </si>
  <si>
    <t>2027-04-30</t>
  </si>
  <si>
    <t>Hyra av kopiatorer och skrivare (MFP)</t>
  </si>
  <si>
    <t>KSKLK 2022/154</t>
  </si>
  <si>
    <t>https://www.e-avrop.com/sölvesborg/e-Avtal/Agreement.aspx?docid=-330&amp;ver=A</t>
  </si>
  <si>
    <t>SÖ1611-000330 A</t>
  </si>
  <si>
    <t>2023-04-15</t>
  </si>
  <si>
    <t>Kontorsmaskiner i Kristianstad AB</t>
  </si>
  <si>
    <t>Edge Lönevågen</t>
  </si>
  <si>
    <t>2019-02-25</t>
  </si>
  <si>
    <t>https://www.e-avrop.com/sölvesborg/e-Avtal/Agreement.aspx?docid=-326&amp;ver=A</t>
  </si>
  <si>
    <t>SÖ1611-000326 A</t>
  </si>
  <si>
    <t>2019-03-05</t>
  </si>
  <si>
    <t>Edge HR AB</t>
  </si>
  <si>
    <t>Livsmedel</t>
  </si>
  <si>
    <t>KSKLK 2022/209</t>
  </si>
  <si>
    <t>https://www.e-avrop.com/sölvesborg/e-Avtal/Agreement.aspx?docid=-320&amp;ver=A</t>
  </si>
  <si>
    <t>SÖ1611-000320 A</t>
  </si>
  <si>
    <t>2023-05-15</t>
  </si>
  <si>
    <t>Brorssons Fiskförsäljning AB</t>
  </si>
  <si>
    <t>https://www.e-avrop.com/sölvesborg/e-Avtal/Agreement.aspx?docid=-319&amp;ver=A</t>
  </si>
  <si>
    <t>SÖ1611-000319 A</t>
  </si>
  <si>
    <t>Menigo Foodservice AB</t>
  </si>
  <si>
    <t>Storformatsskrivare</t>
  </si>
  <si>
    <t>SE00061762</t>
  </si>
  <si>
    <t>https://www.e-avrop.com/sölvesborg/e-Avtal/Agreement.aspx?docid=-93&amp;ver=A</t>
  </si>
  <si>
    <t>SÖ1611-000093 A</t>
  </si>
  <si>
    <t>2025-08-01</t>
  </si>
  <si>
    <t>Midcon Aktiebolag</t>
  </si>
  <si>
    <t>Wärna GO</t>
  </si>
  <si>
    <t>22/41</t>
  </si>
  <si>
    <t>https://www.e-avrop.com/sölvesborg/e-Avtal/Agreement.aspx?docid=-74&amp;ver=A</t>
  </si>
  <si>
    <t>SÖ1611-000074 A</t>
  </si>
  <si>
    <t>2021-06-01</t>
  </si>
  <si>
    <t>Explizit Public Service AB</t>
  </si>
  <si>
    <t>Maskindiskmedel, torkmedel, rengöringsmedel samt service</t>
  </si>
  <si>
    <t>KSKLK 2022/202</t>
  </si>
  <si>
    <t>https://www.e-avrop.com/sölvesborg/e-Avtal/Agreement.aspx?docid=-360&amp;ver=A</t>
  </si>
  <si>
    <t>SÖ1611-000360 A</t>
  </si>
  <si>
    <t>2023-06-01</t>
  </si>
  <si>
    <t>KP Syd Kommanditbolag</t>
  </si>
  <si>
    <t>Brandskydd</t>
  </si>
  <si>
    <t>25/31</t>
  </si>
  <si>
    <t>https://www.e-avrop.com/sölvesborg/e-Avtal/Agreement.aspx?docid=-162&amp;ver=A</t>
  </si>
  <si>
    <t>SÖ1611-000162 A</t>
  </si>
  <si>
    <t>2024-06-01</t>
  </si>
  <si>
    <t>Presto AB</t>
  </si>
  <si>
    <t>Menskydd</t>
  </si>
  <si>
    <t>BUN 2023/121</t>
  </si>
  <si>
    <t>https://www.e-avrop.com/sölvesborg/e-Avtal/Agreement.aspx?docid=-97&amp;ver=A</t>
  </si>
  <si>
    <t>SÖ1611-000097 A</t>
  </si>
  <si>
    <t>2023-06-15</t>
  </si>
  <si>
    <t>2027-06-14</t>
  </si>
  <si>
    <t>Herbox AB</t>
  </si>
  <si>
    <t>Säkerhetsteknik, Konsulttjänster</t>
  </si>
  <si>
    <t>KSKLK 2022/247</t>
  </si>
  <si>
    <t>https://www.e-avrop.com/sölvesborg/e-Avtal/Agreement.aspx?docid=-313&amp;ver=A</t>
  </si>
  <si>
    <t>SÖ1611-000313 A</t>
  </si>
  <si>
    <t>2024-01-08</t>
  </si>
  <si>
    <t>2027-06-19</t>
  </si>
  <si>
    <t>Strömmande media</t>
  </si>
  <si>
    <t>KSKLK 2023/65</t>
  </si>
  <si>
    <t>https://www.e-avrop.com/sölvesborg/e-Avtal/Agreement.aspx?docid=-105&amp;ver=A</t>
  </si>
  <si>
    <t>SÖ1611-000105 A</t>
  </si>
  <si>
    <t>SLI Education AB</t>
  </si>
  <si>
    <t>Vaccin enligt det nationella barnvaccinationsprogrammet 2021 - 4-valent</t>
  </si>
  <si>
    <t>KSKLK 2023/287</t>
  </si>
  <si>
    <t>https://www.e-avrop.com/sölvesborg/e-Avtal/Agreement.aspx?docid=-458&amp;ver=A</t>
  </si>
  <si>
    <t>SÖ1611-000458 A</t>
  </si>
  <si>
    <t>2023-10-10</t>
  </si>
  <si>
    <t>Sanofi AB</t>
  </si>
  <si>
    <t>Vaccin enligt det nationella barnvaccinationsprogrammet 2021 - Rotavirus</t>
  </si>
  <si>
    <t>https://www.e-avrop.com/sölvesborg/e-Avtal/Agreement.aspx?docid=-457&amp;ver=A</t>
  </si>
  <si>
    <t>SÖ1611-000457 A</t>
  </si>
  <si>
    <t>Merck Sharp &amp; Dohme (Sweden) Aktiebolag</t>
  </si>
  <si>
    <t>Vaccin enligt det nationella barnvaccinationsprogrammet 2021 - MPR</t>
  </si>
  <si>
    <t>https://www.e-avrop.com/sölvesborg/e-Avtal/Agreement.aspx?docid=-456&amp;ver=A</t>
  </si>
  <si>
    <t>SÖ1611-000456 A</t>
  </si>
  <si>
    <t>Vaccin enligt det nationella barnvaccinationsprogrammet 2021 - Konjugerat Pneumokockvaccin</t>
  </si>
  <si>
    <t>https://www.e-avrop.com/sölvesborg/e-Avtal/Agreement.aspx?docid=-455&amp;ver=A</t>
  </si>
  <si>
    <t>SÖ1611-000455 A</t>
  </si>
  <si>
    <t>Vaccin enligt det nationella barnvaccinationsprogrammet 2021 - dTp för gravida</t>
  </si>
  <si>
    <t>https://www.e-avrop.com/sölvesborg/e-Avtal/Agreement.aspx?docid=-454&amp;ver=A</t>
  </si>
  <si>
    <t>SÖ1611-000454 A</t>
  </si>
  <si>
    <t>HPV vaccin enligt deHPV vaccin enligt det nationella barnvaccinationsprogrammet 2021</t>
  </si>
  <si>
    <t>https://www.e-avrop.com/sölvesborg/e-Avtal/Agreement.aspx?docid=-453&amp;ver=A</t>
  </si>
  <si>
    <t>SÖ1611-000453 A</t>
  </si>
  <si>
    <t>dTp (Vaccin mot difteri, stelkramp, kikhosta) för ungdomar</t>
  </si>
  <si>
    <t>https://www.e-avrop.com/sölvesborg/e-Avtal/Agreement.aspx?docid=-452&amp;ver=A</t>
  </si>
  <si>
    <t>SÖ1611-000452 A</t>
  </si>
  <si>
    <t>Vaccin enligt det nationella barnvaccinationsprogrammet 2021 - 6-valent</t>
  </si>
  <si>
    <t>https://www.e-avrop.com/sölvesborg/e-Avtal/Agreement.aspx?docid=-451&amp;ver=A</t>
  </si>
  <si>
    <t>SÖ1611-000451 A</t>
  </si>
  <si>
    <t>Körkortsutbildning</t>
  </si>
  <si>
    <t>BUN 2024/25</t>
  </si>
  <si>
    <t>https://www.e-avrop.com/sölvesborg/e-Avtal/Agreement.aspx?docid=-440&amp;ver=A</t>
  </si>
  <si>
    <t>SÖ1611-000440 A</t>
  </si>
  <si>
    <t>2024-09-01</t>
  </si>
  <si>
    <t>Blombergs trafikskola AB</t>
  </si>
  <si>
    <t>Eldningsprodukter och drivmedel i bulk</t>
  </si>
  <si>
    <t>KSKLK 2023/264</t>
  </si>
  <si>
    <t>https://www.e-avrop.com/sölvesborg/e-Avtal/Agreement.aspx?docid=-163&amp;ver=A</t>
  </si>
  <si>
    <t>SÖ1611-000163 A</t>
  </si>
  <si>
    <t>Qstar Försäljning AB</t>
  </si>
  <si>
    <t>Livsmedel krisberedskap 2023</t>
  </si>
  <si>
    <t>KSKLK 2025/370</t>
  </si>
  <si>
    <t>https://www.e-avrop.com/sölvesborg/e-Avtal/Agreement.aspx?docid=-55&amp;ver=A</t>
  </si>
  <si>
    <t>SÖ1611-000055 A</t>
  </si>
  <si>
    <t>2025-09-01</t>
  </si>
  <si>
    <t>OutMeals AB</t>
  </si>
  <si>
    <t>https://www.e-avrop.com/sölvesborg/e-Avtal/Agreement.aspx?docid=-54&amp;ver=A</t>
  </si>
  <si>
    <t>SÖ1611-000054 A</t>
  </si>
  <si>
    <t>Compass Group AB</t>
  </si>
  <si>
    <t>Säkerhetsteknik, säkerhetssystem</t>
  </si>
  <si>
    <t>https://www.e-avrop.com/sölvesborg/e-Avtal/Agreement.aspx?docid=-312&amp;ver=A</t>
  </si>
  <si>
    <t>SÖ1611-000312 A</t>
  </si>
  <si>
    <t>2027-09-10</t>
  </si>
  <si>
    <t>Elevhälsa Prorenata</t>
  </si>
  <si>
    <t>25/37</t>
  </si>
  <si>
    <t>https://www.e-avrop.com/sölvesborg/e-Avtal/Agreement.aspx?docid=-158&amp;ver=A</t>
  </si>
  <si>
    <t>SÖ1611-000158 A</t>
  </si>
  <si>
    <t>2025-09-12</t>
  </si>
  <si>
    <t>Standardtillbehör till datorer och skrivare</t>
  </si>
  <si>
    <t>KSKLK 2023/290</t>
  </si>
  <si>
    <t>https://www.e-avrop.com/sölvesborg/e-Avtal/Agreement.aspx?docid=-527&amp;ver=A</t>
  </si>
  <si>
    <t>SÖ1611-000527 A</t>
  </si>
  <si>
    <t>Perfect Print Sverige AB</t>
  </si>
  <si>
    <t>https://www.e-avrop.com/sölvesborg/e-Avtal/Agreement.aspx?docid=-526&amp;ver=A</t>
  </si>
  <si>
    <t>SÖ1611-000526 A</t>
  </si>
  <si>
    <t>Lyreco Sverige AB</t>
  </si>
  <si>
    <t>Utbildning i ergonomi</t>
  </si>
  <si>
    <t>KSKLK 2023/168</t>
  </si>
  <si>
    <t>https://www.e-avrop.com/sölvesborg/e-Avtal/Agreement.aspx?docid=-436&amp;ver=A</t>
  </si>
  <si>
    <t>SÖ1611-000436 A</t>
  </si>
  <si>
    <t>Durewall Institutet</t>
  </si>
  <si>
    <t>Ergonomiska datortillbehör</t>
  </si>
  <si>
    <t>https://www.e-avrop.com/sölvesborg/e-Avtal/Agreement.aspx?docid=-429&amp;ver=A</t>
  </si>
  <si>
    <t>SÖ1611-000429 A</t>
  </si>
  <si>
    <t>Olsonic AB</t>
  </si>
  <si>
    <t>https://www.e-avrop.com/sölvesborg/e-Avtal/Agreement.aspx?docid=-428&amp;ver=A</t>
  </si>
  <si>
    <t>SÖ1611-000428 A</t>
  </si>
  <si>
    <t>Corima AB</t>
  </si>
  <si>
    <t>https://www.e-avrop.com/sölvesborg/e-Avtal/Agreement.aspx?docid=-427&amp;ver=A</t>
  </si>
  <si>
    <t>SÖ1611-000427 A</t>
  </si>
  <si>
    <t>Skriv- och räknehäften till skola</t>
  </si>
  <si>
    <t>https://www.e-avrop.com/sölvesborg/e-Avtal/Agreement.aspx?docid=-420&amp;ver=A</t>
  </si>
  <si>
    <t>SÖ1611-000420 A</t>
  </si>
  <si>
    <t>Mellanarkivsystem inklusive moduler för fir-koppling, webåtkomst, samt scanning</t>
  </si>
  <si>
    <t>Dnr 2022/54</t>
  </si>
  <si>
    <t>https://www.e-avrop.com/sölvesborg/e-Avtal/Agreement.aspx?docid=-415&amp;ver=A</t>
  </si>
  <si>
    <t>SÖ1611-000415 A</t>
  </si>
  <si>
    <t>Comprima Software AB</t>
  </si>
  <si>
    <t>Pensionsadministration</t>
  </si>
  <si>
    <t>KSKLK 2023/184</t>
  </si>
  <si>
    <t>https://www.e-avrop.com/sölvesborg/e-Avtal/Agreement.aspx?docid=-390&amp;ver=A</t>
  </si>
  <si>
    <t>SÖ1611-000390 A</t>
  </si>
  <si>
    <t>KPA Pensionsservice Aktiebolag</t>
  </si>
  <si>
    <t>Material för kontor och skola</t>
  </si>
  <si>
    <t>https://www.e-avrop.com/sölvesborg/e-Avtal/Agreement.aspx?docid=-329&amp;ver=A</t>
  </si>
  <si>
    <t>SÖ1611-000329 A</t>
  </si>
  <si>
    <t>Förtroendetandläkare</t>
  </si>
  <si>
    <t>https://www.e-avrop.com/sölvesborg/e-Avtal/Agreement.aspx?docid=-268&amp;ver=A</t>
  </si>
  <si>
    <t>SÖ1611-000268 A</t>
  </si>
  <si>
    <t>Swespot AB</t>
  </si>
  <si>
    <t>Analys internräntepåslag/ borgensavgifter</t>
  </si>
  <si>
    <t>26/13</t>
  </si>
  <si>
    <t>https://www.e-avrop.com/sölvesborg/e-Avtal/Agreement.aspx?docid=-76&amp;ver=A</t>
  </si>
  <si>
    <t>SÖ1611-000076 A</t>
  </si>
  <si>
    <t>2019-10-21</t>
  </si>
  <si>
    <t>2027-10-20</t>
  </si>
  <si>
    <t>Söderberg &amp; Partners</t>
  </si>
  <si>
    <t>Drift, support och underhåll av e- tjänsteplattformen Open ePlatform</t>
  </si>
  <si>
    <t>22/34</t>
  </si>
  <si>
    <t>https://www.e-avrop.com/sölvesborg/e-Avtal/Agreement.aspx?docid=-73&amp;ver=A</t>
  </si>
  <si>
    <t>SÖ1611-000073 A</t>
  </si>
  <si>
    <t>Nordic Peak AB</t>
  </si>
  <si>
    <t>Trä- och byggvaror</t>
  </si>
  <si>
    <t>KSKLK 2023/198</t>
  </si>
  <si>
    <t>https://www.e-avrop.com/sölvesborg/e-Avtal/Agreement.aspx?docid=-434&amp;ver=A</t>
  </si>
  <si>
    <t>SÖ1611-000434 A</t>
  </si>
  <si>
    <t>2023-12-01</t>
  </si>
  <si>
    <t>Derome Bygg &amp; Industri AB</t>
  </si>
  <si>
    <t>Vägmärken, uppsättningsmaterial och elektroniska hastighetspåminnare.</t>
  </si>
  <si>
    <t>KSKLK 2023/376</t>
  </si>
  <si>
    <t>https://www.e-avrop.com/sölvesborg/e-Avtal/Agreement.aspx?docid=-545&amp;ver=A</t>
  </si>
  <si>
    <t>SÖ1611-000545 A</t>
  </si>
  <si>
    <t>Vägmärken, uppsättningsmaterial och elektroniska hastighetspåminnare</t>
  </si>
  <si>
    <t>2024-01-10</t>
  </si>
  <si>
    <t>2027-12-10</t>
  </si>
  <si>
    <t>PPV Plast &amp; Plåt Vägmärken Aktiebolag</t>
  </si>
  <si>
    <t>Avstängningsmaterial och övrigt material för vägändamål</t>
  </si>
  <si>
    <t>https://www.e-avrop.com/sölvesborg/e-Avtal/Agreement.aspx?docid=-544&amp;ver=A</t>
  </si>
  <si>
    <t>SÖ1611-000544 A</t>
  </si>
  <si>
    <t>Aktiebolaget Blinkfyrar</t>
  </si>
  <si>
    <t>https://www.e-avrop.com/sölvesborg/e-Avtal/Agreement.aspx?docid=-543&amp;ver=A</t>
  </si>
  <si>
    <t>SÖ1611-000543 A</t>
  </si>
  <si>
    <t>https://www.e-avrop.com/sölvesborg/e-Avtal/Agreement.aspx?docid=-542&amp;ver=A</t>
  </si>
  <si>
    <t>SÖ1611-000542 A</t>
  </si>
  <si>
    <t>Elarbeten</t>
  </si>
  <si>
    <t>KSKLK 2023/162</t>
  </si>
  <si>
    <t>https://www.e-avrop.com/sölvesborg/e-Avtal/Agreement.aspx?docid=-488&amp;ver=A</t>
  </si>
  <si>
    <t>SÖ1611-000488 A</t>
  </si>
  <si>
    <t>Elgruppen i Sölvesborg AB</t>
  </si>
  <si>
    <t>https://www.e-avrop.com/sölvesborg/e-Avtal/Agreement.aspx?docid=-487&amp;ver=A</t>
  </si>
  <si>
    <t>SÖ1611-000487 A</t>
  </si>
  <si>
    <t>Levins Elektriska Aktiebolag</t>
  </si>
  <si>
    <t>https://www.e-avrop.com/sölvesborg/e-Avtal/Agreement.aspx?docid=-486&amp;ver=A</t>
  </si>
  <si>
    <t>SÖ1611-000486 A</t>
  </si>
  <si>
    <t>Granitor Electro Aktiebolag</t>
  </si>
  <si>
    <t>Vårdsängar med tillbehör</t>
  </si>
  <si>
    <t>KSKLK 2022/314</t>
  </si>
  <si>
    <t>https://www.e-avrop.com/sölvesborg/e-Avtal/Agreement.aspx?docid=-468&amp;ver=A</t>
  </si>
  <si>
    <t>SÖ1611-000468 A</t>
  </si>
  <si>
    <t>2023-03-14</t>
  </si>
  <si>
    <t>Invacare AB</t>
  </si>
  <si>
    <t>GEOSECMA kartsystem</t>
  </si>
  <si>
    <t>21/2</t>
  </si>
  <si>
    <t>https://www.e-avrop.com/sölvesborg/e-Avtal/Agreement.aspx?docid=-414&amp;ver=A</t>
  </si>
  <si>
    <t>SÖ1611-000414 A</t>
  </si>
  <si>
    <t>2019-05-01</t>
  </si>
  <si>
    <t>S-GROUP Solutions AB</t>
  </si>
  <si>
    <t>Ramavtal molntjänster</t>
  </si>
  <si>
    <t>25/15</t>
  </si>
  <si>
    <t>https://www.e-avrop.com/sölvesborg/e-Avtal/Agreement.aspx?docid=-325&amp;ver=A</t>
  </si>
  <si>
    <t>SÖ1611-000325 A</t>
  </si>
  <si>
    <t>Miljödata i Karlskrona AB</t>
  </si>
  <si>
    <t>Time Care Planering samt Time Care Pool</t>
  </si>
  <si>
    <t>24/5</t>
  </si>
  <si>
    <t>https://www.e-avrop.com/sölvesborg/e-Avtal/Agreement.aspx?docid=-324&amp;ver=A</t>
  </si>
  <si>
    <t>SÖ1611-000324 A</t>
  </si>
  <si>
    <t>RLDatix AB</t>
  </si>
  <si>
    <t>2028-12-31</t>
  </si>
  <si>
    <t>Mätning av tätortsluft</t>
  </si>
  <si>
    <t>KSKLK 2024/322</t>
  </si>
  <si>
    <t>https://www.e-avrop.com/sölvesborg/e-Avtal/Agreement.aspx?docid=-106&amp;ver=A</t>
  </si>
  <si>
    <t>SÖ1611-000106 A</t>
  </si>
  <si>
    <t>2025-01-01</t>
  </si>
  <si>
    <t>IVL Svenska Miljöinstitutet AB</t>
  </si>
  <si>
    <t>2029-12-31</t>
  </si>
  <si>
    <t>Ekonomisystem</t>
  </si>
  <si>
    <t>26/16</t>
  </si>
  <si>
    <t>https://www.e-avrop.com/sölvesborg/e-Avtal/Agreement.aspx?docid=-86&amp;ver=A</t>
  </si>
  <si>
    <t>SÖ1611-000086 A</t>
  </si>
  <si>
    <t>2013-12-30</t>
  </si>
  <si>
    <t>Visma PubliTech AB</t>
  </si>
  <si>
    <t>Skolfotografering</t>
  </si>
  <si>
    <t>26/20</t>
  </si>
  <si>
    <t>https://www.e-avrop.com/sölvesborg/e-Avtal/Agreement.aspx?docid=-61&amp;ver=A</t>
  </si>
  <si>
    <t>SÖ1611-000061 A</t>
  </si>
  <si>
    <t>2026-02-02</t>
  </si>
  <si>
    <t>Exakta Photo AB</t>
  </si>
  <si>
    <t>Kostplaneringssystem</t>
  </si>
  <si>
    <t>2020/189</t>
  </si>
  <si>
    <t>https://www.e-avrop.com/sölvesborg/e-Avtal/Agreement.aspx?docid=-321&amp;ver=A</t>
  </si>
  <si>
    <t>SÖ1611-000321 A</t>
  </si>
  <si>
    <t>2021-02-01</t>
  </si>
  <si>
    <t>Mashie AB</t>
  </si>
  <si>
    <t>Ledarutvecklingsprogram</t>
  </si>
  <si>
    <t>KSKLK 2023/241</t>
  </si>
  <si>
    <t>https://www.e-avrop.com/sölvesborg/e-Avtal/Agreement.aspx?docid=-437&amp;ver=A</t>
  </si>
  <si>
    <t>SÖ1611-000437 A</t>
  </si>
  <si>
    <t>2024-02-26</t>
  </si>
  <si>
    <t>2028-02-25</t>
  </si>
  <si>
    <t>Indigo IPEX AB</t>
  </si>
  <si>
    <t>Trygghetsskapande teknik ordinärt boende i Blekinge 2022</t>
  </si>
  <si>
    <t>KSKLK 2022/134</t>
  </si>
  <si>
    <t>https://www.e-avrop.com/sölvesborg/e-Avtal/Agreement.aspx?docid=-376&amp;ver=A</t>
  </si>
  <si>
    <t>SÖ1611-000376 A</t>
  </si>
  <si>
    <t>2023-03-01</t>
  </si>
  <si>
    <t>2028-02-28</t>
  </si>
  <si>
    <t>Everon Sverige AB</t>
  </si>
  <si>
    <t>2029-02-28</t>
  </si>
  <si>
    <t>2030-02-28</t>
  </si>
  <si>
    <t>Järnhandelsvaror inklusive skyddsutrustning</t>
  </si>
  <si>
    <t>KSKLK 2024/172</t>
  </si>
  <si>
    <t>https://www.e-avrop.com/sölvesborg/e-Avtal/Agreement.aspx?docid=-317&amp;ver=A</t>
  </si>
  <si>
    <t>SÖ1611-000317 A</t>
  </si>
  <si>
    <t>2024-04-04</t>
  </si>
  <si>
    <t>https://www.e-avrop.com/sölvesborg/e-Avtal/Agreement.aspx?docid=-316&amp;ver=A</t>
  </si>
  <si>
    <t>SÖ1611-000316 A</t>
  </si>
  <si>
    <t>Bygg- och Industrigross Norden AB</t>
  </si>
  <si>
    <t>Färskt kött och charkprodukter</t>
  </si>
  <si>
    <t>KSKLK 2023/235</t>
  </si>
  <si>
    <t>https://www.e-avrop.com/sölvesborg/e-Avtal/Agreement.aspx?docid=-335&amp;ver=A</t>
  </si>
  <si>
    <t>SÖ1611-000335 A</t>
  </si>
  <si>
    <t>2024-04-01</t>
  </si>
  <si>
    <t>Charkett Aktiebolag</t>
  </si>
  <si>
    <t>Beläggningsarbete 2023</t>
  </si>
  <si>
    <t>KSKLK 2024/238</t>
  </si>
  <si>
    <t>https://www.e-avrop.com/sölvesborg/e-Avtal/Agreement.aspx?docid=-482&amp;ver=A</t>
  </si>
  <si>
    <t>SÖ1611-000482 A</t>
  </si>
  <si>
    <t>2024-05-22</t>
  </si>
  <si>
    <t>2028-04-07</t>
  </si>
  <si>
    <t>Beläggningarbete 2023</t>
  </si>
  <si>
    <t>https://www.e-avrop.com/sölvesborg/e-Avtal/Agreement.aspx?docid=-481&amp;ver=A</t>
  </si>
  <si>
    <t>SÖ1611-000481 A</t>
  </si>
  <si>
    <t>Veidekke Asfalt AB</t>
  </si>
  <si>
    <t>https://www.e-avrop.com/sölvesborg/e-Avtal/Agreement.aspx?docid=-480&amp;ver=A</t>
  </si>
  <si>
    <t>SÖ1611-000480 A</t>
  </si>
  <si>
    <t>Skanska Industrial Solutions AB</t>
  </si>
  <si>
    <t>Hälso- och sjukvårdsmaterial 2023</t>
  </si>
  <si>
    <t>KSKLK 2024/250</t>
  </si>
  <si>
    <t>https://www.e-avrop.com/sölvesborg/e-Avtal/Agreement.aspx?docid=-309&amp;ver=A</t>
  </si>
  <si>
    <t>SÖ1611-000309 A</t>
  </si>
  <si>
    <t>2024-05-28</t>
  </si>
  <si>
    <t>2028-05-08</t>
  </si>
  <si>
    <t>Mark- och anläggningsarbeten</t>
  </si>
  <si>
    <t>KSKLK 2024/29</t>
  </si>
  <si>
    <t>https://www.e-avrop.com/sölvesborg/e-Avtal/Agreement.aspx?docid=-509&amp;ver=A</t>
  </si>
  <si>
    <t>SÖ1611-000509 A</t>
  </si>
  <si>
    <t>2024-07-01</t>
  </si>
  <si>
    <t>2028-06-30</t>
  </si>
  <si>
    <t>Peab Anläggning AB</t>
  </si>
  <si>
    <t>24/17</t>
  </si>
  <si>
    <t>https://www.e-avrop.com/sölvesborg/e-Avtal/Agreement.aspx?docid=-512&amp;ver=A</t>
  </si>
  <si>
    <t>SÖ1611-000512 A</t>
  </si>
  <si>
    <t>2024-07-05</t>
  </si>
  <si>
    <t>2028-07-04</t>
  </si>
  <si>
    <t>Infrakraft Kristianstad AB</t>
  </si>
  <si>
    <t>https://www.e-avrop.com/sölvesborg/e-Avtal/Agreement.aspx?docid=-511&amp;ver=A</t>
  </si>
  <si>
    <t>SÖ1611-000511 A</t>
  </si>
  <si>
    <t>Norje Sambruk AB</t>
  </si>
  <si>
    <t>https://www.e-avrop.com/sölvesborg/e-Avtal/Agreement.aspx?docid=-510&amp;ver=A</t>
  </si>
  <si>
    <t>SÖ1611-000510 A</t>
  </si>
  <si>
    <t>FASAB Mark AB</t>
  </si>
  <si>
    <t>https://www.e-avrop.com/sölvesborg/e-Avtal/Agreement.aspx?docid=-508&amp;ver=A</t>
  </si>
  <si>
    <t>SÖ1611-000508 A</t>
  </si>
  <si>
    <t>jämstorps entreprenad AB</t>
  </si>
  <si>
    <t>https://www.e-avrop.com/sölvesborg/e-Avtal/Agreement.aspx?docid=-507&amp;ver=A</t>
  </si>
  <si>
    <t>SÖ1611-000507 A</t>
  </si>
  <si>
    <t>Skanska Sverige AB</t>
  </si>
  <si>
    <t>https://www.e-avrop.com/sölvesborg/e-Avtal/Agreement.aspx?docid=-506&amp;ver=A</t>
  </si>
  <si>
    <t>SÖ1611-000506 A</t>
  </si>
  <si>
    <t>NCC Sverige AB</t>
  </si>
  <si>
    <t>Konsulter för VVS-tekniska tjänster.</t>
  </si>
  <si>
    <t>KSKLK 2024/85</t>
  </si>
  <si>
    <t>https://www.e-avrop.com/sölvesborg/e-Avtal/Agreement.aspx?docid=-463&amp;ver=A</t>
  </si>
  <si>
    <t>SÖ1611-000463 A</t>
  </si>
  <si>
    <t>2024-08-01</t>
  </si>
  <si>
    <t>Ramboll Sweden AB</t>
  </si>
  <si>
    <t>https://www.e-avrop.com/sölvesborg/e-Avtal/Agreement.aspx?docid=-462&amp;ver=A</t>
  </si>
  <si>
    <t>SÖ1611-000462 A</t>
  </si>
  <si>
    <t>Planör AB</t>
  </si>
  <si>
    <t>https://www.e-avrop.com/sölvesborg/e-Avtal/Agreement.aspx?docid=-461&amp;ver=A</t>
  </si>
  <si>
    <t>SÖ1611-000461 A</t>
  </si>
  <si>
    <t>WSP Sverige AB</t>
  </si>
  <si>
    <t>https://www.e-avrop.com/sölvesborg/e-Avtal/Agreement.aspx?docid=-460&amp;ver=A</t>
  </si>
  <si>
    <t>SÖ1611-000460 A</t>
  </si>
  <si>
    <t>ÅF-Infrastructure AB</t>
  </si>
  <si>
    <t>https://www.e-avrop.com/sölvesborg/e-Avtal/Agreement.aspx?docid=-459&amp;ver=A</t>
  </si>
  <si>
    <t>SÖ1611-000459 A</t>
  </si>
  <si>
    <t>INTEC Syd AB</t>
  </si>
  <si>
    <t>Skolläkare</t>
  </si>
  <si>
    <t>Dnr 2025/144</t>
  </si>
  <si>
    <t>https://www.e-avrop.com/sölvesborg/e-Avtal/Agreement.aspx?docid=-419&amp;ver=A</t>
  </si>
  <si>
    <t>SÖ1611-000419 A</t>
  </si>
  <si>
    <t>2025-11-11</t>
  </si>
  <si>
    <t>STIFTELSEN VALJEVIKEN</t>
  </si>
  <si>
    <t>Konsulter för el-, tele- och datatekniska tjänster</t>
  </si>
  <si>
    <t>KSKLK 2024/124</t>
  </si>
  <si>
    <t>https://www.e-avrop.com/sölvesborg/e-Avtal/Agreement.aspx?docid=-215&amp;ver=A</t>
  </si>
  <si>
    <t>SÖ1611-000215 A</t>
  </si>
  <si>
    <t>https://www.e-avrop.com/sölvesborg/e-Avtal/Agreement.aspx?docid=-214&amp;ver=A</t>
  </si>
  <si>
    <t>SÖ1611-000214 A</t>
  </si>
  <si>
    <t>Pontarius AB</t>
  </si>
  <si>
    <t>https://www.e-avrop.com/sölvesborg/e-Avtal/Agreement.aspx?docid=-213&amp;ver=A</t>
  </si>
  <si>
    <t>SÖ1611-000213 A</t>
  </si>
  <si>
    <t>ELB ELKONSTRUKTION AB</t>
  </si>
  <si>
    <t>https://www.e-avrop.com/sölvesborg/e-Avtal/Agreement.aspx?docid=-212&amp;ver=A</t>
  </si>
  <si>
    <t>SÖ1611-000212 A</t>
  </si>
  <si>
    <t>Norconsult Sverige AB</t>
  </si>
  <si>
    <t>https://www.e-avrop.com/sölvesborg/e-Avtal/Agreement.aspx?docid=-211&amp;ver=A</t>
  </si>
  <si>
    <t>SÖ1611-000211 A</t>
  </si>
  <si>
    <t>https://www.e-avrop.com/sölvesborg/e-Avtal/Agreement.aspx?docid=-210&amp;ver=A</t>
  </si>
  <si>
    <t>SÖ1611-000210 A</t>
  </si>
  <si>
    <t>EFK AB</t>
  </si>
  <si>
    <t>https://www.e-avrop.com/sölvesborg/e-Avtal/Agreement.aspx?docid=-209&amp;ver=A</t>
  </si>
  <si>
    <t>SÖ1611-000209 A</t>
  </si>
  <si>
    <t>https://www.e-avrop.com/sölvesborg/e-Avtal/Agreement.aspx?docid=-208&amp;ver=A</t>
  </si>
  <si>
    <t>SÖ1611-000208 A</t>
  </si>
  <si>
    <t>Kristianstad Elkonsult AB</t>
  </si>
  <si>
    <t>https://www.e-avrop.com/sölvesborg/e-Avtal/Agreement.aspx?docid=-207&amp;ver=A</t>
  </si>
  <si>
    <t>SÖ1611-000207 A</t>
  </si>
  <si>
    <t>ETG El&amp;Tele Gruppen AB</t>
  </si>
  <si>
    <t>Konsulter för byggprojektering</t>
  </si>
  <si>
    <t>KSKLK 2024/122</t>
  </si>
  <si>
    <t>https://www.e-avrop.com/sölvesborg/e-Avtal/Agreement.aspx?docid=-172&amp;ver=A</t>
  </si>
  <si>
    <t>SÖ1611-000172 A</t>
  </si>
  <si>
    <t>https://www.e-avrop.com/sölvesborg/e-Avtal/Agreement.aspx?docid=-171&amp;ver=A</t>
  </si>
  <si>
    <t>SÖ1611-000171 A</t>
  </si>
  <si>
    <t>https://www.e-avrop.com/sölvesborg/e-Avtal/Agreement.aspx?docid=-170&amp;ver=A</t>
  </si>
  <si>
    <t>SÖ1611-000170 A</t>
  </si>
  <si>
    <t>ER Projektpartner AB</t>
  </si>
  <si>
    <t>https://www.e-avrop.com/sölvesborg/e-Avtal/Agreement.aspx?docid=-169&amp;ver=A</t>
  </si>
  <si>
    <t>SÖ1611-000169 A</t>
  </si>
  <si>
    <t>Gudmund Israelsson Ingenjörsbyrå AB</t>
  </si>
  <si>
    <t>https://www.e-avrop.com/sölvesborg/e-Avtal/Agreement.aspx?docid=-168&amp;ver=A</t>
  </si>
  <si>
    <t>SÖ1611-000168 A</t>
  </si>
  <si>
    <t>https://www.e-avrop.com/sölvesborg/e-Avtal/Agreement.aspx?docid=-167&amp;ver=A</t>
  </si>
  <si>
    <t>SÖ1611-000167 A</t>
  </si>
  <si>
    <t>https://www.e-avrop.com/sölvesborg/e-Avtal/Agreement.aspx?docid=-166&amp;ver=A</t>
  </si>
  <si>
    <t>SÖ1611-000166 A</t>
  </si>
  <si>
    <t>Vätterstadens Installationsprojektering AB</t>
  </si>
  <si>
    <t>Skoladministrativt system</t>
  </si>
  <si>
    <t>KSKLK 2022/305</t>
  </si>
  <si>
    <t>https://www.e-avrop.com/sölvesborg/e-Avtal/Agreement.aspx?docid=-157&amp;ver=A</t>
  </si>
  <si>
    <t>SÖ1611-000157 A</t>
  </si>
  <si>
    <t>2023-08-01</t>
  </si>
  <si>
    <t>SchoolSoft AB</t>
  </si>
  <si>
    <t>Konsulter för arkitektur och gestaltning</t>
  </si>
  <si>
    <t>KSKLK 2024/123</t>
  </si>
  <si>
    <t>https://www.e-avrop.com/sölvesborg/e-Avtal/Agreement.aspx?docid=-145&amp;ver=A</t>
  </si>
  <si>
    <t>SÖ1611-000145 A</t>
  </si>
  <si>
    <t>Vertigo Arkitekter AB</t>
  </si>
  <si>
    <t>https://www.e-avrop.com/sölvesborg/e-Avtal/Agreement.aspx?docid=-144&amp;ver=A</t>
  </si>
  <si>
    <t>SÖ1611-000144 A</t>
  </si>
  <si>
    <t>Svefors Arkitekter AB</t>
  </si>
  <si>
    <t>https://www.e-avrop.com/sölvesborg/e-Avtal/Agreement.aspx?docid=-143&amp;ver=A</t>
  </si>
  <si>
    <t>SÖ1611-000143 A</t>
  </si>
  <si>
    <t>Liljewall Arkitekter Aktiebolag</t>
  </si>
  <si>
    <t>https://www.e-avrop.com/sölvesborg/e-Avtal/Agreement.aspx?docid=-142&amp;ver=A</t>
  </si>
  <si>
    <t>SÖ1611-000142 A</t>
  </si>
  <si>
    <t>ETYD AB</t>
  </si>
  <si>
    <t>https://www.e-avrop.com/sölvesborg/e-Avtal/Agreement.aspx?docid=-141&amp;ver=A</t>
  </si>
  <si>
    <t>SÖ1611-000141 A</t>
  </si>
  <si>
    <t>Panorama Arkitekter AB</t>
  </si>
  <si>
    <t>https://www.e-avrop.com/sölvesborg/e-Avtal/Agreement.aspx?docid=-140&amp;ver=A</t>
  </si>
  <si>
    <t>SÖ1611-000140 A</t>
  </si>
  <si>
    <t>Lindstam.Broman.Elgström.arkitekt AB</t>
  </si>
  <si>
    <t>https://www.e-avrop.com/sölvesborg/e-Avtal/Agreement.aspx?docid=-139&amp;ver=A</t>
  </si>
  <si>
    <t>SÖ1611-000139 A</t>
  </si>
  <si>
    <t>Projektbyggaren Teknik Syd AB</t>
  </si>
  <si>
    <t>https://www.e-avrop.com/sölvesborg/e-Avtal/Agreement.aspx?docid=-138&amp;ver=A</t>
  </si>
  <si>
    <t>SÖ1611-000138 A</t>
  </si>
  <si>
    <t>Arkitektgården AB</t>
  </si>
  <si>
    <t>https://www.e-avrop.com/sölvesborg/e-Avtal/Agreement.aspx?docid=-137&amp;ver=A</t>
  </si>
  <si>
    <t>SÖ1611-000137 A</t>
  </si>
  <si>
    <t>Arkitektbolaget</t>
  </si>
  <si>
    <t>https://www.e-avrop.com/sölvesborg/e-Avtal/Agreement.aspx?docid=-136&amp;ver=A</t>
  </si>
  <si>
    <t>SÖ1611-000136 A</t>
  </si>
  <si>
    <t>PE Teknik &amp; Arkitektur AB</t>
  </si>
  <si>
    <t>https://www.e-avrop.com/sölvesborg/e-Avtal/Agreement.aspx?docid=-135&amp;ver=A</t>
  </si>
  <si>
    <t>SÖ1611-000135 A</t>
  </si>
  <si>
    <t>Tengbomgruppen AB</t>
  </si>
  <si>
    <t>https://www.e-avrop.com/sölvesborg/e-Avtal/Agreement.aspx?docid=-134&amp;ver=A</t>
  </si>
  <si>
    <t>SÖ1611-000134 A</t>
  </si>
  <si>
    <t>https://www.e-avrop.com/sölvesborg/e-Avtal/Agreement.aspx?docid=-133&amp;ver=A</t>
  </si>
  <si>
    <t>SÖ1611-000133 A</t>
  </si>
  <si>
    <t>Yellon AB</t>
  </si>
  <si>
    <t>https://www.e-avrop.com/sölvesborg/e-Avtal/Agreement.aspx?docid=-132&amp;ver=A</t>
  </si>
  <si>
    <t>SÖ1611-000132 A</t>
  </si>
  <si>
    <t>Hermansson Hiller Lundberg Arkitekter AB</t>
  </si>
  <si>
    <t>https://www.e-avrop.com/sölvesborg/e-Avtal/Agreement.aspx?docid=-131&amp;ver=A</t>
  </si>
  <si>
    <t>SÖ1611-000131 A</t>
  </si>
  <si>
    <t>Radar Arkitektur &amp; Planering AB</t>
  </si>
  <si>
    <t>https://www.e-avrop.com/sölvesborg/e-Avtal/Agreement.aspx?docid=-130&amp;ver=A</t>
  </si>
  <si>
    <t>SÖ1611-000130 A</t>
  </si>
  <si>
    <t>AL Studio AB</t>
  </si>
  <si>
    <t>https://www.e-avrop.com/sölvesborg/e-Avtal/Agreement.aspx?docid=-129&amp;ver=A</t>
  </si>
  <si>
    <t>SÖ1611-000129 A</t>
  </si>
  <si>
    <t>Accent Arkitekter i Värnamo AB</t>
  </si>
  <si>
    <t>https://www.e-avrop.com/sölvesborg/e-Avtal/Agreement.aspx?docid=-128&amp;ver=A</t>
  </si>
  <si>
    <t>SÖ1611-000128 A</t>
  </si>
  <si>
    <t>SYSTRA AB</t>
  </si>
  <si>
    <t>https://www.e-avrop.com/sölvesborg/e-Avtal/Agreement.aspx?docid=-127&amp;ver=A</t>
  </si>
  <si>
    <t>SÖ1611-000127 A</t>
  </si>
  <si>
    <t>ÅWL Arkitekter</t>
  </si>
  <si>
    <t>https://www.e-avrop.com/sölvesborg/e-Avtal/Agreement.aspx?docid=-126&amp;ver=A</t>
  </si>
  <si>
    <t>SÖ1611-000126 A</t>
  </si>
  <si>
    <t>Jens Karmert</t>
  </si>
  <si>
    <t>Service och reparation av storköksutrustning</t>
  </si>
  <si>
    <t>KSKLK 2024/268</t>
  </si>
  <si>
    <t>https://www.e-avrop.com/sölvesborg/e-Avtal/Agreement.aspx?docid=-417&amp;ver=A</t>
  </si>
  <si>
    <t>SÖ1611-000417 A</t>
  </si>
  <si>
    <t>Bravida Sverige AB</t>
  </si>
  <si>
    <t>Prenumerationstjänster av tryckta och elektroniska tidningar och tidskrifter 2024</t>
  </si>
  <si>
    <t>KSKLK 2024/364</t>
  </si>
  <si>
    <t>https://www.e-avrop.com/sölvesborg/e-Avtal/Agreement.aspx?docid=-391&amp;ver=A</t>
  </si>
  <si>
    <t>SÖ1611-000391 A</t>
  </si>
  <si>
    <t>2024-10-02</t>
  </si>
  <si>
    <t>Prenax AB</t>
  </si>
  <si>
    <t>26/12</t>
  </si>
  <si>
    <t>https://www.e-avrop.com/sölvesborg/e-Avtal/Agreement.aspx?docid=-79&amp;ver=A</t>
  </si>
  <si>
    <t>SÖ1611-000079 A</t>
  </si>
  <si>
    <t>2025-10-01</t>
  </si>
  <si>
    <t>Stensättnings- och plattläggningsarbeten</t>
  </si>
  <si>
    <t>KSKLK 2024/107</t>
  </si>
  <si>
    <t>https://www.e-avrop.com/sölvesborg/e-Avtal/Agreement.aspx?docid=-525&amp;ver=A</t>
  </si>
  <si>
    <t>SÖ1611-000525 A</t>
  </si>
  <si>
    <t>2024-11-01</t>
  </si>
  <si>
    <t>Vankiva Entreprenad AB</t>
  </si>
  <si>
    <t>https://www.e-avrop.com/sölvesborg/e-Avtal/Agreement.aspx?docid=-524&amp;ver=A</t>
  </si>
  <si>
    <t>SÖ1611-000524 A</t>
  </si>
  <si>
    <t>https://www.e-avrop.com/sölvesborg/e-Avtal/Agreement.aspx?docid=-523&amp;ver=A</t>
  </si>
  <si>
    <t>SÖ1611-000523 A</t>
  </si>
  <si>
    <t>Parkmaskiner och gräsklippare 2019-3</t>
  </si>
  <si>
    <t>KSKLK 2025/462</t>
  </si>
  <si>
    <t>https://www.e-avrop.com/sölvesborg/e-Avtal/Agreement.aspx?docid=-377&amp;ver=A</t>
  </si>
  <si>
    <t>SÖ1611-000377 A</t>
  </si>
  <si>
    <t>2025-10-20</t>
  </si>
  <si>
    <t>2028-11-17</t>
  </si>
  <si>
    <t>Handledning inom kommunal verksamhet</t>
  </si>
  <si>
    <t>KSKLK 2024/209</t>
  </si>
  <si>
    <t>https://www.e-avrop.com/sölvesborg/e-Avtal/Agreement.aspx?docid=-546&amp;ver=A</t>
  </si>
  <si>
    <t>SÖ1611-000546 A</t>
  </si>
  <si>
    <t>2024-12-01</t>
  </si>
  <si>
    <t>Psykiatripartners i Östergötland AB</t>
  </si>
  <si>
    <t>https://www.e-avrop.com/sölvesborg/e-Avtal/Agreement.aspx?docid=-305&amp;ver=A</t>
  </si>
  <si>
    <t>SÖ1611-000305 A</t>
  </si>
  <si>
    <t>Helena Viktoria AB</t>
  </si>
  <si>
    <t>https://www.e-avrop.com/sölvesborg/e-Avtal/Agreement.aspx?docid=-304&amp;ver=A</t>
  </si>
  <si>
    <t>SÖ1611-000304 A</t>
  </si>
  <si>
    <t>Otimator AB</t>
  </si>
  <si>
    <t>https://www.e-avrop.com/sölvesborg/e-Avtal/Agreement.aspx?docid=-303&amp;ver=A</t>
  </si>
  <si>
    <t>SÖ1611-000303 A</t>
  </si>
  <si>
    <t>Marias handledning och samtal</t>
  </si>
  <si>
    <t>https://www.e-avrop.com/sölvesborg/e-Avtal/Agreement.aspx?docid=-302&amp;ver=A</t>
  </si>
  <si>
    <t>SÖ1611-000302 A</t>
  </si>
  <si>
    <t>CareOnDemand Sociala Tjänster AB</t>
  </si>
  <si>
    <t>https://www.e-avrop.com/sölvesborg/e-Avtal/Agreement.aspx?docid=-301&amp;ver=A</t>
  </si>
  <si>
    <t>SÖ1611-000301 A</t>
  </si>
  <si>
    <t>Morgonliv</t>
  </si>
  <si>
    <t>https://www.e-avrop.com/sölvesborg/e-Avtal/Agreement.aspx?docid=-300&amp;ver=A</t>
  </si>
  <si>
    <t>SÖ1611-000300 A</t>
  </si>
  <si>
    <t>Mia Nilsson</t>
  </si>
  <si>
    <t>https://www.e-avrop.com/sölvesborg/e-Avtal/Agreement.aspx?docid=-299&amp;ver=A</t>
  </si>
  <si>
    <t>SÖ1611-000299 A</t>
  </si>
  <si>
    <t>Sylvia Tingskull</t>
  </si>
  <si>
    <t>https://www.e-avrop.com/sölvesborg/e-Avtal/Agreement.aspx?docid=-298&amp;ver=A</t>
  </si>
  <si>
    <t>SÖ1611-000298 A</t>
  </si>
  <si>
    <t>Psykologpartners W &amp; W AB</t>
  </si>
  <si>
    <t>https://www.e-avrop.com/sölvesborg/e-Avtal/Agreement.aspx?docid=-297&amp;ver=A</t>
  </si>
  <si>
    <t>SÖ1611-000297 A</t>
  </si>
  <si>
    <t>Joakim Frisk Psykologi AB</t>
  </si>
  <si>
    <t>https://www.e-avrop.com/sölvesborg/e-Avtal/Agreement.aspx?docid=-296&amp;ver=A</t>
  </si>
  <si>
    <t>SÖ1611-000296 A</t>
  </si>
  <si>
    <t>Stefan Klinthäll AB</t>
  </si>
  <si>
    <t>https://www.e-avrop.com/sölvesborg/e-Avtal/Agreement.aspx?docid=-295&amp;ver=A</t>
  </si>
  <si>
    <t>SÖ1611-000295 A</t>
  </si>
  <si>
    <t>Sara Göransson</t>
  </si>
  <si>
    <t>https://www.e-avrop.com/sölvesborg/e-Avtal/Agreement.aspx?docid=-294&amp;ver=A</t>
  </si>
  <si>
    <t>SÖ1611-000294 A</t>
  </si>
  <si>
    <t>Cura Individutveckling</t>
  </si>
  <si>
    <t>https://www.e-avrop.com/sölvesborg/e-Avtal/Agreement.aspx?docid=-293&amp;ver=A</t>
  </si>
  <si>
    <t>SÖ1611-000293 A</t>
  </si>
  <si>
    <t>Acceptus AB</t>
  </si>
  <si>
    <t>https://www.e-avrop.com/sölvesborg/e-Avtal/Agreement.aspx?docid=-292&amp;ver=A</t>
  </si>
  <si>
    <t>SÖ1611-000292 A</t>
  </si>
  <si>
    <t>Resiliens Sofie Werngren AB</t>
  </si>
  <si>
    <t>https://www.e-avrop.com/sölvesborg/e-Avtal/Agreement.aspx?docid=-291&amp;ver=A</t>
  </si>
  <si>
    <t>SÖ1611-000291 A</t>
  </si>
  <si>
    <t>Preventionscentrum i Skåne AB</t>
  </si>
  <si>
    <t>https://www.e-avrop.com/sölvesborg/e-Avtal/Agreement.aspx?docid=-290&amp;ver=A</t>
  </si>
  <si>
    <t>SÖ1611-000290 A</t>
  </si>
  <si>
    <t>Bygga samarbete</t>
  </si>
  <si>
    <t>https://www.e-avrop.com/sölvesborg/e-Avtal/Agreement.aspx?docid=-289&amp;ver=A</t>
  </si>
  <si>
    <t>SÖ1611-000289 A</t>
  </si>
  <si>
    <t>Ledarskapsbolaget i Blekinge Aktiebolag</t>
  </si>
  <si>
    <t>https://www.e-avrop.com/sölvesborg/e-Avtal/Agreement.aspx?docid=-288&amp;ver=A</t>
  </si>
  <si>
    <t>SÖ1611-000288 A</t>
  </si>
  <si>
    <t>Sverek AB</t>
  </si>
  <si>
    <t>https://www.e-avrop.com/sölvesborg/e-Avtal/Agreement.aspx?docid=-287&amp;ver=A</t>
  </si>
  <si>
    <t>SÖ1611-000287 A</t>
  </si>
  <si>
    <t>M Engström Consulting AB</t>
  </si>
  <si>
    <t>Formar för matdistribution</t>
  </si>
  <si>
    <t>KSKLK 2024/293</t>
  </si>
  <si>
    <t>https://www.e-avrop.com/sölvesborg/e-Avtal/Agreement.aspx?docid=-246&amp;ver=A</t>
  </si>
  <si>
    <t>SÖ1611-000246 A</t>
  </si>
  <si>
    <t>2024-12-02</t>
  </si>
  <si>
    <t>2028-12-01</t>
  </si>
  <si>
    <t>Duni AB</t>
  </si>
  <si>
    <t>Kopieringspapper i pall och box</t>
  </si>
  <si>
    <t>KSKLK 2024/450</t>
  </si>
  <si>
    <t>https://www.e-avrop.com/sölvesborg/e-Avtal/Agreement.aspx?docid=-331&amp;ver=A</t>
  </si>
  <si>
    <t>SÖ1611-000331 A</t>
  </si>
  <si>
    <t>2024-12-16</t>
  </si>
  <si>
    <t>2028-12-15</t>
  </si>
  <si>
    <t>Företagshälsovård</t>
  </si>
  <si>
    <t>KSKLK 2024/330</t>
  </si>
  <si>
    <t>https://www.e-avrop.com/sölvesborg/e-Avtal/Agreement.aspx?docid=-267&amp;ver=A</t>
  </si>
  <si>
    <t>SÖ1611-000267 A</t>
  </si>
  <si>
    <t>2025-05-01</t>
  </si>
  <si>
    <t>Avonova Hälsa AB</t>
  </si>
  <si>
    <t>Licensavtal av Cicero skolbibliotekssystem</t>
  </si>
  <si>
    <t>25/6</t>
  </si>
  <si>
    <t>https://www.e-avrop.com/sölvesborg/e-Avtal/Agreement.aspx?docid=-58&amp;ver=A</t>
  </si>
  <si>
    <t>SÖ1611-000058 A</t>
  </si>
  <si>
    <t>2025-01-21</t>
  </si>
  <si>
    <t>Systematic AB</t>
  </si>
  <si>
    <t>2030-12-31</t>
  </si>
  <si>
    <t>Mobiltelefoner och tillbehör</t>
  </si>
  <si>
    <t>KSKLK 2024/247</t>
  </si>
  <si>
    <t>https://www.e-avrop.com/sölvesborg/e-Avtal/Agreement.aspx?docid=-425&amp;ver=A</t>
  </si>
  <si>
    <t>SÖ1611-000425 A</t>
  </si>
  <si>
    <t>Techstep AB</t>
  </si>
  <si>
    <t>Skogsbruksplan 2019 - 2029</t>
  </si>
  <si>
    <t>18/126</t>
  </si>
  <si>
    <t>https://www.e-avrop.com/sölvesborg/e-Avtal/Agreement.aspx?docid=-104&amp;ver=A</t>
  </si>
  <si>
    <t>SÖ1611-000104 A</t>
  </si>
  <si>
    <t>2019-02-01</t>
  </si>
  <si>
    <t>Sydved Aktiebolag</t>
  </si>
  <si>
    <t>Yrkesskor 2024</t>
  </si>
  <si>
    <t>KSKLK 2025/107</t>
  </si>
  <si>
    <t>https://www.e-avrop.com/sölvesborg/e-Avtal/Agreement.aspx?docid=-476&amp;ver=A</t>
  </si>
  <si>
    <t>SÖ1611-000476 A</t>
  </si>
  <si>
    <t>2025-03-01</t>
  </si>
  <si>
    <t>Shoemed AB</t>
  </si>
  <si>
    <t>https://www.e-avrop.com/sölvesborg/e-Avtal/Agreement.aspx?docid=-475&amp;ver=A</t>
  </si>
  <si>
    <t>SÖ1611-000475 A</t>
  </si>
  <si>
    <t>https://www.e-avrop.com/sölvesborg/e-Avtal/Agreement.aspx?docid=-474&amp;ver=A</t>
  </si>
  <si>
    <t>SÖ1611-000474 A</t>
  </si>
  <si>
    <t>https://www.e-avrop.com/sölvesborg/e-Avtal/Agreement.aspx?docid=-473&amp;ver=A</t>
  </si>
  <si>
    <t>SÖ1611-000473 A</t>
  </si>
  <si>
    <t>YP Yrkesbutiker AB</t>
  </si>
  <si>
    <t>https://www.e-avrop.com/sölvesborg/e-Avtal/Agreement.aspx?docid=-472&amp;ver=A</t>
  </si>
  <si>
    <t>SÖ1611-000472 A</t>
  </si>
  <si>
    <t>Swedol AB</t>
  </si>
  <si>
    <t>https://www.e-avrop.com/sölvesborg/e-Avtal/Agreement.aspx?docid=-471&amp;ver=A</t>
  </si>
  <si>
    <t>SÖ1611-000471 A</t>
  </si>
  <si>
    <t>https://www.e-avrop.com/sölvesborg/e-Avtal/Agreement.aspx?docid=-470&amp;ver=A</t>
  </si>
  <si>
    <t>SÖ1611-000470 A</t>
  </si>
  <si>
    <t>Arbetsskydd AB</t>
  </si>
  <si>
    <t>Larm för gruppboende/servicebostad</t>
  </si>
  <si>
    <t>25/21</t>
  </si>
  <si>
    <t>https://www.e-avrop.com/sölvesborg/e-Avtal/Agreement.aspx?docid=-337&amp;ver=A</t>
  </si>
  <si>
    <t>SÖ1611-000337 A</t>
  </si>
  <si>
    <t>2025-03-31</t>
  </si>
  <si>
    <t>Zafe Care Systems AB</t>
  </si>
  <si>
    <t>IT-partner</t>
  </si>
  <si>
    <t>KSKLK 2024/312</t>
  </si>
  <si>
    <t>https://www.e-avrop.com/sölvesborg/e-Avtal/Agreement.aspx?docid=-314&amp;ver=A</t>
  </si>
  <si>
    <t>SÖ1611-000314 A</t>
  </si>
  <si>
    <t>2025-03-29</t>
  </si>
  <si>
    <t>Vitvaror för hushållsbruk</t>
  </si>
  <si>
    <t>KSKLK 2025/209</t>
  </si>
  <si>
    <t>https://www.e-avrop.com/sölvesborg/e-Avtal/Agreement.aspx?docid=-537&amp;ver=A</t>
  </si>
  <si>
    <t>SÖ1611-000537 A</t>
  </si>
  <si>
    <t>2029-04-30</t>
  </si>
  <si>
    <t>ELON Group AB</t>
  </si>
  <si>
    <t>https://www.e-avrop.com/sölvesborg/e-Avtal/Agreement.aspx?docid=-536&amp;ver=A</t>
  </si>
  <si>
    <t>SÖ1611-000536 A</t>
  </si>
  <si>
    <t>Cylinda AB</t>
  </si>
  <si>
    <t>Hushållsapparater och mobila klimatprodukter</t>
  </si>
  <si>
    <t>https://www.e-avrop.com/sölvesborg/e-Avtal/Agreement.aspx?docid=-535&amp;ver=A</t>
  </si>
  <si>
    <t>SÖ1611-000535 A</t>
  </si>
  <si>
    <t>ElGiganten AB</t>
  </si>
  <si>
    <t>https://www.e-avrop.com/sölvesborg/e-Avtal/Agreement.aspx?docid=-534&amp;ver=A</t>
  </si>
  <si>
    <t>SÖ1611-000534 A</t>
  </si>
  <si>
    <t>Krossmaterial</t>
  </si>
  <si>
    <t>KSKLK 2025/291</t>
  </si>
  <si>
    <t>https://www.e-avrop.com/sölvesborg/e-Avtal/Agreement.aspx?docid=-361&amp;ver=A</t>
  </si>
  <si>
    <t>SÖ1611-000361 A</t>
  </si>
  <si>
    <t>Charlottendal Återvinnings Aktiebolag</t>
  </si>
  <si>
    <t>Kök- och serveringsutrustning</t>
  </si>
  <si>
    <t>KSKLK 2025/93</t>
  </si>
  <si>
    <t>https://www.e-avrop.com/sölvesborg/e-Avtal/Agreement.aspx?docid=-333&amp;ver=A</t>
  </si>
  <si>
    <t>SÖ1611-000333 A</t>
  </si>
  <si>
    <t>2029-06-30</t>
  </si>
  <si>
    <t>Stationstankning utanför centralorten</t>
  </si>
  <si>
    <t>KSKLK 2025/66</t>
  </si>
  <si>
    <t>https://www.e-avrop.com/sölvesborg/e-Avtal/Agreement.aspx?docid=-164&amp;ver=A</t>
  </si>
  <si>
    <t>SÖ1611-000164 A</t>
  </si>
  <si>
    <t>Listermacken AB</t>
  </si>
  <si>
    <t>Simskoleundervisning</t>
  </si>
  <si>
    <t>Dnr 2025/87</t>
  </si>
  <si>
    <t>https://www.e-avrop.com/sölvesborg/e-Avtal/Agreement.aspx?docid=-438&amp;ver=A</t>
  </si>
  <si>
    <t>SÖ1611-000438 A</t>
  </si>
  <si>
    <t>Lärplattform</t>
  </si>
  <si>
    <t>KSKLK 2023/347</t>
  </si>
  <si>
    <t>https://www.e-avrop.com/sölvesborg/e-Avtal/Agreement.aspx?docid=-155&amp;ver=A</t>
  </si>
  <si>
    <t>SÖ1611-000155 A</t>
  </si>
  <si>
    <t>2024-02-09</t>
  </si>
  <si>
    <t>vklass Aktiebolag</t>
  </si>
  <si>
    <t>Bemanning arbetsterapeut och fysioterapeut</t>
  </si>
  <si>
    <t>2025/13</t>
  </si>
  <si>
    <t>https://www.e-avrop.com/sölvesborg/e-Avtal/Agreement.aspx?docid=-51&amp;ver=A</t>
  </si>
  <si>
    <t>SÖ1611-000051 A</t>
  </si>
  <si>
    <t>Colivia Sweden AB</t>
  </si>
  <si>
    <t>https://www.e-avrop.com/sölvesborg/e-Avtal/Agreement.aspx?docid=-50&amp;ver=A</t>
  </si>
  <si>
    <t>SÖ1611-000050 A</t>
  </si>
  <si>
    <t>Pelmatic AB</t>
  </si>
  <si>
    <t>https://www.e-avrop.com/sölvesborg/e-Avtal/Agreement.aspx?docid=-49&amp;ver=A</t>
  </si>
  <si>
    <t>SÖ1611-000049 A</t>
  </si>
  <si>
    <t>RentalCare Sverige AB</t>
  </si>
  <si>
    <t>https://www.e-avrop.com/sölvesborg/e-Avtal/Agreement.aspx?docid=-46&amp;ver=A</t>
  </si>
  <si>
    <t>SÖ1611-000046 A</t>
  </si>
  <si>
    <t>Colligo Vårdkompetens AB</t>
  </si>
  <si>
    <t>https://www.e-avrop.com/sölvesborg/e-Avtal/Agreement.aspx?docid=-45&amp;ver=A</t>
  </si>
  <si>
    <t>SÖ1611-000045 A</t>
  </si>
  <si>
    <t>Viva Bemanning AB</t>
  </si>
  <si>
    <t>https://www.e-avrop.com/sölvesborg/e-Avtal/Agreement.aspx?docid=-44&amp;ver=A</t>
  </si>
  <si>
    <t>SÖ1611-000044 A</t>
  </si>
  <si>
    <t>Qura Care AB</t>
  </si>
  <si>
    <t>https://www.e-avrop.com/sölvesborg/e-Avtal/Agreement.aspx?docid=-43&amp;ver=A</t>
  </si>
  <si>
    <t>SÖ1611-000043 A</t>
  </si>
  <si>
    <t>Medlink Nordic AB</t>
  </si>
  <si>
    <t>https://www.e-avrop.com/sölvesborg/e-Avtal/Agreement.aspx?docid=-42&amp;ver=A</t>
  </si>
  <si>
    <t>SÖ1611-000042 A</t>
  </si>
  <si>
    <t>https://www.e-avrop.com/sölvesborg/e-Avtal/Agreement.aspx?docid=-41&amp;ver=A</t>
  </si>
  <si>
    <t>SÖ1611-000041 A</t>
  </si>
  <si>
    <t>Svensk Vårdsupport AB</t>
  </si>
  <si>
    <t>https://www.e-avrop.com/sölvesborg/e-Avtal/Agreement.aspx?docid=-40&amp;ver=A</t>
  </si>
  <si>
    <t>SÖ1611-000040 A</t>
  </si>
  <si>
    <t>Te Crea Care AB</t>
  </si>
  <si>
    <t>https://www.e-avrop.com/sölvesborg/e-Avtal/Agreement.aspx?docid=-39&amp;ver=A</t>
  </si>
  <si>
    <t>SÖ1611-000039 A</t>
  </si>
  <si>
    <t>Vårdbron Sverige AB</t>
  </si>
  <si>
    <t>https://www.e-avrop.com/sölvesborg/e-Avtal/Agreement.aspx?docid=-38&amp;ver=A</t>
  </si>
  <si>
    <t>SÖ1611-000038 A</t>
  </si>
  <si>
    <t>https://www.e-avrop.com/sölvesborg/e-Avtal/Agreement.aspx?docid=-37&amp;ver=A</t>
  </si>
  <si>
    <t>SÖ1611-000037 A</t>
  </si>
  <si>
    <t>Promediqa Group Sweden AB</t>
  </si>
  <si>
    <t>https://www.e-avrop.com/sölvesborg/e-Avtal/Agreement.aspx?docid=-36&amp;ver=A</t>
  </si>
  <si>
    <t>SÖ1611-000036 A</t>
  </si>
  <si>
    <t>https://www.e-avrop.com/sölvesborg/e-Avtal/Agreement.aspx?docid=-35&amp;ver=A</t>
  </si>
  <si>
    <t>SÖ1611-000035 A</t>
  </si>
  <si>
    <t>Docia AB</t>
  </si>
  <si>
    <t>https://www.e-avrop.com/sölvesborg/e-Avtal/Agreement.aspx?docid=-34&amp;ver=A</t>
  </si>
  <si>
    <t>SÖ1611-000034 A</t>
  </si>
  <si>
    <t>LäkarLeasing Sverige AB</t>
  </si>
  <si>
    <t>https://www.e-avrop.com/sölvesborg/e-Avtal/Agreement.aspx?docid=-33&amp;ver=A</t>
  </si>
  <si>
    <t>SÖ1611-000033 A</t>
  </si>
  <si>
    <t>AdatoCare AB</t>
  </si>
  <si>
    <t>https://www.e-avrop.com/sölvesborg/e-Avtal/Agreement.aspx?docid=-32&amp;ver=A</t>
  </si>
  <si>
    <t>SÖ1611-000032 A</t>
  </si>
  <si>
    <t>Brandskyddsutrustning och service</t>
  </si>
  <si>
    <t>KSKLK 2025/121</t>
  </si>
  <si>
    <t>https://www.e-avrop.com/sölvesborg/e-Avtal/Agreement.aspx?docid=-551&amp;ver=A</t>
  </si>
  <si>
    <t>SÖ1611-000551 A</t>
  </si>
  <si>
    <t>2029-09-30</t>
  </si>
  <si>
    <t>Securitas Sverige Aktiebolag</t>
  </si>
  <si>
    <t>Ventilationsarbeten service, reparation och underhåll</t>
  </si>
  <si>
    <t>KSKLK 2025/53</t>
  </si>
  <si>
    <t>https://www.e-avrop.com/sölvesborg/e-Avtal/Agreement.aspx?docid=-533&amp;ver=A</t>
  </si>
  <si>
    <t>SÖ1611-000533 A</t>
  </si>
  <si>
    <t>Sölvesborgs Sotningsdistrikt Aktiebolag</t>
  </si>
  <si>
    <t>https://www.e-avrop.com/sölvesborg/e-Avtal/Agreement.aspx?docid=-532&amp;ver=A</t>
  </si>
  <si>
    <t>SÖ1611-000532 A</t>
  </si>
  <si>
    <t>VBBA i Karlshamn AB</t>
  </si>
  <si>
    <t>https://www.e-avrop.com/sölvesborg/e-Avtal/Agreement.aspx?docid=-531&amp;ver=A</t>
  </si>
  <si>
    <t>SÖ1611-000531 A</t>
  </si>
  <si>
    <t>VENTEX ENTREPRENAD AB</t>
  </si>
  <si>
    <t>https://www.e-avrop.com/sölvesborg/e-Avtal/Agreement.aspx?docid=-530&amp;ver=A</t>
  </si>
  <si>
    <t>SÖ1611-000530 A</t>
  </si>
  <si>
    <t>Ventilationsservice i Sölvesborg AB</t>
  </si>
  <si>
    <t>Arbetsresor för personer med funktionsnedsättningar och demens</t>
  </si>
  <si>
    <t>KSKLK 2025/79</t>
  </si>
  <si>
    <t>https://www.e-avrop.com/sölvesborg/e-Avtal/Agreement.aspx?docid=-433&amp;ver=A</t>
  </si>
  <si>
    <t>SÖ1611-000433 A</t>
  </si>
  <si>
    <t>Mattransporter</t>
  </si>
  <si>
    <t>KSKLK 2025/44</t>
  </si>
  <si>
    <t>https://www.e-avrop.com/sölvesborg/e-Avtal/Agreement.aspx?docid=-432&amp;ver=A</t>
  </si>
  <si>
    <t>SÖ1611-000432 A</t>
  </si>
  <si>
    <t>Rakel- och radioutrustning</t>
  </si>
  <si>
    <t>KSKLK 2025/340</t>
  </si>
  <si>
    <t>https://www.e-avrop.com/sölvesborg/e-Avtal/Agreement.aspx?docid=-53&amp;ver=A</t>
  </si>
  <si>
    <t>SÖ1611-000053 A</t>
  </si>
  <si>
    <t>Litteratur 2024</t>
  </si>
  <si>
    <t>KSKLK 2025/369</t>
  </si>
  <si>
    <t>https://www.e-avrop.com/sölvesborg/e-Avtal/Agreement.aspx?docid=-505&amp;ver=A</t>
  </si>
  <si>
    <t>SÖ1611-000505 A</t>
  </si>
  <si>
    <t>2025-10-15</t>
  </si>
  <si>
    <t>2029-10-14</t>
  </si>
  <si>
    <t>Adlibris Aktiebolag</t>
  </si>
  <si>
    <t>https://www.e-avrop.com/sölvesborg/e-Avtal/Agreement.aspx?docid=-504&amp;ver=A</t>
  </si>
  <si>
    <t>SÖ1611-000504 A</t>
  </si>
  <si>
    <t>BTJ Sverige AB</t>
  </si>
  <si>
    <t>https://www.e-avrop.com/sölvesborg/e-Avtal/Agreement.aspx?docid=-503&amp;ver=A</t>
  </si>
  <si>
    <t>SÖ1611-000503 A</t>
  </si>
  <si>
    <t>https://www.e-avrop.com/sölvesborg/e-Avtal/Agreement.aspx?docid=-502&amp;ver=A</t>
  </si>
  <si>
    <t>SÖ1611-000502 A</t>
  </si>
  <si>
    <t>Färskt matbröd och konditorivaror</t>
  </si>
  <si>
    <t>KSKLK 2024/262</t>
  </si>
  <si>
    <t>https://www.e-avrop.com/sölvesborg/e-Avtal/Agreement.aspx?docid=-247&amp;ver=A</t>
  </si>
  <si>
    <t>SÖ1611-000247 A</t>
  </si>
  <si>
    <t>Urshultsbagarn Aktiebolag</t>
  </si>
  <si>
    <t>Kompetensforum för välfärdens digitalisering</t>
  </si>
  <si>
    <t>KSKLK 2025.4743</t>
  </si>
  <si>
    <t>https://www.e-avrop.com/sölvesborg/e-Avtal/Agreement.aspx?docid=-107&amp;ver=A</t>
  </si>
  <si>
    <t>SÖ1611-000107 A</t>
  </si>
  <si>
    <t>2024-11-29</t>
  </si>
  <si>
    <t>Adda AB</t>
  </si>
  <si>
    <t>Juridiskt stöd i domstolsförhandlingar (LVU och Föräldrabalken)</t>
  </si>
  <si>
    <t>AVN 2025/200</t>
  </si>
  <si>
    <t>https://www.e-avrop.com/sölvesborg/e-Avtal/Agreement.aspx?docid=-69&amp;ver=A</t>
  </si>
  <si>
    <t>SÖ1611-000069 A</t>
  </si>
  <si>
    <t>2026-01-01</t>
  </si>
  <si>
    <t>Juridisk Assistans</t>
  </si>
  <si>
    <t>Infocaption</t>
  </si>
  <si>
    <t>26/17</t>
  </si>
  <si>
    <t>https://www.e-avrop.com/sölvesborg/e-Avtal/Agreement.aspx?docid=-85&amp;ver=A</t>
  </si>
  <si>
    <t>SÖ1611-000085 A</t>
  </si>
  <si>
    <t>2026-02-11</t>
  </si>
  <si>
    <t>2030-01-31</t>
  </si>
  <si>
    <t>2030-08-31</t>
  </si>
  <si>
    <t>Digitala rekryteringsannonser 2024</t>
  </si>
  <si>
    <t>KSKLK 2026/145</t>
  </si>
  <si>
    <t>https://www.e-avrop.com/sölvesborg/e-Avtal/Agreement.aspx?docid=-411&amp;ver=A</t>
  </si>
  <si>
    <t>SÖ1611-000411 A</t>
  </si>
  <si>
    <t>2026-03-13</t>
  </si>
  <si>
    <t>2030-02-10</t>
  </si>
  <si>
    <t>Skadedjursbekämpning</t>
  </si>
  <si>
    <t>KSKLK 2025/427</t>
  </si>
  <si>
    <t>https://www.e-avrop.com/sölvesborg/e-Avtal/Agreement.aspx?docid=-418&amp;ver=A</t>
  </si>
  <si>
    <t>SÖ1611-000418 A</t>
  </si>
  <si>
    <t>Rentokil Sverige AB</t>
  </si>
  <si>
    <t>Distribution av inkontinenshjälpmedel</t>
  </si>
  <si>
    <t>KSKLK 2025/372</t>
  </si>
  <si>
    <t>https://www.e-avrop.com/sölvesborg/e-Avtal/Agreement.aspx?docid=-60&amp;ver=A</t>
  </si>
  <si>
    <t>SÖ1611-000060 A</t>
  </si>
  <si>
    <t>2026-05-01</t>
  </si>
  <si>
    <t>2030-04-30</t>
  </si>
  <si>
    <t>Brandskyddsutbildning</t>
  </si>
  <si>
    <t>KSKLK 2026/91</t>
  </si>
  <si>
    <t>https://www.e-avrop.com/sölvesborg/e-Avtal/Agreement.aspx?docid=-108&amp;ver=A</t>
  </si>
  <si>
    <t>SÖ1611-000108 A</t>
  </si>
  <si>
    <t>2026-04-01</t>
  </si>
  <si>
    <t>2030-06-30</t>
  </si>
  <si>
    <t>Räddningstjänsten Västra Blekinge</t>
  </si>
  <si>
    <t>Utbildning i första hjälpen och HLR</t>
  </si>
  <si>
    <t>KSKLK 2026/45</t>
  </si>
  <si>
    <t>https://www.e-avrop.com/sölvesborg/e-Avtal/Agreement.aspx?docid=-548&amp;ver=A</t>
  </si>
  <si>
    <t>SÖ1611-000548 A</t>
  </si>
  <si>
    <t>2026-08-01</t>
  </si>
  <si>
    <t>Doc Care AB</t>
  </si>
  <si>
    <t>Upphandlingsverktyg</t>
  </si>
  <si>
    <t>KSKLK 2025/142</t>
  </si>
  <si>
    <t>https://www.e-avrop.com/sölvesborg/e-Avtal/Agreement.aspx?docid=-322&amp;ver=A</t>
  </si>
  <si>
    <t>SÖ1611-000322 A</t>
  </si>
  <si>
    <t>Antirio AB</t>
  </si>
  <si>
    <t>KSKLK 2026/107</t>
  </si>
  <si>
    <t>https://www.e-avrop.com/sölvesborg/e-Avtal/Agreement.aspx?docid=-550&amp;ver=A</t>
  </si>
  <si>
    <t>SÖ1611-000550 A</t>
  </si>
  <si>
    <t>2026-10-01</t>
  </si>
  <si>
    <t>2030-09-30</t>
  </si>
  <si>
    <t>AB Kristianstad Kylservice</t>
  </si>
  <si>
    <t>https://www.e-avrop.com/sölvesborg/e-Avtal/Agreement.aspx?docid=-549&amp;ver=A</t>
  </si>
  <si>
    <t>SÖ1611-000549 A</t>
  </si>
  <si>
    <t>Procapita/Lifecare Vård och omsorg</t>
  </si>
  <si>
    <t>2024/64</t>
  </si>
  <si>
    <t>https://www.e-avrop.com/sölvesborg/e-Avtal/Agreement.aspx?docid=-466&amp;ver=A</t>
  </si>
  <si>
    <t>SÖ1611-000466 A</t>
  </si>
  <si>
    <t>Procapita/Lifecare IFO</t>
  </si>
  <si>
    <t>24/28</t>
  </si>
  <si>
    <t>https://www.e-avrop.com/sölvesborg/e-Avtal/Agreement.aspx?docid=-465&amp;ver=A</t>
  </si>
  <si>
    <t>SÖ1611-000465 A</t>
  </si>
  <si>
    <t>Vård- och omsorgssystem</t>
  </si>
  <si>
    <t>11/114</t>
  </si>
  <si>
    <t>https://www.e-avrop.com/sölvesborg/e-Avtal/Agreement.aspx?docid=-464&amp;ver=A</t>
  </si>
  <si>
    <t>SÖ1611-000464 A</t>
  </si>
  <si>
    <t>2011-02-11</t>
  </si>
  <si>
    <t>Tieto Sweden AB</t>
  </si>
  <si>
    <t>Verksamhetssystem individ- och familjeomsorgen</t>
  </si>
  <si>
    <t>18/13</t>
  </si>
  <si>
    <t>https://www.e-avrop.com/sölvesborg/e-Avtal/Agreement.aspx?docid=-109&amp;ver=A</t>
  </si>
  <si>
    <t>SÖ1611-000109 A</t>
  </si>
  <si>
    <t>2019-04-01</t>
  </si>
  <si>
    <t>Lönesystem Visma PubliTech AB</t>
  </si>
  <si>
    <t>26/22</t>
  </si>
  <si>
    <t>https://www.e-avrop.com/sölvesborg/e-Avtal/Agreement.aspx?docid=-82&amp;ver=A</t>
  </si>
  <si>
    <t>SÖ1611-000082 A</t>
  </si>
  <si>
    <t>2031-01-28</t>
  </si>
  <si>
    <t>HVB vuxna med missbruk 2024</t>
  </si>
  <si>
    <t>KSKLK 2025/467</t>
  </si>
  <si>
    <t>https://www.e-avrop.com/sölvesborg/e-Avtal/Agreement.aspx?docid=-307&amp;ver=A</t>
  </si>
  <si>
    <t>SÖ1611-000307 A</t>
  </si>
  <si>
    <t>2025-10-22</t>
  </si>
  <si>
    <t>2031-10-19</t>
  </si>
  <si>
    <t>KSKLK 2025/521</t>
  </si>
  <si>
    <t>https://www.e-avrop.com/sölvesborg/e-Avtal/Agreement.aspx?docid=-552&amp;ver=A</t>
  </si>
  <si>
    <t>SÖ1611-000552 A</t>
  </si>
  <si>
    <t>2027-03-01</t>
  </si>
  <si>
    <t>2033-02-28</t>
  </si>
  <si>
    <t>Lindbytvätten Aktiebolag</t>
  </si>
  <si>
    <t>Säkerhetsövervakning som tjänst</t>
  </si>
  <si>
    <t>KSKLK 2025/356</t>
  </si>
  <si>
    <t>https://www.e-avrop.com/sölvesborg/e-Avtal/Agreement.aspx?docid=-68&amp;ver=A</t>
  </si>
  <si>
    <t>SÖ1611-000068 A</t>
  </si>
  <si>
    <t>2033-11-30</t>
  </si>
  <si>
    <t>Syndis ehf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</si>
</sst>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i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00339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10" fillId="0" borderId="1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3" borderId="2" xfId="0" applyFont="1" applyFill="1" applyBorder="1" applyAlignment="1">
      <alignment vertical="center"/>
    </xf>
  </cellXfs>
  <cellStyles count="2">
    <cellStyle name="Neutral" xfId="1" builtinId="2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31" fmlaLink="$M$2" fmlaRange="$D$1:$D$100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0</xdr:row>
          <xdr:rowOff>219075</xdr:rowOff>
        </xdr:from>
        <xdr:to>
          <xdr:col>21</xdr:col>
          <xdr:colOff>352425</xdr:colOff>
          <xdr:row>4</xdr:row>
          <xdr:rowOff>161925</xdr:rowOff>
        </xdr:to>
        <xdr:sp macro="" textlink="">
          <xdr:nvSpPr>
            <xdr:cNvPr id="3076" name="List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2399-5242-4614-B11E-339A85EF4EB6}">
  <sheetPr codeName="Blad1">
    <pageSetUpPr fitToPage="1"/>
  </sheetPr>
  <dimension ref="A1:J541"/>
  <sheetViews>
    <sheetView tabSelected="1" topLeftCell="D1" workbookViewId="0">
      <pane ySplit="1" topLeftCell="A2" activePane="bottomLeft" state="frozen"/>
      <selection activeCell="D1" sqref="D1"/>
      <selection pane="bottomLeft" activeCell="E6" sqref="E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20.25" customHeight="1" x14ac:dyDescent="0.25"/>
  <cols>
    <col min="1" max="1" width="9.85546875" style="2" hidden="1" customWidth="1"/>
    <col min="2" max="2" width="6.5703125" style="2" hidden="1" customWidth="1"/>
    <col min="3" max="3" width="9.5703125" style="4" hidden="1" customWidth="1"/>
    <col min="4" max="4" width="38.85546875" style="2" customWidth="1"/>
    <col min="5" max="5" width="23" style="2" bestFit="1" customWidth="1"/>
    <col min="6" max="6" width="23.5703125" style="2" hidden="1" customWidth="1"/>
    <col min="7" max="7" width="21.5703125" style="2" hidden="1" customWidth="1"/>
    <col min="8" max="8" width="13.85546875" style="2" customWidth="1"/>
    <col min="9" max="9" width="15.42578125" style="2" customWidth="1"/>
    <col min="10" max="10" width="25.85546875" style="2" bestFit="1" customWidth="1"/>
    <col min="11" max="16384" width="9.140625" style="2"/>
  </cols>
  <sheetData>
    <row r="1" spans="1:10" s="1" customFormat="1" ht="14.25" x14ac:dyDescent="0.25">
      <c r="A1" s="3">
        <v>0</v>
      </c>
      <c r="B1" s="3" t="s">
        <v>4</v>
      </c>
      <c r="C1" s="5">
        <v>0</v>
      </c>
      <c r="D1" s="16" t="s">
        <v>40</v>
      </c>
      <c r="E1" s="16" t="s">
        <v>0</v>
      </c>
      <c r="F1" s="16"/>
      <c r="G1" s="16"/>
      <c r="H1" s="16" t="s">
        <v>1</v>
      </c>
      <c r="I1" s="16" t="s">
        <v>2</v>
      </c>
      <c r="J1" s="16" t="s">
        <v>3</v>
      </c>
    </row>
    <row r="2" spans="1:10" ht="20.25" customHeight="1" x14ac:dyDescent="0.25">
      <c r="A2" s="2" t="e">
        <f>IF(#REF!&lt;&gt;#REF!,MAX($A$1:A1)+1,0)</f>
        <v>#REF!</v>
      </c>
      <c r="B2" s="2" t="e">
        <f t="shared" ref="B2:B65" si="0">IF(A2&gt;0,A2,B1)</f>
        <v>#REF!</v>
      </c>
      <c r="C2" s="4">
        <f t="shared" ref="C2:C65" si="1">1+C1</f>
        <v>1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 t="s">
        <v>46</v>
      </c>
      <c r="J2" s="2" t="s">
        <v>47</v>
      </c>
    </row>
    <row r="3" spans="1:10" ht="20.25" customHeight="1" x14ac:dyDescent="0.25">
      <c r="A3" s="2" t="e">
        <f>IF(#REF!&lt;&gt;#REF!,MAX($A$1:A2)+1,0)</f>
        <v>#REF!</v>
      </c>
      <c r="B3" s="2" t="e">
        <f t="shared" si="0"/>
        <v>#REF!</v>
      </c>
      <c r="C3" s="4">
        <f t="shared" si="1"/>
        <v>2</v>
      </c>
      <c r="D3" s="2" t="s">
        <v>41</v>
      </c>
      <c r="E3" s="2" t="s">
        <v>42</v>
      </c>
      <c r="F3" s="2" t="s">
        <v>48</v>
      </c>
      <c r="G3" s="2" t="s">
        <v>49</v>
      </c>
      <c r="H3" s="2" t="s">
        <v>45</v>
      </c>
      <c r="I3" s="2" t="s">
        <v>46</v>
      </c>
      <c r="J3" s="2" t="s">
        <v>50</v>
      </c>
    </row>
    <row r="4" spans="1:10" ht="20.25" customHeight="1" x14ac:dyDescent="0.25">
      <c r="A4" s="2" t="e">
        <f>IF(#REF!&lt;&gt;#REF!,MAX($A$1:A3)+1,0)</f>
        <v>#REF!</v>
      </c>
      <c r="B4" s="2" t="e">
        <f t="shared" si="0"/>
        <v>#REF!</v>
      </c>
      <c r="C4" s="4">
        <f t="shared" si="1"/>
        <v>3</v>
      </c>
      <c r="D4" s="2" t="s">
        <v>51</v>
      </c>
      <c r="E4" s="2" t="s">
        <v>42</v>
      </c>
      <c r="F4" s="2" t="s">
        <v>52</v>
      </c>
      <c r="G4" s="2" t="s">
        <v>53</v>
      </c>
      <c r="H4" s="2" t="s">
        <v>45</v>
      </c>
      <c r="I4" s="2" t="s">
        <v>46</v>
      </c>
      <c r="J4" s="2" t="s">
        <v>54</v>
      </c>
    </row>
    <row r="5" spans="1:10" ht="20.25" customHeight="1" x14ac:dyDescent="0.25">
      <c r="A5" s="2" t="e">
        <f>IF(#REF!&lt;&gt;#REF!,MAX($A$1:A4)+1,0)</f>
        <v>#REF!</v>
      </c>
      <c r="B5" s="2" t="e">
        <f t="shared" si="0"/>
        <v>#REF!</v>
      </c>
      <c r="C5" s="4">
        <f t="shared" si="1"/>
        <v>4</v>
      </c>
      <c r="D5" s="2" t="s">
        <v>51</v>
      </c>
      <c r="E5" s="2" t="s">
        <v>42</v>
      </c>
      <c r="F5" s="2" t="s">
        <v>55</v>
      </c>
      <c r="G5" s="2" t="s">
        <v>56</v>
      </c>
      <c r="H5" s="2" t="s">
        <v>45</v>
      </c>
      <c r="I5" s="2" t="s">
        <v>46</v>
      </c>
      <c r="J5" s="2" t="s">
        <v>57</v>
      </c>
    </row>
    <row r="6" spans="1:10" ht="20.25" customHeight="1" x14ac:dyDescent="0.25">
      <c r="A6" s="2" t="e">
        <f>IF(#REF!&lt;&gt;#REF!,MAX($A$1:A5)+1,0)</f>
        <v>#REF!</v>
      </c>
      <c r="B6" s="2" t="e">
        <f t="shared" si="0"/>
        <v>#REF!</v>
      </c>
      <c r="C6" s="4">
        <f t="shared" si="1"/>
        <v>5</v>
      </c>
      <c r="D6" s="2" t="s">
        <v>51</v>
      </c>
      <c r="E6" s="2" t="s">
        <v>42</v>
      </c>
      <c r="F6" s="2" t="s">
        <v>58</v>
      </c>
      <c r="G6" s="2" t="s">
        <v>59</v>
      </c>
      <c r="H6" s="2" t="s">
        <v>45</v>
      </c>
      <c r="I6" s="2" t="s">
        <v>46</v>
      </c>
      <c r="J6" s="2" t="s">
        <v>60</v>
      </c>
    </row>
    <row r="7" spans="1:10" ht="20.25" customHeight="1" x14ac:dyDescent="0.25">
      <c r="A7" s="2" t="e">
        <f>IF(#REF!&lt;&gt;#REF!,MAX($A$1:A6)+1,0)</f>
        <v>#REF!</v>
      </c>
      <c r="B7" s="2" t="e">
        <f t="shared" si="0"/>
        <v>#REF!</v>
      </c>
      <c r="C7" s="4">
        <f t="shared" si="1"/>
        <v>6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46</v>
      </c>
      <c r="J7" s="2" t="s">
        <v>66</v>
      </c>
    </row>
    <row r="8" spans="1:10" ht="20.25" customHeight="1" x14ac:dyDescent="0.25">
      <c r="A8" s="2" t="e">
        <f>IF(#REF!&lt;&gt;#REF!,MAX($A$1:A7)+1,0)</f>
        <v>#REF!</v>
      </c>
      <c r="B8" s="2" t="e">
        <f t="shared" si="0"/>
        <v>#REF!</v>
      </c>
      <c r="C8" s="4">
        <f t="shared" si="1"/>
        <v>7</v>
      </c>
      <c r="D8" s="2" t="s">
        <v>69</v>
      </c>
      <c r="E8" s="2" t="s">
        <v>70</v>
      </c>
      <c r="F8" s="2" t="s">
        <v>71</v>
      </c>
      <c r="G8" s="2" t="s">
        <v>72</v>
      </c>
      <c r="H8" s="2" t="s">
        <v>73</v>
      </c>
      <c r="I8" s="2" t="s">
        <v>46</v>
      </c>
      <c r="J8" s="2" t="s">
        <v>74</v>
      </c>
    </row>
    <row r="9" spans="1:10" ht="20.25" customHeight="1" x14ac:dyDescent="0.25">
      <c r="A9" s="2" t="e">
        <f>IF(#REF!&lt;&gt;#REF!,MAX($A$1:A8)+1,0)</f>
        <v>#REF!</v>
      </c>
      <c r="B9" s="2" t="e">
        <f t="shared" si="0"/>
        <v>#REF!</v>
      </c>
      <c r="C9" s="4">
        <f t="shared" si="1"/>
        <v>8</v>
      </c>
      <c r="D9" s="2" t="s">
        <v>69</v>
      </c>
      <c r="E9" s="2" t="s">
        <v>70</v>
      </c>
      <c r="F9" s="2" t="s">
        <v>75</v>
      </c>
      <c r="G9" s="2" t="s">
        <v>76</v>
      </c>
      <c r="H9" s="2" t="s">
        <v>73</v>
      </c>
      <c r="I9" s="2" t="s">
        <v>46</v>
      </c>
      <c r="J9" s="2" t="s">
        <v>77</v>
      </c>
    </row>
    <row r="10" spans="1:10" ht="20.25" customHeight="1" x14ac:dyDescent="0.25">
      <c r="A10" s="2" t="e">
        <f>IF(#REF!&lt;&gt;#REF!,MAX($A$1:A9)+1,0)</f>
        <v>#REF!</v>
      </c>
      <c r="B10" s="2" t="e">
        <f t="shared" si="0"/>
        <v>#REF!</v>
      </c>
      <c r="C10" s="4">
        <f t="shared" si="1"/>
        <v>9</v>
      </c>
      <c r="D10" s="2" t="s">
        <v>69</v>
      </c>
      <c r="E10" s="2" t="s">
        <v>70</v>
      </c>
      <c r="F10" s="2" t="s">
        <v>78</v>
      </c>
      <c r="G10" s="2" t="s">
        <v>79</v>
      </c>
      <c r="H10" s="2" t="s">
        <v>73</v>
      </c>
      <c r="I10" s="2" t="s">
        <v>46</v>
      </c>
      <c r="J10" s="2" t="s">
        <v>80</v>
      </c>
    </row>
    <row r="11" spans="1:10" ht="20.25" customHeight="1" x14ac:dyDescent="0.25">
      <c r="A11" s="2" t="e">
        <f>IF(#REF!&lt;&gt;#REF!,MAX($A$1:A10)+1,0)</f>
        <v>#REF!</v>
      </c>
      <c r="B11" s="2" t="e">
        <f t="shared" si="0"/>
        <v>#REF!</v>
      </c>
      <c r="C11" s="4">
        <f t="shared" si="1"/>
        <v>10</v>
      </c>
      <c r="D11" s="2" t="s">
        <v>69</v>
      </c>
      <c r="E11" s="2" t="s">
        <v>70</v>
      </c>
      <c r="F11" s="2" t="s">
        <v>81</v>
      </c>
      <c r="G11" s="2" t="s">
        <v>82</v>
      </c>
      <c r="H11" s="2" t="s">
        <v>73</v>
      </c>
      <c r="I11" s="2" t="s">
        <v>46</v>
      </c>
      <c r="J11" s="2" t="s">
        <v>83</v>
      </c>
    </row>
    <row r="12" spans="1:10" ht="20.25" customHeight="1" x14ac:dyDescent="0.25">
      <c r="A12" s="2" t="e">
        <f>IF(#REF!&lt;&gt;#REF!,MAX($A$1:A11)+1,0)</f>
        <v>#REF!</v>
      </c>
      <c r="B12" s="2" t="e">
        <f t="shared" si="0"/>
        <v>#REF!</v>
      </c>
      <c r="C12" s="4">
        <f t="shared" si="1"/>
        <v>11</v>
      </c>
      <c r="D12" s="2" t="s">
        <v>69</v>
      </c>
      <c r="E12" s="2" t="s">
        <v>70</v>
      </c>
      <c r="F12" s="2" t="s">
        <v>84</v>
      </c>
      <c r="G12" s="2" t="s">
        <v>85</v>
      </c>
      <c r="H12" s="2" t="s">
        <v>73</v>
      </c>
      <c r="I12" s="2" t="s">
        <v>46</v>
      </c>
      <c r="J12" s="2" t="s">
        <v>86</v>
      </c>
    </row>
    <row r="13" spans="1:10" ht="20.25" customHeight="1" x14ac:dyDescent="0.25">
      <c r="A13" s="2" t="e">
        <f>IF(#REF!&lt;&gt;#REF!,MAX($A$1:A12)+1,0)</f>
        <v>#REF!</v>
      </c>
      <c r="B13" s="2" t="e">
        <f t="shared" si="0"/>
        <v>#REF!</v>
      </c>
      <c r="C13" s="4">
        <f t="shared" si="1"/>
        <v>12</v>
      </c>
      <c r="D13" s="2" t="s">
        <v>69</v>
      </c>
      <c r="E13" s="2" t="s">
        <v>70</v>
      </c>
      <c r="F13" s="2" t="s">
        <v>87</v>
      </c>
      <c r="G13" s="2" t="s">
        <v>88</v>
      </c>
      <c r="H13" s="2" t="s">
        <v>73</v>
      </c>
      <c r="I13" s="2" t="s">
        <v>46</v>
      </c>
      <c r="J13" s="2" t="s">
        <v>89</v>
      </c>
    </row>
    <row r="14" spans="1:10" ht="20.25" customHeight="1" x14ac:dyDescent="0.25">
      <c r="A14" s="2" t="e">
        <f>IF(#REF!&lt;&gt;#REF!,MAX($A$1:A13)+1,0)</f>
        <v>#REF!</v>
      </c>
      <c r="B14" s="2" t="e">
        <f t="shared" si="0"/>
        <v>#REF!</v>
      </c>
      <c r="C14" s="4">
        <f t="shared" si="1"/>
        <v>13</v>
      </c>
      <c r="D14" s="2" t="s">
        <v>69</v>
      </c>
      <c r="E14" s="2" t="s">
        <v>70</v>
      </c>
      <c r="F14" s="2" t="s">
        <v>90</v>
      </c>
      <c r="G14" s="2" t="s">
        <v>91</v>
      </c>
      <c r="H14" s="2" t="s">
        <v>73</v>
      </c>
      <c r="I14" s="2" t="s">
        <v>46</v>
      </c>
      <c r="J14" s="2" t="s">
        <v>92</v>
      </c>
    </row>
    <row r="15" spans="1:10" ht="20.25" customHeight="1" x14ac:dyDescent="0.25">
      <c r="A15" s="2" t="e">
        <f>IF(#REF!&lt;&gt;#REF!,MAX($A$1:A14)+1,0)</f>
        <v>#REF!</v>
      </c>
      <c r="B15" s="2" t="e">
        <f t="shared" si="0"/>
        <v>#REF!</v>
      </c>
      <c r="C15" s="4">
        <f t="shared" si="1"/>
        <v>14</v>
      </c>
      <c r="D15" s="2" t="s">
        <v>69</v>
      </c>
      <c r="E15" s="2" t="s">
        <v>70</v>
      </c>
      <c r="F15" s="2" t="s">
        <v>93</v>
      </c>
      <c r="G15" s="2" t="s">
        <v>94</v>
      </c>
      <c r="H15" s="2" t="s">
        <v>73</v>
      </c>
      <c r="I15" s="2" t="s">
        <v>46</v>
      </c>
      <c r="J15" s="2" t="s">
        <v>95</v>
      </c>
    </row>
    <row r="16" spans="1:10" ht="20.25" customHeight="1" x14ac:dyDescent="0.25">
      <c r="A16" s="2" t="e">
        <f>IF(#REF!&lt;&gt;#REF!,MAX($A$1:A15)+1,0)</f>
        <v>#REF!</v>
      </c>
      <c r="B16" s="2" t="e">
        <f t="shared" si="0"/>
        <v>#REF!</v>
      </c>
      <c r="C16" s="4">
        <f t="shared" si="1"/>
        <v>15</v>
      </c>
      <c r="D16" s="2" t="s">
        <v>96</v>
      </c>
      <c r="E16" s="2" t="s">
        <v>97</v>
      </c>
      <c r="F16" s="2" t="s">
        <v>98</v>
      </c>
      <c r="G16" s="2" t="s">
        <v>99</v>
      </c>
      <c r="H16" s="2" t="s">
        <v>100</v>
      </c>
      <c r="I16" s="2" t="s">
        <v>101</v>
      </c>
      <c r="J16" s="2" t="s">
        <v>102</v>
      </c>
    </row>
    <row r="17" spans="1:10" ht="20.25" customHeight="1" x14ac:dyDescent="0.25">
      <c r="A17" s="2" t="e">
        <f>IF(#REF!&lt;&gt;#REF!,MAX($A$1:A16)+1,0)</f>
        <v>#REF!</v>
      </c>
      <c r="B17" s="2" t="e">
        <f t="shared" si="0"/>
        <v>#REF!</v>
      </c>
      <c r="C17" s="4">
        <f t="shared" si="1"/>
        <v>16</v>
      </c>
      <c r="D17" s="2" t="s">
        <v>103</v>
      </c>
      <c r="E17" s="2" t="s">
        <v>104</v>
      </c>
      <c r="F17" s="2" t="s">
        <v>105</v>
      </c>
      <c r="G17" s="2" t="s">
        <v>106</v>
      </c>
      <c r="H17" s="2" t="s">
        <v>107</v>
      </c>
      <c r="I17" s="2" t="s">
        <v>108</v>
      </c>
      <c r="J17" s="2" t="s">
        <v>109</v>
      </c>
    </row>
    <row r="18" spans="1:10" ht="20.25" customHeight="1" x14ac:dyDescent="0.25">
      <c r="A18" s="2" t="e">
        <f>IF(#REF!&lt;&gt;#REF!,MAX($A$1:A17)+1,0)</f>
        <v>#REF!</v>
      </c>
      <c r="B18" s="2" t="e">
        <f t="shared" si="0"/>
        <v>#REF!</v>
      </c>
      <c r="C18" s="4">
        <f t="shared" si="1"/>
        <v>17</v>
      </c>
      <c r="D18" s="2" t="s">
        <v>110</v>
      </c>
      <c r="E18" s="2" t="s">
        <v>111</v>
      </c>
      <c r="F18" s="2" t="s">
        <v>112</v>
      </c>
      <c r="G18" s="2" t="s">
        <v>113</v>
      </c>
      <c r="H18" s="2" t="s">
        <v>114</v>
      </c>
      <c r="I18" s="2" t="s">
        <v>115</v>
      </c>
      <c r="J18" s="2" t="s">
        <v>116</v>
      </c>
    </row>
    <row r="19" spans="1:10" ht="20.25" customHeight="1" x14ac:dyDescent="0.25">
      <c r="A19" s="2" t="e">
        <f>IF(#REF!&lt;&gt;#REF!,MAX($A$1:A18)+1,0)</f>
        <v>#REF!</v>
      </c>
      <c r="B19" s="2" t="e">
        <f t="shared" si="0"/>
        <v>#REF!</v>
      </c>
      <c r="C19" s="4">
        <f t="shared" si="1"/>
        <v>18</v>
      </c>
      <c r="D19" s="2" t="s">
        <v>117</v>
      </c>
      <c r="E19" s="2" t="s">
        <v>118</v>
      </c>
      <c r="F19" s="2" t="s">
        <v>119</v>
      </c>
      <c r="G19" s="2" t="s">
        <v>120</v>
      </c>
      <c r="H19" s="2" t="s">
        <v>121</v>
      </c>
      <c r="I19" s="2" t="s">
        <v>122</v>
      </c>
      <c r="J19" s="2" t="s">
        <v>123</v>
      </c>
    </row>
    <row r="20" spans="1:10" ht="20.25" customHeight="1" x14ac:dyDescent="0.25">
      <c r="A20" s="2" t="e">
        <f>IF(#REF!&lt;&gt;#REF!,MAX($A$1:A19)+1,0)</f>
        <v>#REF!</v>
      </c>
      <c r="B20" s="2" t="e">
        <f t="shared" si="0"/>
        <v>#REF!</v>
      </c>
      <c r="C20" s="4">
        <f t="shared" si="1"/>
        <v>19</v>
      </c>
      <c r="D20" s="2" t="s">
        <v>124</v>
      </c>
      <c r="E20" s="2" t="s">
        <v>125</v>
      </c>
      <c r="F20" s="2" t="s">
        <v>126</v>
      </c>
      <c r="G20" s="2" t="s">
        <v>127</v>
      </c>
      <c r="H20" s="2" t="s">
        <v>128</v>
      </c>
      <c r="I20" s="2" t="s">
        <v>122</v>
      </c>
      <c r="J20" s="2" t="s">
        <v>129</v>
      </c>
    </row>
    <row r="21" spans="1:10" ht="20.25" customHeight="1" x14ac:dyDescent="0.25">
      <c r="A21" s="2" t="e">
        <f>IF(#REF!&lt;&gt;#REF!,MAX($A$1:A20)+1,0)</f>
        <v>#REF!</v>
      </c>
      <c r="B21" s="2" t="e">
        <f t="shared" si="0"/>
        <v>#REF!</v>
      </c>
      <c r="C21" s="4">
        <f t="shared" si="1"/>
        <v>20</v>
      </c>
      <c r="D21" s="2" t="s">
        <v>130</v>
      </c>
      <c r="E21" s="2" t="s">
        <v>131</v>
      </c>
      <c r="F21" s="2" t="s">
        <v>132</v>
      </c>
      <c r="G21" s="2" t="s">
        <v>133</v>
      </c>
      <c r="H21" s="2" t="s">
        <v>134</v>
      </c>
      <c r="I21" s="2" t="s">
        <v>135</v>
      </c>
      <c r="J21" s="2" t="s">
        <v>137</v>
      </c>
    </row>
    <row r="22" spans="1:10" ht="20.25" customHeight="1" x14ac:dyDescent="0.25">
      <c r="A22" s="2" t="e">
        <f>IF(#REF!&lt;&gt;#REF!,MAX($A$1:A21)+1,0)</f>
        <v>#REF!</v>
      </c>
      <c r="B22" s="2" t="e">
        <f t="shared" si="0"/>
        <v>#REF!</v>
      </c>
      <c r="C22" s="4">
        <f t="shared" si="1"/>
        <v>21</v>
      </c>
      <c r="D22" s="2" t="s">
        <v>138</v>
      </c>
      <c r="E22" s="2" t="s">
        <v>139</v>
      </c>
      <c r="F22" s="2" t="s">
        <v>140</v>
      </c>
      <c r="G22" s="2" t="s">
        <v>141</v>
      </c>
      <c r="H22" s="2" t="s">
        <v>142</v>
      </c>
      <c r="I22" s="2" t="s">
        <v>143</v>
      </c>
      <c r="J22" s="2" t="s">
        <v>144</v>
      </c>
    </row>
    <row r="23" spans="1:10" ht="20.25" customHeight="1" x14ac:dyDescent="0.25">
      <c r="A23" s="2" t="e">
        <f>IF(#REF!&lt;&gt;#REF!,MAX($A$1:A22)+1,0)</f>
        <v>#REF!</v>
      </c>
      <c r="B23" s="2" t="e">
        <f t="shared" si="0"/>
        <v>#REF!</v>
      </c>
      <c r="C23" s="4">
        <f t="shared" si="1"/>
        <v>22</v>
      </c>
      <c r="D23" s="2" t="s">
        <v>145</v>
      </c>
      <c r="E23" s="2" t="s">
        <v>146</v>
      </c>
      <c r="F23" s="2" t="s">
        <v>147</v>
      </c>
      <c r="G23" s="2" t="s">
        <v>148</v>
      </c>
      <c r="H23" s="2" t="s">
        <v>149</v>
      </c>
      <c r="I23" s="2" t="s">
        <v>150</v>
      </c>
      <c r="J23" s="2" t="s">
        <v>151</v>
      </c>
    </row>
    <row r="24" spans="1:10" ht="20.25" customHeight="1" x14ac:dyDescent="0.25">
      <c r="A24" s="2" t="e">
        <f>IF(#REF!&lt;&gt;#REF!,MAX($A$1:A23)+1,0)</f>
        <v>#REF!</v>
      </c>
      <c r="B24" s="2" t="e">
        <f t="shared" si="0"/>
        <v>#REF!</v>
      </c>
      <c r="C24" s="4">
        <f t="shared" si="1"/>
        <v>23</v>
      </c>
      <c r="D24" s="2" t="s">
        <v>152</v>
      </c>
      <c r="E24" s="2" t="s">
        <v>153</v>
      </c>
      <c r="F24" s="2" t="s">
        <v>154</v>
      </c>
      <c r="G24" s="2" t="s">
        <v>155</v>
      </c>
      <c r="H24" s="2" t="s">
        <v>156</v>
      </c>
      <c r="I24" s="2" t="s">
        <v>157</v>
      </c>
      <c r="J24" s="2" t="s">
        <v>158</v>
      </c>
    </row>
    <row r="25" spans="1:10" ht="20.25" customHeight="1" x14ac:dyDescent="0.25">
      <c r="A25" s="2" t="e">
        <f>IF(#REF!&lt;&gt;#REF!,MAX($A$1:A24)+1,0)</f>
        <v>#REF!</v>
      </c>
      <c r="B25" s="2" t="e">
        <f t="shared" si="0"/>
        <v>#REF!</v>
      </c>
      <c r="C25" s="4">
        <f t="shared" si="1"/>
        <v>24</v>
      </c>
      <c r="D25" s="2" t="s">
        <v>159</v>
      </c>
      <c r="E25" s="2">
        <v>20220613</v>
      </c>
      <c r="F25" s="2" t="s">
        <v>160</v>
      </c>
      <c r="G25" s="2" t="s">
        <v>161</v>
      </c>
      <c r="H25" s="2" t="s">
        <v>156</v>
      </c>
      <c r="I25" s="2" t="s">
        <v>157</v>
      </c>
      <c r="J25" s="2" t="s">
        <v>162</v>
      </c>
    </row>
    <row r="26" spans="1:10" ht="20.25" customHeight="1" x14ac:dyDescent="0.25">
      <c r="A26" s="2" t="e">
        <f>IF(#REF!&lt;&gt;#REF!,MAX($A$1:A25)+1,0)</f>
        <v>#REF!</v>
      </c>
      <c r="B26" s="2" t="e">
        <f t="shared" si="0"/>
        <v>#REF!</v>
      </c>
      <c r="C26" s="4">
        <f t="shared" si="1"/>
        <v>25</v>
      </c>
      <c r="D26" s="2" t="s">
        <v>165</v>
      </c>
      <c r="E26" s="2" t="s">
        <v>166</v>
      </c>
      <c r="F26" s="2" t="s">
        <v>167</v>
      </c>
      <c r="G26" s="2" t="s">
        <v>168</v>
      </c>
      <c r="H26" s="2" t="s">
        <v>169</v>
      </c>
      <c r="I26" s="2" t="s">
        <v>170</v>
      </c>
      <c r="J26" s="2" t="s">
        <v>171</v>
      </c>
    </row>
    <row r="27" spans="1:10" ht="20.25" customHeight="1" x14ac:dyDescent="0.25">
      <c r="A27" s="2" t="e">
        <f>IF(#REF!&lt;&gt;#REF!,MAX($A$1:A26)+1,0)</f>
        <v>#REF!</v>
      </c>
      <c r="B27" s="2" t="e">
        <f t="shared" si="0"/>
        <v>#REF!</v>
      </c>
      <c r="C27" s="4">
        <f t="shared" si="1"/>
        <v>26</v>
      </c>
      <c r="D27" s="2" t="s">
        <v>165</v>
      </c>
      <c r="E27" s="2" t="s">
        <v>166</v>
      </c>
      <c r="F27" s="2" t="s">
        <v>172</v>
      </c>
      <c r="G27" s="2" t="s">
        <v>173</v>
      </c>
      <c r="H27" s="2" t="s">
        <v>169</v>
      </c>
      <c r="I27" s="2" t="s">
        <v>170</v>
      </c>
      <c r="J27" s="2" t="s">
        <v>174</v>
      </c>
    </row>
    <row r="28" spans="1:10" ht="20.25" customHeight="1" x14ac:dyDescent="0.25">
      <c r="A28" s="2" t="e">
        <f>IF(#REF!&lt;&gt;#REF!,MAX($A$1:A27)+1,0)</f>
        <v>#REF!</v>
      </c>
      <c r="B28" s="2" t="e">
        <f t="shared" si="0"/>
        <v>#REF!</v>
      </c>
      <c r="C28" s="4">
        <f t="shared" si="1"/>
        <v>27</v>
      </c>
      <c r="D28" s="2" t="s">
        <v>175</v>
      </c>
      <c r="E28" s="2" t="s">
        <v>176</v>
      </c>
      <c r="F28" s="2" t="s">
        <v>177</v>
      </c>
      <c r="G28" s="2" t="s">
        <v>178</v>
      </c>
      <c r="H28" s="2" t="s">
        <v>179</v>
      </c>
      <c r="I28" s="2" t="s">
        <v>170</v>
      </c>
      <c r="J28" s="2" t="s">
        <v>180</v>
      </c>
    </row>
    <row r="29" spans="1:10" ht="20.25" customHeight="1" x14ac:dyDescent="0.25">
      <c r="A29" s="2" t="e">
        <f>IF(#REF!&lt;&gt;#REF!,MAX($A$1:A28)+1,0)</f>
        <v>#REF!</v>
      </c>
      <c r="B29" s="2" t="e">
        <f t="shared" si="0"/>
        <v>#REF!</v>
      </c>
      <c r="C29" s="4">
        <f t="shared" si="1"/>
        <v>28</v>
      </c>
      <c r="D29" s="2" t="s">
        <v>175</v>
      </c>
      <c r="E29" s="2" t="s">
        <v>176</v>
      </c>
      <c r="F29" s="2" t="s">
        <v>181</v>
      </c>
      <c r="G29" s="2" t="s">
        <v>182</v>
      </c>
      <c r="H29" s="2" t="s">
        <v>179</v>
      </c>
      <c r="I29" s="2" t="s">
        <v>170</v>
      </c>
      <c r="J29" s="2" t="s">
        <v>183</v>
      </c>
    </row>
    <row r="30" spans="1:10" ht="20.25" customHeight="1" x14ac:dyDescent="0.25">
      <c r="A30" s="2" t="e">
        <f>IF(#REF!&lt;&gt;#REF!,MAX($A$1:A29)+1,0)</f>
        <v>#REF!</v>
      </c>
      <c r="B30" s="2" t="e">
        <f t="shared" si="0"/>
        <v>#REF!</v>
      </c>
      <c r="C30" s="4">
        <f t="shared" si="1"/>
        <v>29</v>
      </c>
      <c r="D30" s="2" t="s">
        <v>175</v>
      </c>
      <c r="E30" s="2" t="s">
        <v>176</v>
      </c>
      <c r="F30" s="2" t="s">
        <v>184</v>
      </c>
      <c r="G30" s="2" t="s">
        <v>185</v>
      </c>
      <c r="H30" s="2" t="s">
        <v>179</v>
      </c>
      <c r="I30" s="2" t="s">
        <v>170</v>
      </c>
      <c r="J30" s="2" t="s">
        <v>186</v>
      </c>
    </row>
    <row r="31" spans="1:10" ht="20.25" customHeight="1" x14ac:dyDescent="0.25">
      <c r="A31" s="2" t="e">
        <f>IF(#REF!&lt;&gt;#REF!,MAX($A$1:A30)+1,0)</f>
        <v>#REF!</v>
      </c>
      <c r="B31" s="2" t="e">
        <f t="shared" si="0"/>
        <v>#REF!</v>
      </c>
      <c r="C31" s="4">
        <f t="shared" si="1"/>
        <v>30</v>
      </c>
      <c r="D31" s="2" t="s">
        <v>175</v>
      </c>
      <c r="E31" s="2" t="s">
        <v>176</v>
      </c>
      <c r="F31" s="2" t="s">
        <v>187</v>
      </c>
      <c r="G31" s="2" t="s">
        <v>188</v>
      </c>
      <c r="H31" s="2" t="s">
        <v>179</v>
      </c>
      <c r="I31" s="2" t="s">
        <v>170</v>
      </c>
      <c r="J31" s="2" t="s">
        <v>189</v>
      </c>
    </row>
    <row r="32" spans="1:10" ht="20.25" customHeight="1" x14ac:dyDescent="0.25">
      <c r="A32" s="2" t="e">
        <f>IF(#REF!&lt;&gt;#REF!,MAX($A$1:A31)+1,0)</f>
        <v>#REF!</v>
      </c>
      <c r="B32" s="2" t="e">
        <f t="shared" si="0"/>
        <v>#REF!</v>
      </c>
      <c r="C32" s="4">
        <f t="shared" si="1"/>
        <v>31</v>
      </c>
      <c r="D32" s="2" t="s">
        <v>190</v>
      </c>
      <c r="E32" s="2" t="s">
        <v>191</v>
      </c>
      <c r="F32" s="2" t="s">
        <v>192</v>
      </c>
      <c r="G32" s="2" t="s">
        <v>193</v>
      </c>
      <c r="H32" s="2" t="s">
        <v>169</v>
      </c>
      <c r="I32" s="2" t="s">
        <v>170</v>
      </c>
      <c r="J32" s="2" t="s">
        <v>194</v>
      </c>
    </row>
    <row r="33" spans="1:10" ht="20.25" customHeight="1" x14ac:dyDescent="0.25">
      <c r="A33" s="2" t="e">
        <f>IF(#REF!&lt;&gt;#REF!,MAX($A$1:A32)+1,0)</f>
        <v>#REF!</v>
      </c>
      <c r="B33" s="2" t="e">
        <f t="shared" si="0"/>
        <v>#REF!</v>
      </c>
      <c r="C33" s="4">
        <f t="shared" si="1"/>
        <v>32</v>
      </c>
      <c r="D33" s="2" t="s">
        <v>190</v>
      </c>
      <c r="E33" s="2" t="s">
        <v>191</v>
      </c>
      <c r="F33" s="2" t="s">
        <v>195</v>
      </c>
      <c r="G33" s="2" t="s">
        <v>196</v>
      </c>
      <c r="H33" s="2" t="s">
        <v>169</v>
      </c>
      <c r="I33" s="2" t="s">
        <v>170</v>
      </c>
      <c r="J33" s="2" t="s">
        <v>197</v>
      </c>
    </row>
    <row r="34" spans="1:10" ht="20.25" customHeight="1" x14ac:dyDescent="0.25">
      <c r="A34" s="2" t="e">
        <f>IF(#REF!&lt;&gt;#REF!,MAX($A$1:A33)+1,0)</f>
        <v>#REF!</v>
      </c>
      <c r="B34" s="2" t="e">
        <f t="shared" si="0"/>
        <v>#REF!</v>
      </c>
      <c r="C34" s="4">
        <f t="shared" si="1"/>
        <v>33</v>
      </c>
      <c r="D34" s="2" t="s">
        <v>190</v>
      </c>
      <c r="E34" s="2" t="s">
        <v>191</v>
      </c>
      <c r="F34" s="2" t="s">
        <v>198</v>
      </c>
      <c r="G34" s="2" t="s">
        <v>199</v>
      </c>
      <c r="H34" s="2" t="s">
        <v>169</v>
      </c>
      <c r="I34" s="2" t="s">
        <v>170</v>
      </c>
      <c r="J34" s="2" t="s">
        <v>200</v>
      </c>
    </row>
    <row r="35" spans="1:10" ht="20.25" customHeight="1" x14ac:dyDescent="0.25">
      <c r="A35" s="2" t="e">
        <f>IF(#REF!&lt;&gt;#REF!,MAX($A$1:A34)+1,0)</f>
        <v>#REF!</v>
      </c>
      <c r="B35" s="2" t="e">
        <f t="shared" si="0"/>
        <v>#REF!</v>
      </c>
      <c r="C35" s="4">
        <f t="shared" si="1"/>
        <v>34</v>
      </c>
      <c r="D35" s="2" t="s">
        <v>201</v>
      </c>
      <c r="E35" s="2" t="s">
        <v>202</v>
      </c>
      <c r="F35" s="2" t="s">
        <v>203</v>
      </c>
      <c r="G35" s="2" t="s">
        <v>204</v>
      </c>
      <c r="H35" s="2" t="s">
        <v>169</v>
      </c>
      <c r="I35" s="2" t="s">
        <v>170</v>
      </c>
      <c r="J35" s="2" t="s">
        <v>205</v>
      </c>
    </row>
    <row r="36" spans="1:10" ht="20.25" customHeight="1" x14ac:dyDescent="0.25">
      <c r="A36" s="2" t="e">
        <f>IF(#REF!&lt;&gt;#REF!,MAX($A$1:A35)+1,0)</f>
        <v>#REF!</v>
      </c>
      <c r="B36" s="2" t="e">
        <f t="shared" si="0"/>
        <v>#REF!</v>
      </c>
      <c r="C36" s="4">
        <f t="shared" si="1"/>
        <v>35</v>
      </c>
      <c r="D36" s="2" t="s">
        <v>201</v>
      </c>
      <c r="E36" s="2" t="s">
        <v>202</v>
      </c>
      <c r="F36" s="2" t="s">
        <v>206</v>
      </c>
      <c r="G36" s="2" t="s">
        <v>207</v>
      </c>
      <c r="H36" s="2" t="s">
        <v>169</v>
      </c>
      <c r="I36" s="2" t="s">
        <v>170</v>
      </c>
      <c r="J36" s="2" t="s">
        <v>208</v>
      </c>
    </row>
    <row r="37" spans="1:10" ht="20.25" customHeight="1" x14ac:dyDescent="0.25">
      <c r="A37" s="2" t="e">
        <f>IF(#REF!&lt;&gt;#REF!,MAX($A$1:A36)+1,0)</f>
        <v>#REF!</v>
      </c>
      <c r="B37" s="2" t="e">
        <f t="shared" si="0"/>
        <v>#REF!</v>
      </c>
      <c r="C37" s="4">
        <f t="shared" si="1"/>
        <v>36</v>
      </c>
      <c r="D37" s="2" t="s">
        <v>201</v>
      </c>
      <c r="E37" s="2" t="s">
        <v>202</v>
      </c>
      <c r="F37" s="2" t="s">
        <v>209</v>
      </c>
      <c r="G37" s="2" t="s">
        <v>210</v>
      </c>
      <c r="H37" s="2" t="s">
        <v>169</v>
      </c>
      <c r="I37" s="2" t="s">
        <v>170</v>
      </c>
      <c r="J37" s="2" t="s">
        <v>211</v>
      </c>
    </row>
    <row r="38" spans="1:10" ht="20.25" customHeight="1" x14ac:dyDescent="0.25">
      <c r="A38" s="2" t="e">
        <f>IF(#REF!&lt;&gt;#REF!,MAX($A$1:A37)+1,0)</f>
        <v>#REF!</v>
      </c>
      <c r="B38" s="2" t="e">
        <f t="shared" si="0"/>
        <v>#REF!</v>
      </c>
      <c r="C38" s="4">
        <f t="shared" si="1"/>
        <v>37</v>
      </c>
      <c r="D38" s="2" t="s">
        <v>212</v>
      </c>
      <c r="E38" s="2" t="s">
        <v>176</v>
      </c>
      <c r="F38" s="2" t="s">
        <v>213</v>
      </c>
      <c r="G38" s="2" t="s">
        <v>214</v>
      </c>
      <c r="H38" s="2" t="s">
        <v>215</v>
      </c>
      <c r="I38" s="2" t="s">
        <v>170</v>
      </c>
      <c r="J38" s="2" t="s">
        <v>189</v>
      </c>
    </row>
    <row r="39" spans="1:10" ht="20.25" customHeight="1" x14ac:dyDescent="0.25">
      <c r="A39" s="2" t="e">
        <f>IF(#REF!&lt;&gt;#REF!,MAX($A$1:A38)+1,0)</f>
        <v>#REF!</v>
      </c>
      <c r="B39" s="2" t="e">
        <f t="shared" si="0"/>
        <v>#REF!</v>
      </c>
      <c r="C39" s="4">
        <f t="shared" si="1"/>
        <v>38</v>
      </c>
      <c r="D39" s="2" t="s">
        <v>212</v>
      </c>
      <c r="E39" s="2" t="s">
        <v>176</v>
      </c>
      <c r="F39" s="2" t="s">
        <v>216</v>
      </c>
      <c r="G39" s="2" t="s">
        <v>217</v>
      </c>
      <c r="H39" s="2" t="s">
        <v>215</v>
      </c>
      <c r="I39" s="2" t="s">
        <v>170</v>
      </c>
      <c r="J39" s="2" t="s">
        <v>186</v>
      </c>
    </row>
    <row r="40" spans="1:10" ht="20.25" customHeight="1" x14ac:dyDescent="0.25">
      <c r="A40" s="2" t="e">
        <f>IF(#REF!&lt;&gt;#REF!,MAX($A$1:A39)+1,0)</f>
        <v>#REF!</v>
      </c>
      <c r="B40" s="2" t="e">
        <f t="shared" si="0"/>
        <v>#REF!</v>
      </c>
      <c r="C40" s="4">
        <f t="shared" si="1"/>
        <v>39</v>
      </c>
      <c r="D40" s="2" t="s">
        <v>212</v>
      </c>
      <c r="E40" s="2" t="s">
        <v>176</v>
      </c>
      <c r="F40" s="2" t="s">
        <v>218</v>
      </c>
      <c r="G40" s="2" t="s">
        <v>219</v>
      </c>
      <c r="H40" s="2" t="s">
        <v>215</v>
      </c>
      <c r="I40" s="2" t="s">
        <v>170</v>
      </c>
      <c r="J40" s="2" t="s">
        <v>183</v>
      </c>
    </row>
    <row r="41" spans="1:10" ht="20.25" customHeight="1" x14ac:dyDescent="0.25">
      <c r="A41" s="2" t="e">
        <f>IF(#REF!&lt;&gt;#REF!,MAX($A$1:A40)+1,0)</f>
        <v>#REF!</v>
      </c>
      <c r="B41" s="2" t="e">
        <f t="shared" si="0"/>
        <v>#REF!</v>
      </c>
      <c r="C41" s="4">
        <f t="shared" si="1"/>
        <v>40</v>
      </c>
      <c r="D41" s="2" t="s">
        <v>212</v>
      </c>
      <c r="E41" s="2" t="s">
        <v>176</v>
      </c>
      <c r="F41" s="2" t="s">
        <v>220</v>
      </c>
      <c r="G41" s="2" t="s">
        <v>221</v>
      </c>
      <c r="H41" s="2" t="s">
        <v>215</v>
      </c>
      <c r="I41" s="2" t="s">
        <v>170</v>
      </c>
      <c r="J41" s="2" t="s">
        <v>180</v>
      </c>
    </row>
    <row r="42" spans="1:10" ht="20.25" customHeight="1" x14ac:dyDescent="0.25">
      <c r="A42" s="2" t="e">
        <f>IF(#REF!&lt;&gt;#REF!,MAX($A$1:A41)+1,0)</f>
        <v>#REF!</v>
      </c>
      <c r="B42" s="2" t="e">
        <f t="shared" si="0"/>
        <v>#REF!</v>
      </c>
      <c r="C42" s="4">
        <f t="shared" si="1"/>
        <v>41</v>
      </c>
      <c r="D42" s="2" t="s">
        <v>222</v>
      </c>
      <c r="E42" s="2" t="s">
        <v>176</v>
      </c>
      <c r="F42" s="2" t="s">
        <v>223</v>
      </c>
      <c r="G42" s="2" t="s">
        <v>224</v>
      </c>
      <c r="H42" s="2" t="s">
        <v>215</v>
      </c>
      <c r="I42" s="2" t="s">
        <v>170</v>
      </c>
      <c r="J42" s="2" t="s">
        <v>189</v>
      </c>
    </row>
    <row r="43" spans="1:10" ht="20.25" customHeight="1" x14ac:dyDescent="0.25">
      <c r="A43" s="2" t="e">
        <f>IF(#REF!&lt;&gt;#REF!,MAX($A$1:A42)+1,0)</f>
        <v>#REF!</v>
      </c>
      <c r="B43" s="2" t="e">
        <f t="shared" si="0"/>
        <v>#REF!</v>
      </c>
      <c r="C43" s="4">
        <f t="shared" si="1"/>
        <v>42</v>
      </c>
      <c r="D43" s="2" t="s">
        <v>222</v>
      </c>
      <c r="E43" s="2" t="s">
        <v>176</v>
      </c>
      <c r="F43" s="2" t="s">
        <v>225</v>
      </c>
      <c r="G43" s="2" t="s">
        <v>226</v>
      </c>
      <c r="H43" s="2" t="s">
        <v>227</v>
      </c>
      <c r="I43" s="2" t="s">
        <v>170</v>
      </c>
      <c r="J43" s="2" t="s">
        <v>183</v>
      </c>
    </row>
    <row r="44" spans="1:10" ht="20.25" customHeight="1" x14ac:dyDescent="0.25">
      <c r="A44" s="2" t="e">
        <f>IF(#REF!&lt;&gt;#REF!,MAX($A$1:A43)+1,0)</f>
        <v>#REF!</v>
      </c>
      <c r="B44" s="2" t="e">
        <f t="shared" si="0"/>
        <v>#REF!</v>
      </c>
      <c r="C44" s="4">
        <f t="shared" si="1"/>
        <v>43</v>
      </c>
      <c r="D44" s="2" t="s">
        <v>222</v>
      </c>
      <c r="E44" s="2" t="s">
        <v>176</v>
      </c>
      <c r="F44" s="2" t="s">
        <v>228</v>
      </c>
      <c r="G44" s="2" t="s">
        <v>229</v>
      </c>
      <c r="H44" s="2" t="s">
        <v>227</v>
      </c>
      <c r="I44" s="2" t="s">
        <v>170</v>
      </c>
      <c r="J44" s="2" t="s">
        <v>180</v>
      </c>
    </row>
    <row r="45" spans="1:10" ht="20.25" customHeight="1" x14ac:dyDescent="0.25">
      <c r="A45" s="2" t="e">
        <f>IF(#REF!&lt;&gt;#REF!,MAX($A$1:A44)+1,0)</f>
        <v>#REF!</v>
      </c>
      <c r="B45" s="2" t="e">
        <f t="shared" si="0"/>
        <v>#REF!</v>
      </c>
      <c r="C45" s="4">
        <f t="shared" si="1"/>
        <v>44</v>
      </c>
      <c r="D45" s="2" t="s">
        <v>230</v>
      </c>
      <c r="E45" s="2" t="s">
        <v>176</v>
      </c>
      <c r="F45" s="2" t="s">
        <v>231</v>
      </c>
      <c r="G45" s="2" t="s">
        <v>232</v>
      </c>
      <c r="H45" s="2" t="s">
        <v>215</v>
      </c>
      <c r="I45" s="2" t="s">
        <v>170</v>
      </c>
      <c r="J45" s="2" t="s">
        <v>186</v>
      </c>
    </row>
    <row r="46" spans="1:10" ht="20.25" customHeight="1" x14ac:dyDescent="0.25">
      <c r="A46" s="2" t="e">
        <f>IF(#REF!&lt;&gt;#REF!,MAX($A$1:A45)+1,0)</f>
        <v>#REF!</v>
      </c>
      <c r="B46" s="2" t="e">
        <f t="shared" si="0"/>
        <v>#REF!</v>
      </c>
      <c r="C46" s="4">
        <f t="shared" si="1"/>
        <v>45</v>
      </c>
      <c r="D46" s="2" t="s">
        <v>233</v>
      </c>
      <c r="E46" s="2" t="s">
        <v>234</v>
      </c>
      <c r="F46" s="2" t="s">
        <v>235</v>
      </c>
      <c r="G46" s="2" t="s">
        <v>236</v>
      </c>
      <c r="H46" s="2" t="s">
        <v>169</v>
      </c>
      <c r="I46" s="2" t="s">
        <v>170</v>
      </c>
      <c r="J46" s="2" t="s">
        <v>237</v>
      </c>
    </row>
    <row r="47" spans="1:10" ht="20.25" customHeight="1" x14ac:dyDescent="0.25">
      <c r="A47" s="2" t="e">
        <f>IF(#REF!&lt;&gt;#REF!,MAX($A$1:A46)+1,0)</f>
        <v>#REF!</v>
      </c>
      <c r="B47" s="2" t="e">
        <f t="shared" si="0"/>
        <v>#REF!</v>
      </c>
      <c r="C47" s="4">
        <f t="shared" si="1"/>
        <v>46</v>
      </c>
      <c r="D47" s="2" t="s">
        <v>233</v>
      </c>
      <c r="E47" s="2" t="s">
        <v>234</v>
      </c>
      <c r="F47" s="2" t="s">
        <v>238</v>
      </c>
      <c r="G47" s="2" t="s">
        <v>239</v>
      </c>
      <c r="H47" s="2" t="s">
        <v>169</v>
      </c>
      <c r="I47" s="2" t="s">
        <v>170</v>
      </c>
      <c r="J47" s="2" t="s">
        <v>240</v>
      </c>
    </row>
    <row r="48" spans="1:10" ht="20.25" customHeight="1" x14ac:dyDescent="0.25">
      <c r="A48" s="2" t="e">
        <f>IF(#REF!&lt;&gt;#REF!,MAX($A$1:A47)+1,0)</f>
        <v>#REF!</v>
      </c>
      <c r="B48" s="2" t="e">
        <f t="shared" si="0"/>
        <v>#REF!</v>
      </c>
      <c r="C48" s="4">
        <f t="shared" si="1"/>
        <v>47</v>
      </c>
      <c r="D48" s="2" t="s">
        <v>233</v>
      </c>
      <c r="E48" s="2" t="s">
        <v>234</v>
      </c>
      <c r="F48" s="2" t="s">
        <v>241</v>
      </c>
      <c r="G48" s="2" t="s">
        <v>242</v>
      </c>
      <c r="H48" s="2" t="s">
        <v>169</v>
      </c>
      <c r="I48" s="2" t="s">
        <v>170</v>
      </c>
      <c r="J48" s="2" t="s">
        <v>243</v>
      </c>
    </row>
    <row r="49" spans="1:10" ht="20.25" customHeight="1" x14ac:dyDescent="0.25">
      <c r="A49" s="2" t="e">
        <f>IF(#REF!&lt;&gt;#REF!,MAX($A$1:A48)+1,0)</f>
        <v>#REF!</v>
      </c>
      <c r="B49" s="2" t="e">
        <f t="shared" si="0"/>
        <v>#REF!</v>
      </c>
      <c r="C49" s="4">
        <f t="shared" si="1"/>
        <v>48</v>
      </c>
      <c r="D49" s="2" t="s">
        <v>244</v>
      </c>
      <c r="E49" s="2" t="s">
        <v>245</v>
      </c>
      <c r="F49" s="2" t="s">
        <v>246</v>
      </c>
      <c r="G49" s="2" t="s">
        <v>247</v>
      </c>
      <c r="H49" s="2" t="s">
        <v>248</v>
      </c>
      <c r="I49" s="2" t="s">
        <v>170</v>
      </c>
      <c r="J49" s="2" t="s">
        <v>249</v>
      </c>
    </row>
    <row r="50" spans="1:10" ht="20.25" customHeight="1" x14ac:dyDescent="0.25">
      <c r="A50" s="2" t="e">
        <f>IF(#REF!&lt;&gt;#REF!,MAX($A$1:A49)+1,0)</f>
        <v>#REF!</v>
      </c>
      <c r="B50" s="2" t="e">
        <f t="shared" si="0"/>
        <v>#REF!</v>
      </c>
      <c r="C50" s="4">
        <f t="shared" si="1"/>
        <v>49</v>
      </c>
      <c r="D50" s="2" t="s">
        <v>244</v>
      </c>
      <c r="E50" s="2" t="s">
        <v>245</v>
      </c>
      <c r="F50" s="2" t="s">
        <v>251</v>
      </c>
      <c r="G50" s="2" t="s">
        <v>252</v>
      </c>
      <c r="H50" s="2" t="s">
        <v>248</v>
      </c>
      <c r="I50" s="2" t="s">
        <v>170</v>
      </c>
      <c r="J50" s="2" t="s">
        <v>253</v>
      </c>
    </row>
    <row r="51" spans="1:10" ht="20.25" customHeight="1" x14ac:dyDescent="0.25">
      <c r="A51" s="2" t="e">
        <f>IF(#REF!&lt;&gt;#REF!,MAX($A$1:A50)+1,0)</f>
        <v>#REF!</v>
      </c>
      <c r="B51" s="2" t="e">
        <f t="shared" si="0"/>
        <v>#REF!</v>
      </c>
      <c r="C51" s="4">
        <f t="shared" si="1"/>
        <v>50</v>
      </c>
      <c r="D51" s="2" t="s">
        <v>244</v>
      </c>
      <c r="E51" s="2" t="s">
        <v>245</v>
      </c>
      <c r="F51" s="2" t="s">
        <v>255</v>
      </c>
      <c r="G51" s="2" t="s">
        <v>256</v>
      </c>
      <c r="H51" s="2" t="s">
        <v>248</v>
      </c>
      <c r="I51" s="2" t="s">
        <v>170</v>
      </c>
      <c r="J51" s="2" t="s">
        <v>257</v>
      </c>
    </row>
    <row r="52" spans="1:10" ht="20.25" customHeight="1" x14ac:dyDescent="0.25">
      <c r="A52" s="2" t="e">
        <f>IF(#REF!&lt;&gt;#REF!,MAX($A$1:A51)+1,0)</f>
        <v>#REF!</v>
      </c>
      <c r="B52" s="2" t="e">
        <f t="shared" si="0"/>
        <v>#REF!</v>
      </c>
      <c r="C52" s="4">
        <f t="shared" si="1"/>
        <v>51</v>
      </c>
      <c r="D52" s="2" t="s">
        <v>258</v>
      </c>
      <c r="E52" s="2" t="s">
        <v>259</v>
      </c>
      <c r="F52" s="2" t="s">
        <v>260</v>
      </c>
      <c r="G52" s="2" t="s">
        <v>261</v>
      </c>
      <c r="H52" s="2" t="s">
        <v>262</v>
      </c>
      <c r="I52" s="2" t="s">
        <v>170</v>
      </c>
      <c r="J52" s="2" t="s">
        <v>263</v>
      </c>
    </row>
    <row r="53" spans="1:10" ht="20.25" customHeight="1" x14ac:dyDescent="0.25">
      <c r="A53" s="2" t="e">
        <f>IF(#REF!&lt;&gt;#REF!,MAX($A$1:A52)+1,0)</f>
        <v>#REF!</v>
      </c>
      <c r="B53" s="2" t="e">
        <f t="shared" si="0"/>
        <v>#REF!</v>
      </c>
      <c r="C53" s="4">
        <f t="shared" si="1"/>
        <v>52</v>
      </c>
      <c r="D53" s="2" t="s">
        <v>265</v>
      </c>
      <c r="E53" s="2" t="s">
        <v>266</v>
      </c>
      <c r="F53" s="2" t="s">
        <v>267</v>
      </c>
      <c r="G53" s="2" t="s">
        <v>268</v>
      </c>
      <c r="H53" s="2" t="s">
        <v>269</v>
      </c>
      <c r="I53" s="2" t="s">
        <v>170</v>
      </c>
      <c r="J53" s="2" t="s">
        <v>270</v>
      </c>
    </row>
    <row r="54" spans="1:10" ht="20.25" customHeight="1" x14ac:dyDescent="0.25">
      <c r="A54" s="2" t="e">
        <f>IF(#REF!&lt;&gt;#REF!,MAX($A$1:A53)+1,0)</f>
        <v>#REF!</v>
      </c>
      <c r="B54" s="2" t="e">
        <f t="shared" si="0"/>
        <v>#REF!</v>
      </c>
      <c r="C54" s="4">
        <f t="shared" si="1"/>
        <v>53</v>
      </c>
      <c r="D54" s="2" t="s">
        <v>265</v>
      </c>
      <c r="E54" s="2" t="s">
        <v>266</v>
      </c>
      <c r="F54" s="2" t="s">
        <v>271</v>
      </c>
      <c r="G54" s="2" t="s">
        <v>272</v>
      </c>
      <c r="H54" s="2" t="s">
        <v>269</v>
      </c>
      <c r="I54" s="2" t="s">
        <v>170</v>
      </c>
      <c r="J54" s="2" t="s">
        <v>273</v>
      </c>
    </row>
    <row r="55" spans="1:10" ht="20.25" customHeight="1" x14ac:dyDescent="0.25">
      <c r="A55" s="2" t="e">
        <f>IF(#REF!&lt;&gt;#REF!,MAX($A$1:A54)+1,0)</f>
        <v>#REF!</v>
      </c>
      <c r="B55" s="2" t="e">
        <f t="shared" si="0"/>
        <v>#REF!</v>
      </c>
      <c r="C55" s="4">
        <f t="shared" si="1"/>
        <v>54</v>
      </c>
      <c r="D55" s="2" t="s">
        <v>265</v>
      </c>
      <c r="E55" s="2" t="s">
        <v>266</v>
      </c>
      <c r="F55" s="2" t="s">
        <v>274</v>
      </c>
      <c r="G55" s="2" t="s">
        <v>275</v>
      </c>
      <c r="H55" s="2" t="s">
        <v>269</v>
      </c>
      <c r="I55" s="2" t="s">
        <v>170</v>
      </c>
      <c r="J55" s="2" t="s">
        <v>276</v>
      </c>
    </row>
    <row r="56" spans="1:10" ht="20.25" customHeight="1" x14ac:dyDescent="0.25">
      <c r="A56" s="2" t="e">
        <f>IF(#REF!&lt;&gt;#REF!,MAX($A$1:A55)+1,0)</f>
        <v>#REF!</v>
      </c>
      <c r="B56" s="2" t="e">
        <f t="shared" si="0"/>
        <v>#REF!</v>
      </c>
      <c r="C56" s="4">
        <f t="shared" si="1"/>
        <v>55</v>
      </c>
      <c r="D56" s="2" t="s">
        <v>265</v>
      </c>
      <c r="E56" s="2" t="s">
        <v>266</v>
      </c>
      <c r="F56" s="2" t="s">
        <v>277</v>
      </c>
      <c r="G56" s="2" t="s">
        <v>278</v>
      </c>
      <c r="H56" s="2" t="s">
        <v>269</v>
      </c>
      <c r="I56" s="2" t="s">
        <v>170</v>
      </c>
      <c r="J56" s="2" t="s">
        <v>279</v>
      </c>
    </row>
    <row r="57" spans="1:10" ht="20.25" customHeight="1" x14ac:dyDescent="0.25">
      <c r="A57" s="2" t="e">
        <f>IF(#REF!&lt;&gt;#REF!,MAX($A$1:A56)+1,0)</f>
        <v>#REF!</v>
      </c>
      <c r="B57" s="2" t="e">
        <f t="shared" si="0"/>
        <v>#REF!</v>
      </c>
      <c r="C57" s="4">
        <f t="shared" si="1"/>
        <v>56</v>
      </c>
      <c r="D57" s="2" t="s">
        <v>265</v>
      </c>
      <c r="E57" s="2" t="s">
        <v>266</v>
      </c>
      <c r="F57" s="2" t="s">
        <v>280</v>
      </c>
      <c r="G57" s="2" t="s">
        <v>281</v>
      </c>
      <c r="H57" s="2" t="s">
        <v>269</v>
      </c>
      <c r="I57" s="2" t="s">
        <v>170</v>
      </c>
      <c r="J57" s="2" t="s">
        <v>282</v>
      </c>
    </row>
    <row r="58" spans="1:10" ht="20.25" customHeight="1" x14ac:dyDescent="0.25">
      <c r="A58" s="2" t="e">
        <f>IF(#REF!&lt;&gt;#REF!,MAX($A$1:A57)+1,0)</f>
        <v>#REF!</v>
      </c>
      <c r="B58" s="2" t="e">
        <f t="shared" si="0"/>
        <v>#REF!</v>
      </c>
      <c r="C58" s="4">
        <f t="shared" si="1"/>
        <v>57</v>
      </c>
      <c r="D58" s="2" t="s">
        <v>265</v>
      </c>
      <c r="E58" s="2" t="s">
        <v>266</v>
      </c>
      <c r="F58" s="2" t="s">
        <v>283</v>
      </c>
      <c r="G58" s="2" t="s">
        <v>284</v>
      </c>
      <c r="H58" s="2" t="s">
        <v>269</v>
      </c>
      <c r="I58" s="2" t="s">
        <v>170</v>
      </c>
      <c r="J58" s="2" t="s">
        <v>285</v>
      </c>
    </row>
    <row r="59" spans="1:10" ht="20.25" customHeight="1" x14ac:dyDescent="0.25">
      <c r="A59" s="2" t="e">
        <f>IF(#REF!&lt;&gt;#REF!,MAX($A$1:A58)+1,0)</f>
        <v>#REF!</v>
      </c>
      <c r="B59" s="2" t="e">
        <f t="shared" si="0"/>
        <v>#REF!</v>
      </c>
      <c r="C59" s="4">
        <f t="shared" si="1"/>
        <v>58</v>
      </c>
      <c r="D59" s="2" t="s">
        <v>265</v>
      </c>
      <c r="E59" s="2" t="s">
        <v>266</v>
      </c>
      <c r="F59" s="2" t="s">
        <v>286</v>
      </c>
      <c r="G59" s="2" t="s">
        <v>287</v>
      </c>
      <c r="H59" s="2" t="s">
        <v>269</v>
      </c>
      <c r="I59" s="2" t="s">
        <v>170</v>
      </c>
      <c r="J59" s="2" t="s">
        <v>288</v>
      </c>
    </row>
    <row r="60" spans="1:10" ht="20.25" customHeight="1" x14ac:dyDescent="0.25">
      <c r="A60" s="2" t="e">
        <f>IF(#REF!&lt;&gt;#REF!,MAX($A$1:A59)+1,0)</f>
        <v>#REF!</v>
      </c>
      <c r="B60" s="2" t="e">
        <f t="shared" si="0"/>
        <v>#REF!</v>
      </c>
      <c r="C60" s="4">
        <f t="shared" si="1"/>
        <v>59</v>
      </c>
      <c r="D60" s="2" t="s">
        <v>265</v>
      </c>
      <c r="E60" s="2" t="s">
        <v>266</v>
      </c>
      <c r="F60" s="2" t="s">
        <v>289</v>
      </c>
      <c r="G60" s="2" t="s">
        <v>290</v>
      </c>
      <c r="H60" s="2" t="s">
        <v>269</v>
      </c>
      <c r="I60" s="2" t="s">
        <v>170</v>
      </c>
      <c r="J60" s="2" t="s">
        <v>291</v>
      </c>
    </row>
    <row r="61" spans="1:10" ht="20.25" customHeight="1" x14ac:dyDescent="0.25">
      <c r="A61" s="2" t="e">
        <f>IF(#REF!&lt;&gt;#REF!,MAX($A$1:A60)+1,0)</f>
        <v>#REF!</v>
      </c>
      <c r="B61" s="2" t="e">
        <f t="shared" si="0"/>
        <v>#REF!</v>
      </c>
      <c r="C61" s="4">
        <f t="shared" si="1"/>
        <v>60</v>
      </c>
      <c r="D61" s="2" t="s">
        <v>265</v>
      </c>
      <c r="E61" s="2" t="s">
        <v>266</v>
      </c>
      <c r="F61" s="2" t="s">
        <v>292</v>
      </c>
      <c r="G61" s="2" t="s">
        <v>293</v>
      </c>
      <c r="H61" s="2" t="s">
        <v>269</v>
      </c>
      <c r="I61" s="2" t="s">
        <v>170</v>
      </c>
      <c r="J61" s="2" t="s">
        <v>294</v>
      </c>
    </row>
    <row r="62" spans="1:10" ht="20.25" customHeight="1" x14ac:dyDescent="0.25">
      <c r="A62" s="2" t="e">
        <f>IF(#REF!&lt;&gt;#REF!,MAX($A$1:A61)+1,0)</f>
        <v>#REF!</v>
      </c>
      <c r="B62" s="2" t="e">
        <f t="shared" si="0"/>
        <v>#REF!</v>
      </c>
      <c r="C62" s="4">
        <f t="shared" si="1"/>
        <v>61</v>
      </c>
      <c r="D62" s="2" t="s">
        <v>265</v>
      </c>
      <c r="E62" s="2" t="s">
        <v>266</v>
      </c>
      <c r="F62" s="2" t="s">
        <v>295</v>
      </c>
      <c r="G62" s="2" t="s">
        <v>296</v>
      </c>
      <c r="H62" s="2" t="s">
        <v>269</v>
      </c>
      <c r="I62" s="2" t="s">
        <v>170</v>
      </c>
      <c r="J62" s="2" t="s">
        <v>297</v>
      </c>
    </row>
    <row r="63" spans="1:10" ht="20.25" customHeight="1" x14ac:dyDescent="0.25">
      <c r="A63" s="2" t="e">
        <f>IF(#REF!&lt;&gt;#REF!,MAX($A$1:A62)+1,0)</f>
        <v>#REF!</v>
      </c>
      <c r="B63" s="2" t="e">
        <f t="shared" si="0"/>
        <v>#REF!</v>
      </c>
      <c r="C63" s="4">
        <f t="shared" si="1"/>
        <v>62</v>
      </c>
      <c r="D63" s="2" t="s">
        <v>265</v>
      </c>
      <c r="E63" s="2" t="s">
        <v>266</v>
      </c>
      <c r="F63" s="2" t="s">
        <v>298</v>
      </c>
      <c r="G63" s="2" t="s">
        <v>299</v>
      </c>
      <c r="H63" s="2" t="s">
        <v>269</v>
      </c>
      <c r="I63" s="2" t="s">
        <v>170</v>
      </c>
      <c r="J63" s="2" t="s">
        <v>300</v>
      </c>
    </row>
    <row r="64" spans="1:10" ht="20.25" customHeight="1" x14ac:dyDescent="0.25">
      <c r="A64" s="2" t="e">
        <f>IF(#REF!&lt;&gt;#REF!,MAX($A$1:A63)+1,0)</f>
        <v>#REF!</v>
      </c>
      <c r="B64" s="2" t="e">
        <f t="shared" si="0"/>
        <v>#REF!</v>
      </c>
      <c r="C64" s="4">
        <f t="shared" si="1"/>
        <v>63</v>
      </c>
      <c r="D64" s="2" t="s">
        <v>265</v>
      </c>
      <c r="E64" s="2" t="s">
        <v>266</v>
      </c>
      <c r="F64" s="2" t="s">
        <v>301</v>
      </c>
      <c r="G64" s="2" t="s">
        <v>302</v>
      </c>
      <c r="H64" s="2" t="s">
        <v>269</v>
      </c>
      <c r="I64" s="2" t="s">
        <v>170</v>
      </c>
      <c r="J64" s="2" t="s">
        <v>303</v>
      </c>
    </row>
    <row r="65" spans="1:10" ht="20.25" customHeight="1" x14ac:dyDescent="0.25">
      <c r="A65" s="2" t="e">
        <f>IF(#REF!&lt;&gt;#REF!,MAX($A$1:A64)+1,0)</f>
        <v>#REF!</v>
      </c>
      <c r="B65" s="2" t="e">
        <f t="shared" si="0"/>
        <v>#REF!</v>
      </c>
      <c r="C65" s="4">
        <f t="shared" si="1"/>
        <v>64</v>
      </c>
      <c r="D65" s="2" t="s">
        <v>265</v>
      </c>
      <c r="E65" s="2" t="s">
        <v>266</v>
      </c>
      <c r="F65" s="2" t="s">
        <v>304</v>
      </c>
      <c r="G65" s="2" t="s">
        <v>305</v>
      </c>
      <c r="H65" s="2" t="s">
        <v>269</v>
      </c>
      <c r="I65" s="2" t="s">
        <v>170</v>
      </c>
      <c r="J65" s="2" t="s">
        <v>306</v>
      </c>
    </row>
    <row r="66" spans="1:10" ht="20.25" customHeight="1" x14ac:dyDescent="0.25">
      <c r="A66" s="2" t="e">
        <f>IF(#REF!&lt;&gt;#REF!,MAX($A$1:A65)+1,0)</f>
        <v>#REF!</v>
      </c>
      <c r="B66" s="2" t="e">
        <f t="shared" ref="B66:B129" si="2">IF(A66&gt;0,A66,B65)</f>
        <v>#REF!</v>
      </c>
      <c r="C66" s="4">
        <f t="shared" ref="C66:C129" si="3">1+C65</f>
        <v>65</v>
      </c>
      <c r="D66" s="2" t="s">
        <v>265</v>
      </c>
      <c r="E66" s="2" t="s">
        <v>266</v>
      </c>
      <c r="F66" s="2" t="s">
        <v>307</v>
      </c>
      <c r="G66" s="2" t="s">
        <v>308</v>
      </c>
      <c r="H66" s="2" t="s">
        <v>269</v>
      </c>
      <c r="I66" s="2" t="s">
        <v>170</v>
      </c>
      <c r="J66" s="2" t="s">
        <v>309</v>
      </c>
    </row>
    <row r="67" spans="1:10" ht="20.25" customHeight="1" x14ac:dyDescent="0.25">
      <c r="A67" s="2" t="e">
        <f>IF(#REF!&lt;&gt;#REF!,MAX($A$1:A66)+1,0)</f>
        <v>#REF!</v>
      </c>
      <c r="B67" s="2" t="e">
        <f t="shared" si="2"/>
        <v>#REF!</v>
      </c>
      <c r="C67" s="4">
        <f t="shared" si="3"/>
        <v>66</v>
      </c>
      <c r="D67" s="2" t="s">
        <v>265</v>
      </c>
      <c r="E67" s="2" t="s">
        <v>266</v>
      </c>
      <c r="F67" s="2" t="s">
        <v>310</v>
      </c>
      <c r="G67" s="2" t="s">
        <v>311</v>
      </c>
      <c r="H67" s="2" t="s">
        <v>269</v>
      </c>
      <c r="I67" s="2" t="s">
        <v>170</v>
      </c>
      <c r="J67" s="2" t="s">
        <v>312</v>
      </c>
    </row>
    <row r="68" spans="1:10" ht="20.25" customHeight="1" x14ac:dyDescent="0.25">
      <c r="A68" s="2" t="e">
        <f>IF(#REF!&lt;&gt;#REF!,MAX($A$1:A67)+1,0)</f>
        <v>#REF!</v>
      </c>
      <c r="B68" s="2" t="e">
        <f t="shared" si="2"/>
        <v>#REF!</v>
      </c>
      <c r="C68" s="4">
        <f t="shared" si="3"/>
        <v>67</v>
      </c>
      <c r="D68" s="2" t="s">
        <v>265</v>
      </c>
      <c r="E68" s="2" t="s">
        <v>266</v>
      </c>
      <c r="F68" s="2" t="s">
        <v>313</v>
      </c>
      <c r="G68" s="2" t="s">
        <v>314</v>
      </c>
      <c r="H68" s="2" t="s">
        <v>269</v>
      </c>
      <c r="I68" s="2" t="s">
        <v>170</v>
      </c>
      <c r="J68" s="2" t="s">
        <v>315</v>
      </c>
    </row>
    <row r="69" spans="1:10" ht="20.25" customHeight="1" x14ac:dyDescent="0.25">
      <c r="A69" s="2" t="e">
        <f>IF(#REF!&lt;&gt;#REF!,MAX($A$1:A68)+1,0)</f>
        <v>#REF!</v>
      </c>
      <c r="B69" s="2" t="e">
        <f t="shared" si="2"/>
        <v>#REF!</v>
      </c>
      <c r="C69" s="4">
        <f t="shared" si="3"/>
        <v>68</v>
      </c>
      <c r="D69" s="2" t="s">
        <v>265</v>
      </c>
      <c r="E69" s="2" t="s">
        <v>266</v>
      </c>
      <c r="F69" s="2" t="s">
        <v>316</v>
      </c>
      <c r="G69" s="2" t="s">
        <v>317</v>
      </c>
      <c r="H69" s="2" t="s">
        <v>269</v>
      </c>
      <c r="I69" s="2" t="s">
        <v>170</v>
      </c>
      <c r="J69" s="2" t="s">
        <v>318</v>
      </c>
    </row>
    <row r="70" spans="1:10" ht="20.25" customHeight="1" x14ac:dyDescent="0.25">
      <c r="A70" s="2" t="e">
        <f>IF(#REF!&lt;&gt;#REF!,MAX($A$1:A69)+1,0)</f>
        <v>#REF!</v>
      </c>
      <c r="B70" s="2" t="e">
        <f t="shared" si="2"/>
        <v>#REF!</v>
      </c>
      <c r="C70" s="4">
        <f t="shared" si="3"/>
        <v>69</v>
      </c>
      <c r="D70" s="2" t="s">
        <v>265</v>
      </c>
      <c r="E70" s="2" t="s">
        <v>266</v>
      </c>
      <c r="F70" s="2" t="s">
        <v>319</v>
      </c>
      <c r="G70" s="2" t="s">
        <v>320</v>
      </c>
      <c r="H70" s="2" t="s">
        <v>269</v>
      </c>
      <c r="I70" s="2" t="s">
        <v>170</v>
      </c>
      <c r="J70" s="2" t="s">
        <v>321</v>
      </c>
    </row>
    <row r="71" spans="1:10" ht="20.25" customHeight="1" x14ac:dyDescent="0.25">
      <c r="A71" s="2" t="e">
        <f>IF(#REF!&lt;&gt;#REF!,MAX($A$1:A70)+1,0)</f>
        <v>#REF!</v>
      </c>
      <c r="B71" s="2" t="e">
        <f t="shared" si="2"/>
        <v>#REF!</v>
      </c>
      <c r="C71" s="4">
        <f t="shared" si="3"/>
        <v>70</v>
      </c>
      <c r="D71" s="2" t="s">
        <v>265</v>
      </c>
      <c r="E71" s="2" t="s">
        <v>266</v>
      </c>
      <c r="F71" s="2" t="s">
        <v>322</v>
      </c>
      <c r="G71" s="2" t="s">
        <v>323</v>
      </c>
      <c r="H71" s="2" t="s">
        <v>269</v>
      </c>
      <c r="I71" s="2" t="s">
        <v>170</v>
      </c>
      <c r="J71" s="2" t="s">
        <v>324</v>
      </c>
    </row>
    <row r="72" spans="1:10" ht="20.25" customHeight="1" x14ac:dyDescent="0.25">
      <c r="A72" s="2" t="e">
        <f>IF(#REF!&lt;&gt;#REF!,MAX($A$1:A71)+1,0)</f>
        <v>#REF!</v>
      </c>
      <c r="B72" s="2" t="e">
        <f t="shared" si="2"/>
        <v>#REF!</v>
      </c>
      <c r="C72" s="4">
        <f t="shared" si="3"/>
        <v>71</v>
      </c>
      <c r="D72" s="2" t="s">
        <v>325</v>
      </c>
      <c r="E72" s="2" t="s">
        <v>326</v>
      </c>
      <c r="F72" s="2" t="s">
        <v>327</v>
      </c>
      <c r="G72" s="2" t="s">
        <v>328</v>
      </c>
      <c r="H72" s="2" t="s">
        <v>169</v>
      </c>
      <c r="I72" s="2" t="s">
        <v>170</v>
      </c>
      <c r="J72" s="2" t="s">
        <v>329</v>
      </c>
    </row>
    <row r="73" spans="1:10" ht="20.25" customHeight="1" x14ac:dyDescent="0.25">
      <c r="A73" s="2" t="e">
        <f>IF(#REF!&lt;&gt;#REF!,MAX($A$1:A72)+1,0)</f>
        <v>#REF!</v>
      </c>
      <c r="B73" s="2" t="e">
        <f t="shared" si="2"/>
        <v>#REF!</v>
      </c>
      <c r="C73" s="4">
        <f t="shared" si="3"/>
        <v>72</v>
      </c>
      <c r="D73" s="2" t="s">
        <v>325</v>
      </c>
      <c r="E73" s="2" t="s">
        <v>326</v>
      </c>
      <c r="F73" s="2" t="s">
        <v>330</v>
      </c>
      <c r="G73" s="2" t="s">
        <v>331</v>
      </c>
      <c r="H73" s="2" t="s">
        <v>169</v>
      </c>
      <c r="I73" s="2" t="s">
        <v>170</v>
      </c>
      <c r="J73" s="2" t="s">
        <v>332</v>
      </c>
    </row>
    <row r="74" spans="1:10" ht="20.25" customHeight="1" x14ac:dyDescent="0.25">
      <c r="A74" s="2" t="e">
        <f>IF(#REF!&lt;&gt;#REF!,MAX($A$1:A73)+1,0)</f>
        <v>#REF!</v>
      </c>
      <c r="B74" s="2" t="e">
        <f t="shared" si="2"/>
        <v>#REF!</v>
      </c>
      <c r="C74" s="4">
        <f t="shared" si="3"/>
        <v>73</v>
      </c>
      <c r="D74" s="2" t="s">
        <v>325</v>
      </c>
      <c r="E74" s="2" t="s">
        <v>326</v>
      </c>
      <c r="F74" s="2" t="s">
        <v>333</v>
      </c>
      <c r="G74" s="2" t="s">
        <v>334</v>
      </c>
      <c r="H74" s="2" t="s">
        <v>169</v>
      </c>
      <c r="I74" s="2" t="s">
        <v>170</v>
      </c>
      <c r="J74" s="2" t="s">
        <v>315</v>
      </c>
    </row>
    <row r="75" spans="1:10" ht="20.25" customHeight="1" x14ac:dyDescent="0.25">
      <c r="A75" s="2" t="e">
        <f>IF(#REF!&lt;&gt;#REF!,MAX($A$1:A74)+1,0)</f>
        <v>#REF!</v>
      </c>
      <c r="B75" s="2" t="e">
        <f t="shared" si="2"/>
        <v>#REF!</v>
      </c>
      <c r="C75" s="4">
        <f t="shared" si="3"/>
        <v>74</v>
      </c>
      <c r="D75" s="2" t="s">
        <v>325</v>
      </c>
      <c r="E75" s="2" t="s">
        <v>326</v>
      </c>
      <c r="F75" s="2" t="s">
        <v>335</v>
      </c>
      <c r="G75" s="2" t="s">
        <v>336</v>
      </c>
      <c r="H75" s="2" t="s">
        <v>169</v>
      </c>
      <c r="I75" s="2" t="s">
        <v>170</v>
      </c>
      <c r="J75" s="2" t="s">
        <v>337</v>
      </c>
    </row>
    <row r="76" spans="1:10" ht="20.25" customHeight="1" x14ac:dyDescent="0.25">
      <c r="A76" s="2" t="e">
        <f>IF(#REF!&lt;&gt;#REF!,MAX($A$1:A75)+1,0)</f>
        <v>#REF!</v>
      </c>
      <c r="B76" s="2" t="e">
        <f t="shared" si="2"/>
        <v>#REF!</v>
      </c>
      <c r="C76" s="4">
        <f t="shared" si="3"/>
        <v>75</v>
      </c>
      <c r="D76" s="2" t="s">
        <v>325</v>
      </c>
      <c r="E76" s="2" t="s">
        <v>326</v>
      </c>
      <c r="F76" s="2" t="s">
        <v>338</v>
      </c>
      <c r="G76" s="2" t="s">
        <v>339</v>
      </c>
      <c r="H76" s="2" t="s">
        <v>169</v>
      </c>
      <c r="I76" s="2" t="s">
        <v>170</v>
      </c>
      <c r="J76" s="2" t="s">
        <v>340</v>
      </c>
    </row>
    <row r="77" spans="1:10" ht="20.25" customHeight="1" x14ac:dyDescent="0.25">
      <c r="A77" s="2" t="e">
        <f>IF(#REF!&lt;&gt;#REF!,MAX($A$1:A76)+1,0)</f>
        <v>#REF!</v>
      </c>
      <c r="B77" s="2" t="e">
        <f t="shared" si="2"/>
        <v>#REF!</v>
      </c>
      <c r="C77" s="4">
        <f t="shared" si="3"/>
        <v>76</v>
      </c>
      <c r="D77" s="2" t="s">
        <v>341</v>
      </c>
      <c r="E77" s="2" t="s">
        <v>176</v>
      </c>
      <c r="F77" s="2" t="s">
        <v>342</v>
      </c>
      <c r="G77" s="2" t="s">
        <v>343</v>
      </c>
      <c r="H77" s="2" t="s">
        <v>344</v>
      </c>
      <c r="I77" s="2" t="s">
        <v>170</v>
      </c>
      <c r="J77" s="2" t="s">
        <v>186</v>
      </c>
    </row>
    <row r="78" spans="1:10" ht="20.25" customHeight="1" x14ac:dyDescent="0.25">
      <c r="A78" s="2" t="e">
        <f>IF(#REF!&lt;&gt;#REF!,MAX($A$1:A77)+1,0)</f>
        <v>#REF!</v>
      </c>
      <c r="B78" s="2" t="e">
        <f t="shared" si="2"/>
        <v>#REF!</v>
      </c>
      <c r="C78" s="4">
        <f t="shared" si="3"/>
        <v>77</v>
      </c>
      <c r="D78" s="2" t="s">
        <v>341</v>
      </c>
      <c r="E78" s="2" t="s">
        <v>176</v>
      </c>
      <c r="F78" s="2" t="s">
        <v>345</v>
      </c>
      <c r="G78" s="2" t="s">
        <v>346</v>
      </c>
      <c r="H78" s="2" t="s">
        <v>344</v>
      </c>
      <c r="I78" s="2" t="s">
        <v>170</v>
      </c>
      <c r="J78" s="2" t="s">
        <v>180</v>
      </c>
    </row>
    <row r="79" spans="1:10" ht="20.25" customHeight="1" x14ac:dyDescent="0.25">
      <c r="A79" s="2" t="e">
        <f>IF(#REF!&lt;&gt;#REF!,MAX($A$1:A78)+1,0)</f>
        <v>#REF!</v>
      </c>
      <c r="B79" s="2" t="e">
        <f t="shared" si="2"/>
        <v>#REF!</v>
      </c>
      <c r="C79" s="4">
        <f t="shared" si="3"/>
        <v>78</v>
      </c>
      <c r="D79" s="2" t="s">
        <v>341</v>
      </c>
      <c r="E79" s="2" t="s">
        <v>176</v>
      </c>
      <c r="F79" s="2" t="s">
        <v>347</v>
      </c>
      <c r="G79" s="2" t="s">
        <v>348</v>
      </c>
      <c r="H79" s="2" t="s">
        <v>344</v>
      </c>
      <c r="I79" s="2" t="s">
        <v>170</v>
      </c>
      <c r="J79" s="2" t="s">
        <v>183</v>
      </c>
    </row>
    <row r="80" spans="1:10" ht="20.25" customHeight="1" x14ac:dyDescent="0.25">
      <c r="A80" s="2" t="e">
        <f>IF(#REF!&lt;&gt;#REF!,MAX($A$1:A79)+1,0)</f>
        <v>#REF!</v>
      </c>
      <c r="B80" s="2" t="e">
        <f t="shared" si="2"/>
        <v>#REF!</v>
      </c>
      <c r="C80" s="4">
        <f t="shared" si="3"/>
        <v>79</v>
      </c>
      <c r="D80" s="2" t="s">
        <v>349</v>
      </c>
      <c r="E80" s="2" t="s">
        <v>176</v>
      </c>
      <c r="F80" s="2" t="s">
        <v>350</v>
      </c>
      <c r="G80" s="2" t="s">
        <v>351</v>
      </c>
      <c r="H80" s="2" t="s">
        <v>227</v>
      </c>
      <c r="I80" s="2" t="s">
        <v>170</v>
      </c>
      <c r="J80" s="2" t="s">
        <v>186</v>
      </c>
    </row>
    <row r="81" spans="1:10" ht="20.25" customHeight="1" x14ac:dyDescent="0.25">
      <c r="A81" s="2" t="e">
        <f>IF(#REF!&lt;&gt;#REF!,MAX($A$1:A80)+1,0)</f>
        <v>#REF!</v>
      </c>
      <c r="B81" s="2" t="e">
        <f t="shared" si="2"/>
        <v>#REF!</v>
      </c>
      <c r="C81" s="4">
        <f t="shared" si="3"/>
        <v>80</v>
      </c>
      <c r="D81" s="2" t="s">
        <v>349</v>
      </c>
      <c r="E81" s="2" t="s">
        <v>176</v>
      </c>
      <c r="F81" s="2" t="s">
        <v>352</v>
      </c>
      <c r="G81" s="2" t="s">
        <v>353</v>
      </c>
      <c r="H81" s="2" t="s">
        <v>354</v>
      </c>
      <c r="I81" s="2" t="s">
        <v>170</v>
      </c>
      <c r="J81" s="2" t="s">
        <v>183</v>
      </c>
    </row>
    <row r="82" spans="1:10" ht="20.25" customHeight="1" x14ac:dyDescent="0.25">
      <c r="A82" s="2" t="e">
        <f>IF(#REF!&lt;&gt;#REF!,MAX($A$1:A81)+1,0)</f>
        <v>#REF!</v>
      </c>
      <c r="B82" s="2" t="e">
        <f t="shared" si="2"/>
        <v>#REF!</v>
      </c>
      <c r="C82" s="4">
        <f t="shared" si="3"/>
        <v>81</v>
      </c>
      <c r="D82" s="2" t="s">
        <v>349</v>
      </c>
      <c r="E82" s="2" t="s">
        <v>176</v>
      </c>
      <c r="F82" s="2" t="s">
        <v>355</v>
      </c>
      <c r="G82" s="2" t="s">
        <v>356</v>
      </c>
      <c r="H82" s="2" t="s">
        <v>227</v>
      </c>
      <c r="I82" s="2" t="s">
        <v>170</v>
      </c>
      <c r="J82" s="2" t="s">
        <v>180</v>
      </c>
    </row>
    <row r="83" spans="1:10" ht="20.25" customHeight="1" x14ac:dyDescent="0.25">
      <c r="A83" s="2" t="e">
        <f>IF(#REF!&lt;&gt;#REF!,MAX($A$1:A82)+1,0)</f>
        <v>#REF!</v>
      </c>
      <c r="B83" s="2" t="e">
        <f t="shared" si="2"/>
        <v>#REF!</v>
      </c>
      <c r="C83" s="4">
        <f t="shared" si="3"/>
        <v>82</v>
      </c>
      <c r="D83" s="2" t="s">
        <v>357</v>
      </c>
      <c r="E83" s="2" t="s">
        <v>176</v>
      </c>
      <c r="F83" s="2" t="s">
        <v>358</v>
      </c>
      <c r="G83" s="2" t="s">
        <v>359</v>
      </c>
      <c r="H83" s="2" t="s">
        <v>227</v>
      </c>
      <c r="I83" s="2" t="s">
        <v>170</v>
      </c>
      <c r="J83" s="2" t="s">
        <v>186</v>
      </c>
    </row>
    <row r="84" spans="1:10" ht="20.25" customHeight="1" x14ac:dyDescent="0.25">
      <c r="A84" s="2" t="e">
        <f>IF(#REF!&lt;&gt;#REF!,MAX($A$1:A83)+1,0)</f>
        <v>#REF!</v>
      </c>
      <c r="B84" s="2" t="e">
        <f t="shared" si="2"/>
        <v>#REF!</v>
      </c>
      <c r="C84" s="4">
        <f t="shared" si="3"/>
        <v>83</v>
      </c>
      <c r="D84" s="2" t="s">
        <v>357</v>
      </c>
      <c r="E84" s="2" t="s">
        <v>176</v>
      </c>
      <c r="F84" s="2" t="s">
        <v>360</v>
      </c>
      <c r="G84" s="2" t="s">
        <v>361</v>
      </c>
      <c r="H84" s="2" t="s">
        <v>227</v>
      </c>
      <c r="I84" s="2" t="s">
        <v>170</v>
      </c>
      <c r="J84" s="2" t="s">
        <v>180</v>
      </c>
    </row>
    <row r="85" spans="1:10" ht="20.25" customHeight="1" x14ac:dyDescent="0.25">
      <c r="A85" s="2" t="e">
        <f>IF(#REF!&lt;&gt;#REF!,MAX($A$1:A84)+1,0)</f>
        <v>#REF!</v>
      </c>
      <c r="B85" s="2" t="e">
        <f t="shared" si="2"/>
        <v>#REF!</v>
      </c>
      <c r="C85" s="4">
        <f t="shared" si="3"/>
        <v>84</v>
      </c>
      <c r="D85" s="2" t="s">
        <v>357</v>
      </c>
      <c r="E85" s="2" t="s">
        <v>176</v>
      </c>
      <c r="F85" s="2" t="s">
        <v>362</v>
      </c>
      <c r="G85" s="2" t="s">
        <v>363</v>
      </c>
      <c r="H85" s="2" t="s">
        <v>227</v>
      </c>
      <c r="I85" s="2" t="s">
        <v>170</v>
      </c>
      <c r="J85" s="2" t="s">
        <v>364</v>
      </c>
    </row>
    <row r="86" spans="1:10" ht="20.25" customHeight="1" x14ac:dyDescent="0.25">
      <c r="A86" s="2" t="e">
        <f>IF(#REF!&lt;&gt;#REF!,MAX($A$1:A85)+1,0)</f>
        <v>#REF!</v>
      </c>
      <c r="B86" s="2" t="e">
        <f t="shared" si="2"/>
        <v>#REF!</v>
      </c>
      <c r="C86" s="4">
        <f t="shared" si="3"/>
        <v>85</v>
      </c>
      <c r="D86" s="2" t="s">
        <v>357</v>
      </c>
      <c r="E86" s="2" t="s">
        <v>176</v>
      </c>
      <c r="F86" s="2" t="s">
        <v>365</v>
      </c>
      <c r="G86" s="2" t="s">
        <v>366</v>
      </c>
      <c r="H86" s="2" t="s">
        <v>227</v>
      </c>
      <c r="I86" s="2" t="s">
        <v>170</v>
      </c>
      <c r="J86" s="2" t="s">
        <v>183</v>
      </c>
    </row>
    <row r="87" spans="1:10" ht="20.25" customHeight="1" x14ac:dyDescent="0.25">
      <c r="A87" s="2" t="e">
        <f>IF(#REF!&lt;&gt;#REF!,MAX($A$1:A86)+1,0)</f>
        <v>#REF!</v>
      </c>
      <c r="B87" s="2" t="e">
        <f t="shared" si="2"/>
        <v>#REF!</v>
      </c>
      <c r="C87" s="4">
        <f t="shared" si="3"/>
        <v>86</v>
      </c>
      <c r="D87" s="2" t="s">
        <v>367</v>
      </c>
      <c r="E87" s="2" t="s">
        <v>176</v>
      </c>
      <c r="F87" s="2" t="s">
        <v>368</v>
      </c>
      <c r="G87" s="2" t="s">
        <v>369</v>
      </c>
      <c r="H87" s="2" t="s">
        <v>227</v>
      </c>
      <c r="I87" s="2" t="s">
        <v>170</v>
      </c>
      <c r="J87" s="2" t="s">
        <v>183</v>
      </c>
    </row>
    <row r="88" spans="1:10" ht="20.25" customHeight="1" x14ac:dyDescent="0.25">
      <c r="A88" s="2" t="e">
        <f>IF(#REF!&lt;&gt;#REF!,MAX($A$1:A87)+1,0)</f>
        <v>#REF!</v>
      </c>
      <c r="B88" s="2" t="e">
        <f t="shared" si="2"/>
        <v>#REF!</v>
      </c>
      <c r="C88" s="4">
        <f t="shared" si="3"/>
        <v>87</v>
      </c>
      <c r="D88" s="2" t="s">
        <v>367</v>
      </c>
      <c r="E88" s="2" t="s">
        <v>176</v>
      </c>
      <c r="F88" s="2" t="s">
        <v>370</v>
      </c>
      <c r="G88" s="2" t="s">
        <v>371</v>
      </c>
      <c r="H88" s="2" t="s">
        <v>227</v>
      </c>
      <c r="I88" s="2" t="s">
        <v>170</v>
      </c>
      <c r="J88" s="2" t="s">
        <v>180</v>
      </c>
    </row>
    <row r="89" spans="1:10" ht="20.25" customHeight="1" x14ac:dyDescent="0.25">
      <c r="A89" s="2" t="e">
        <f>IF(#REF!&lt;&gt;#REF!,MAX($A$1:A88)+1,0)</f>
        <v>#REF!</v>
      </c>
      <c r="B89" s="2" t="e">
        <f t="shared" si="2"/>
        <v>#REF!</v>
      </c>
      <c r="C89" s="4">
        <f t="shared" si="3"/>
        <v>88</v>
      </c>
      <c r="D89" s="2" t="s">
        <v>367</v>
      </c>
      <c r="E89" s="2" t="s">
        <v>176</v>
      </c>
      <c r="F89" s="2" t="s">
        <v>372</v>
      </c>
      <c r="G89" s="2" t="s">
        <v>373</v>
      </c>
      <c r="H89" s="2" t="s">
        <v>227</v>
      </c>
      <c r="I89" s="2" t="s">
        <v>170</v>
      </c>
      <c r="J89" s="2" t="s">
        <v>186</v>
      </c>
    </row>
    <row r="90" spans="1:10" ht="20.25" customHeight="1" x14ac:dyDescent="0.25">
      <c r="A90" s="2" t="e">
        <f>IF(#REF!&lt;&gt;#REF!,MAX($A$1:A89)+1,0)</f>
        <v>#REF!</v>
      </c>
      <c r="B90" s="2" t="e">
        <f t="shared" si="2"/>
        <v>#REF!</v>
      </c>
      <c r="C90" s="4">
        <f t="shared" si="3"/>
        <v>89</v>
      </c>
      <c r="D90" s="2" t="s">
        <v>374</v>
      </c>
      <c r="E90" s="2" t="s">
        <v>375</v>
      </c>
      <c r="F90" s="2" t="s">
        <v>376</v>
      </c>
      <c r="G90" s="2" t="s">
        <v>377</v>
      </c>
      <c r="H90" s="2" t="s">
        <v>269</v>
      </c>
      <c r="I90" s="2" t="s">
        <v>170</v>
      </c>
      <c r="J90" s="2" t="s">
        <v>291</v>
      </c>
    </row>
    <row r="91" spans="1:10" ht="20.25" customHeight="1" x14ac:dyDescent="0.25">
      <c r="A91" s="2" t="e">
        <f>IF(#REF!&lt;&gt;#REF!,MAX($A$1:A90)+1,0)</f>
        <v>#REF!</v>
      </c>
      <c r="B91" s="2" t="e">
        <f t="shared" si="2"/>
        <v>#REF!</v>
      </c>
      <c r="C91" s="4">
        <f t="shared" si="3"/>
        <v>90</v>
      </c>
      <c r="D91" s="2" t="s">
        <v>374</v>
      </c>
      <c r="E91" s="2" t="s">
        <v>375</v>
      </c>
      <c r="F91" s="2" t="s">
        <v>378</v>
      </c>
      <c r="G91" s="2" t="s">
        <v>379</v>
      </c>
      <c r="H91" s="2" t="s">
        <v>269</v>
      </c>
      <c r="I91" s="2" t="s">
        <v>170</v>
      </c>
      <c r="J91" s="2" t="s">
        <v>380</v>
      </c>
    </row>
    <row r="92" spans="1:10" ht="20.25" customHeight="1" x14ac:dyDescent="0.25">
      <c r="A92" s="2" t="e">
        <f>IF(#REF!&lt;&gt;#REF!,MAX($A$1:A91)+1,0)</f>
        <v>#REF!</v>
      </c>
      <c r="B92" s="2" t="e">
        <f t="shared" si="2"/>
        <v>#REF!</v>
      </c>
      <c r="C92" s="4">
        <f t="shared" si="3"/>
        <v>91</v>
      </c>
      <c r="D92" s="2" t="s">
        <v>374</v>
      </c>
      <c r="E92" s="2" t="s">
        <v>375</v>
      </c>
      <c r="F92" s="2" t="s">
        <v>381</v>
      </c>
      <c r="G92" s="2" t="s">
        <v>382</v>
      </c>
      <c r="H92" s="2" t="s">
        <v>269</v>
      </c>
      <c r="I92" s="2" t="s">
        <v>170</v>
      </c>
      <c r="J92" s="2" t="s">
        <v>383</v>
      </c>
    </row>
    <row r="93" spans="1:10" ht="20.25" customHeight="1" x14ac:dyDescent="0.25">
      <c r="A93" s="2" t="e">
        <f>IF(#REF!&lt;&gt;#REF!,MAX($A$1:A92)+1,0)</f>
        <v>#REF!</v>
      </c>
      <c r="B93" s="2" t="e">
        <f t="shared" si="2"/>
        <v>#REF!</v>
      </c>
      <c r="C93" s="4">
        <f t="shared" si="3"/>
        <v>92</v>
      </c>
      <c r="D93" s="2" t="s">
        <v>374</v>
      </c>
      <c r="E93" s="2" t="s">
        <v>375</v>
      </c>
      <c r="F93" s="2" t="s">
        <v>384</v>
      </c>
      <c r="G93" s="2" t="s">
        <v>385</v>
      </c>
      <c r="H93" s="2" t="s">
        <v>269</v>
      </c>
      <c r="I93" s="2" t="s">
        <v>170</v>
      </c>
      <c r="J93" s="2" t="s">
        <v>386</v>
      </c>
    </row>
    <row r="94" spans="1:10" ht="20.25" customHeight="1" x14ac:dyDescent="0.25">
      <c r="A94" s="2" t="e">
        <f>IF(#REF!&lt;&gt;#REF!,MAX($A$1:A93)+1,0)</f>
        <v>#REF!</v>
      </c>
      <c r="B94" s="2" t="e">
        <f t="shared" si="2"/>
        <v>#REF!</v>
      </c>
      <c r="C94" s="4">
        <f t="shared" si="3"/>
        <v>93</v>
      </c>
      <c r="D94" s="2" t="s">
        <v>387</v>
      </c>
      <c r="E94" s="2" t="s">
        <v>388</v>
      </c>
      <c r="F94" s="2" t="s">
        <v>389</v>
      </c>
      <c r="G94" s="2" t="s">
        <v>390</v>
      </c>
      <c r="H94" s="2" t="s">
        <v>248</v>
      </c>
      <c r="I94" s="2" t="s">
        <v>170</v>
      </c>
      <c r="J94" s="2" t="s">
        <v>391</v>
      </c>
    </row>
    <row r="95" spans="1:10" ht="20.25" customHeight="1" x14ac:dyDescent="0.25">
      <c r="A95" s="2" t="e">
        <f>IF(#REF!&lt;&gt;#REF!,MAX($A$1:A94)+1,0)</f>
        <v>#REF!</v>
      </c>
      <c r="B95" s="2" t="e">
        <f t="shared" si="2"/>
        <v>#REF!</v>
      </c>
      <c r="C95" s="4">
        <f t="shared" si="3"/>
        <v>94</v>
      </c>
      <c r="D95" s="2" t="s">
        <v>387</v>
      </c>
      <c r="E95" s="2" t="s">
        <v>392</v>
      </c>
      <c r="F95" s="2" t="s">
        <v>393</v>
      </c>
      <c r="G95" s="2" t="s">
        <v>394</v>
      </c>
      <c r="H95" s="2" t="s">
        <v>248</v>
      </c>
      <c r="I95" s="2" t="s">
        <v>170</v>
      </c>
      <c r="J95" s="2" t="s">
        <v>391</v>
      </c>
    </row>
    <row r="96" spans="1:10" ht="20.25" customHeight="1" x14ac:dyDescent="0.25">
      <c r="A96" s="2" t="e">
        <f>IF(#REF!&lt;&gt;#REF!,MAX($A$1:A95)+1,0)</f>
        <v>#REF!</v>
      </c>
      <c r="B96" s="2" t="e">
        <f t="shared" si="2"/>
        <v>#REF!</v>
      </c>
      <c r="C96" s="4">
        <f t="shared" si="3"/>
        <v>95</v>
      </c>
      <c r="D96" s="2" t="s">
        <v>395</v>
      </c>
      <c r="E96" s="2" t="s">
        <v>396</v>
      </c>
      <c r="F96" s="2" t="s">
        <v>397</v>
      </c>
      <c r="G96" s="2" t="s">
        <v>398</v>
      </c>
      <c r="H96" s="2" t="s">
        <v>269</v>
      </c>
      <c r="I96" s="2" t="s">
        <v>170</v>
      </c>
      <c r="J96" s="2" t="s">
        <v>399</v>
      </c>
    </row>
    <row r="97" spans="1:10" ht="20.25" customHeight="1" x14ac:dyDescent="0.25">
      <c r="A97" s="2" t="e">
        <f>IF(#REF!&lt;&gt;#REF!,MAX($A$1:A96)+1,0)</f>
        <v>#REF!</v>
      </c>
      <c r="B97" s="2" t="e">
        <f t="shared" si="2"/>
        <v>#REF!</v>
      </c>
      <c r="C97" s="4">
        <f t="shared" si="3"/>
        <v>96</v>
      </c>
      <c r="D97" s="2" t="s">
        <v>401</v>
      </c>
      <c r="E97" s="2" t="s">
        <v>402</v>
      </c>
      <c r="F97" s="2" t="s">
        <v>403</v>
      </c>
      <c r="G97" s="2" t="s">
        <v>404</v>
      </c>
      <c r="H97" s="2" t="s">
        <v>405</v>
      </c>
      <c r="I97" s="2" t="s">
        <v>406</v>
      </c>
      <c r="J97" s="2" t="s">
        <v>407</v>
      </c>
    </row>
    <row r="98" spans="1:10" ht="20.25" customHeight="1" x14ac:dyDescent="0.25">
      <c r="A98" s="2" t="e">
        <f>IF(#REF!&lt;&gt;#REF!,MAX($A$1:A97)+1,0)</f>
        <v>#REF!</v>
      </c>
      <c r="B98" s="2" t="e">
        <f t="shared" si="2"/>
        <v>#REF!</v>
      </c>
      <c r="C98" s="4">
        <f t="shared" si="3"/>
        <v>97</v>
      </c>
      <c r="D98" s="2" t="s">
        <v>401</v>
      </c>
      <c r="E98" s="2" t="s">
        <v>402</v>
      </c>
      <c r="F98" s="2" t="s">
        <v>408</v>
      </c>
      <c r="G98" s="2" t="s">
        <v>409</v>
      </c>
      <c r="H98" s="2" t="s">
        <v>405</v>
      </c>
      <c r="I98" s="2" t="s">
        <v>406</v>
      </c>
      <c r="J98" s="2" t="s">
        <v>410</v>
      </c>
    </row>
    <row r="99" spans="1:10" ht="20.25" customHeight="1" x14ac:dyDescent="0.25">
      <c r="A99" s="2" t="e">
        <f>IF(#REF!&lt;&gt;#REF!,MAX($A$1:A98)+1,0)</f>
        <v>#REF!</v>
      </c>
      <c r="B99" s="2" t="e">
        <f t="shared" si="2"/>
        <v>#REF!</v>
      </c>
      <c r="C99" s="4">
        <f t="shared" si="3"/>
        <v>98</v>
      </c>
      <c r="D99" s="2" t="s">
        <v>401</v>
      </c>
      <c r="E99" s="2" t="s">
        <v>402</v>
      </c>
      <c r="F99" s="2" t="s">
        <v>411</v>
      </c>
      <c r="G99" s="2" t="s">
        <v>412</v>
      </c>
      <c r="H99" s="2" t="s">
        <v>405</v>
      </c>
      <c r="I99" s="2" t="s">
        <v>406</v>
      </c>
      <c r="J99" s="2" t="s">
        <v>413</v>
      </c>
    </row>
    <row r="100" spans="1:10" ht="20.25" customHeight="1" x14ac:dyDescent="0.25">
      <c r="A100" s="2" t="e">
        <f>IF(#REF!&lt;&gt;#REF!,MAX($A$1:A99)+1,0)</f>
        <v>#REF!</v>
      </c>
      <c r="B100" s="2" t="e">
        <f t="shared" si="2"/>
        <v>#REF!</v>
      </c>
      <c r="C100" s="4">
        <f t="shared" si="3"/>
        <v>99</v>
      </c>
      <c r="D100" s="2" t="s">
        <v>401</v>
      </c>
      <c r="E100" s="2" t="s">
        <v>402</v>
      </c>
      <c r="F100" s="2" t="s">
        <v>414</v>
      </c>
      <c r="G100" s="2" t="s">
        <v>415</v>
      </c>
      <c r="H100" s="2" t="s">
        <v>405</v>
      </c>
      <c r="I100" s="2" t="s">
        <v>406</v>
      </c>
      <c r="J100" s="2" t="s">
        <v>180</v>
      </c>
    </row>
    <row r="101" spans="1:10" ht="20.25" customHeight="1" x14ac:dyDescent="0.25">
      <c r="A101" s="2" t="e">
        <f>IF(#REF!&lt;&gt;#REF!,MAX($A$1:A100)+1,0)</f>
        <v>#REF!</v>
      </c>
      <c r="B101" s="2" t="e">
        <f t="shared" si="2"/>
        <v>#REF!</v>
      </c>
      <c r="C101" s="4">
        <f t="shared" si="3"/>
        <v>100</v>
      </c>
      <c r="D101" s="2" t="s">
        <v>401</v>
      </c>
      <c r="E101" s="2" t="s">
        <v>402</v>
      </c>
      <c r="F101" s="2" t="s">
        <v>416</v>
      </c>
      <c r="G101" s="2" t="s">
        <v>417</v>
      </c>
      <c r="H101" s="2" t="s">
        <v>405</v>
      </c>
      <c r="I101" s="2" t="s">
        <v>406</v>
      </c>
      <c r="J101" s="2" t="s">
        <v>418</v>
      </c>
    </row>
    <row r="102" spans="1:10" ht="20.25" customHeight="1" x14ac:dyDescent="0.25">
      <c r="A102" s="2" t="e">
        <f>IF(#REF!&lt;&gt;#REF!,MAX($A$1:A101)+1,0)</f>
        <v>#REF!</v>
      </c>
      <c r="B102" s="2" t="e">
        <f t="shared" si="2"/>
        <v>#REF!</v>
      </c>
      <c r="C102" s="4">
        <f t="shared" si="3"/>
        <v>101</v>
      </c>
      <c r="D102" s="2" t="s">
        <v>401</v>
      </c>
      <c r="E102" s="2" t="s">
        <v>402</v>
      </c>
      <c r="F102" s="2" t="s">
        <v>419</v>
      </c>
      <c r="G102" s="2" t="s">
        <v>420</v>
      </c>
      <c r="H102" s="2" t="s">
        <v>405</v>
      </c>
      <c r="I102" s="2" t="s">
        <v>406</v>
      </c>
      <c r="J102" s="2" t="s">
        <v>421</v>
      </c>
    </row>
    <row r="103" spans="1:10" ht="20.25" customHeight="1" x14ac:dyDescent="0.25">
      <c r="A103" s="2" t="e">
        <f>IF(#REF!&lt;&gt;#REF!,MAX($A$1:A102)+1,0)</f>
        <v>#REF!</v>
      </c>
      <c r="B103" s="2" t="e">
        <f t="shared" si="2"/>
        <v>#REF!</v>
      </c>
      <c r="C103" s="4">
        <f t="shared" si="3"/>
        <v>102</v>
      </c>
      <c r="D103" s="2" t="s">
        <v>401</v>
      </c>
      <c r="E103" s="2" t="s">
        <v>402</v>
      </c>
      <c r="F103" s="2" t="s">
        <v>422</v>
      </c>
      <c r="G103" s="2" t="s">
        <v>423</v>
      </c>
      <c r="H103" s="2" t="s">
        <v>405</v>
      </c>
      <c r="I103" s="2" t="s">
        <v>406</v>
      </c>
      <c r="J103" s="2" t="s">
        <v>424</v>
      </c>
    </row>
    <row r="104" spans="1:10" ht="20.25" customHeight="1" x14ac:dyDescent="0.25">
      <c r="A104" s="2" t="e">
        <f>IF(#REF!&lt;&gt;#REF!,MAX($A$1:A103)+1,0)</f>
        <v>#REF!</v>
      </c>
      <c r="B104" s="2" t="e">
        <f t="shared" si="2"/>
        <v>#REF!</v>
      </c>
      <c r="C104" s="4">
        <f t="shared" si="3"/>
        <v>103</v>
      </c>
      <c r="D104" s="2" t="s">
        <v>401</v>
      </c>
      <c r="E104" s="2" t="s">
        <v>402</v>
      </c>
      <c r="F104" s="2" t="s">
        <v>425</v>
      </c>
      <c r="G104" s="2" t="s">
        <v>426</v>
      </c>
      <c r="H104" s="2" t="s">
        <v>405</v>
      </c>
      <c r="I104" s="2" t="s">
        <v>406</v>
      </c>
      <c r="J104" s="2" t="s">
        <v>427</v>
      </c>
    </row>
    <row r="105" spans="1:10" ht="20.25" customHeight="1" x14ac:dyDescent="0.25">
      <c r="A105" s="2" t="e">
        <f>IF(#REF!&lt;&gt;#REF!,MAX($A$1:A104)+1,0)</f>
        <v>#REF!</v>
      </c>
      <c r="B105" s="2" t="e">
        <f t="shared" si="2"/>
        <v>#REF!</v>
      </c>
      <c r="C105" s="4">
        <f t="shared" si="3"/>
        <v>104</v>
      </c>
      <c r="D105" s="2" t="s">
        <v>401</v>
      </c>
      <c r="E105" s="2" t="s">
        <v>402</v>
      </c>
      <c r="F105" s="2" t="s">
        <v>428</v>
      </c>
      <c r="G105" s="2" t="s">
        <v>429</v>
      </c>
      <c r="H105" s="2" t="s">
        <v>405</v>
      </c>
      <c r="I105" s="2" t="s">
        <v>406</v>
      </c>
      <c r="J105" s="2" t="s">
        <v>430</v>
      </c>
    </row>
    <row r="106" spans="1:10" ht="20.25" customHeight="1" x14ac:dyDescent="0.25">
      <c r="A106" s="2" t="e">
        <f>IF(#REF!&lt;&gt;#REF!,MAX($A$1:A105)+1,0)</f>
        <v>#REF!</v>
      </c>
      <c r="B106" s="2" t="e">
        <f t="shared" si="2"/>
        <v>#REF!</v>
      </c>
      <c r="C106" s="4">
        <f t="shared" si="3"/>
        <v>105</v>
      </c>
      <c r="D106" s="2" t="s">
        <v>401</v>
      </c>
      <c r="E106" s="2" t="s">
        <v>402</v>
      </c>
      <c r="F106" s="2" t="s">
        <v>431</v>
      </c>
      <c r="G106" s="2" t="s">
        <v>432</v>
      </c>
      <c r="H106" s="2" t="s">
        <v>405</v>
      </c>
      <c r="I106" s="2" t="s">
        <v>406</v>
      </c>
      <c r="J106" s="2" t="s">
        <v>433</v>
      </c>
    </row>
    <row r="107" spans="1:10" ht="20.25" customHeight="1" x14ac:dyDescent="0.25">
      <c r="A107" s="2" t="e">
        <f>IF(#REF!&lt;&gt;#REF!,MAX($A$1:A106)+1,0)</f>
        <v>#REF!</v>
      </c>
      <c r="B107" s="2" t="e">
        <f t="shared" si="2"/>
        <v>#REF!</v>
      </c>
      <c r="C107" s="4">
        <f t="shared" si="3"/>
        <v>106</v>
      </c>
      <c r="D107" s="2" t="s">
        <v>401</v>
      </c>
      <c r="E107" s="2" t="s">
        <v>402</v>
      </c>
      <c r="F107" s="2" t="s">
        <v>434</v>
      </c>
      <c r="G107" s="2" t="s">
        <v>435</v>
      </c>
      <c r="H107" s="2" t="s">
        <v>405</v>
      </c>
      <c r="I107" s="2" t="s">
        <v>406</v>
      </c>
      <c r="J107" s="2" t="s">
        <v>436</v>
      </c>
    </row>
    <row r="108" spans="1:10" ht="20.25" customHeight="1" x14ac:dyDescent="0.25">
      <c r="A108" s="2" t="e">
        <f>IF(#REF!&lt;&gt;#REF!,MAX($A$1:A107)+1,0)</f>
        <v>#REF!</v>
      </c>
      <c r="B108" s="2" t="e">
        <f t="shared" si="2"/>
        <v>#REF!</v>
      </c>
      <c r="C108" s="4">
        <f t="shared" si="3"/>
        <v>107</v>
      </c>
      <c r="D108" s="2" t="s">
        <v>401</v>
      </c>
      <c r="E108" s="2" t="s">
        <v>402</v>
      </c>
      <c r="F108" s="2" t="s">
        <v>437</v>
      </c>
      <c r="G108" s="2" t="s">
        <v>438</v>
      </c>
      <c r="H108" s="2" t="s">
        <v>405</v>
      </c>
      <c r="I108" s="2" t="s">
        <v>406</v>
      </c>
      <c r="J108" s="2" t="s">
        <v>439</v>
      </c>
    </row>
    <row r="109" spans="1:10" ht="20.25" customHeight="1" x14ac:dyDescent="0.25">
      <c r="A109" s="2" t="e">
        <f>IF(#REF!&lt;&gt;#REF!,MAX($A$1:A108)+1,0)</f>
        <v>#REF!</v>
      </c>
      <c r="B109" s="2" t="e">
        <f t="shared" si="2"/>
        <v>#REF!</v>
      </c>
      <c r="C109" s="4">
        <f t="shared" si="3"/>
        <v>108</v>
      </c>
      <c r="D109" s="2" t="s">
        <v>401</v>
      </c>
      <c r="E109" s="2" t="s">
        <v>402</v>
      </c>
      <c r="F109" s="2" t="s">
        <v>440</v>
      </c>
      <c r="G109" s="2" t="s">
        <v>441</v>
      </c>
      <c r="H109" s="2" t="s">
        <v>405</v>
      </c>
      <c r="I109" s="2" t="s">
        <v>406</v>
      </c>
      <c r="J109" s="2" t="s">
        <v>442</v>
      </c>
    </row>
    <row r="110" spans="1:10" ht="20.25" customHeight="1" x14ac:dyDescent="0.25">
      <c r="A110" s="2" t="e">
        <f>IF(#REF!&lt;&gt;#REF!,MAX($A$1:A109)+1,0)</f>
        <v>#REF!</v>
      </c>
      <c r="B110" s="2" t="e">
        <f t="shared" si="2"/>
        <v>#REF!</v>
      </c>
      <c r="C110" s="4">
        <f t="shared" si="3"/>
        <v>109</v>
      </c>
      <c r="D110" s="2" t="s">
        <v>443</v>
      </c>
      <c r="E110" s="2" t="s">
        <v>402</v>
      </c>
      <c r="F110" s="2" t="s">
        <v>444</v>
      </c>
      <c r="G110" s="2" t="s">
        <v>445</v>
      </c>
      <c r="H110" s="2" t="s">
        <v>446</v>
      </c>
      <c r="I110" s="2" t="s">
        <v>406</v>
      </c>
      <c r="J110" s="2" t="s">
        <v>436</v>
      </c>
    </row>
    <row r="111" spans="1:10" ht="20.25" customHeight="1" x14ac:dyDescent="0.25">
      <c r="A111" s="2" t="e">
        <f>IF(#REF!&lt;&gt;#REF!,MAX($A$1:A110)+1,0)</f>
        <v>#REF!</v>
      </c>
      <c r="B111" s="2" t="e">
        <f t="shared" si="2"/>
        <v>#REF!</v>
      </c>
      <c r="C111" s="4">
        <f t="shared" si="3"/>
        <v>110</v>
      </c>
      <c r="D111" s="2" t="s">
        <v>443</v>
      </c>
      <c r="E111" s="2" t="s">
        <v>402</v>
      </c>
      <c r="F111" s="2" t="s">
        <v>447</v>
      </c>
      <c r="G111" s="2" t="s">
        <v>448</v>
      </c>
      <c r="H111" s="2" t="s">
        <v>446</v>
      </c>
      <c r="I111" s="2" t="s">
        <v>406</v>
      </c>
      <c r="J111" s="2" t="s">
        <v>424</v>
      </c>
    </row>
    <row r="112" spans="1:10" ht="20.25" customHeight="1" x14ac:dyDescent="0.25">
      <c r="A112" s="2" t="e">
        <f>IF(#REF!&lt;&gt;#REF!,MAX($A$1:A111)+1,0)</f>
        <v>#REF!</v>
      </c>
      <c r="B112" s="2" t="e">
        <f t="shared" si="2"/>
        <v>#REF!</v>
      </c>
      <c r="C112" s="4">
        <f t="shared" si="3"/>
        <v>111</v>
      </c>
      <c r="D112" s="2" t="s">
        <v>443</v>
      </c>
      <c r="E112" s="2" t="s">
        <v>402</v>
      </c>
      <c r="F112" s="2" t="s">
        <v>449</v>
      </c>
      <c r="G112" s="2" t="s">
        <v>450</v>
      </c>
      <c r="H112" s="2" t="s">
        <v>446</v>
      </c>
      <c r="I112" s="2" t="s">
        <v>406</v>
      </c>
      <c r="J112" s="2" t="s">
        <v>418</v>
      </c>
    </row>
    <row r="113" spans="1:10" ht="20.25" customHeight="1" x14ac:dyDescent="0.25">
      <c r="A113" s="2" t="e">
        <f>IF(#REF!&lt;&gt;#REF!,MAX($A$1:A112)+1,0)</f>
        <v>#REF!</v>
      </c>
      <c r="B113" s="2" t="e">
        <f t="shared" si="2"/>
        <v>#REF!</v>
      </c>
      <c r="C113" s="4">
        <f t="shared" si="3"/>
        <v>112</v>
      </c>
      <c r="D113" s="2" t="s">
        <v>443</v>
      </c>
      <c r="E113" s="2" t="s">
        <v>402</v>
      </c>
      <c r="F113" s="2" t="s">
        <v>451</v>
      </c>
      <c r="G113" s="2" t="s">
        <v>452</v>
      </c>
      <c r="H113" s="2" t="s">
        <v>446</v>
      </c>
      <c r="I113" s="2" t="s">
        <v>406</v>
      </c>
      <c r="J113" s="2" t="s">
        <v>433</v>
      </c>
    </row>
    <row r="114" spans="1:10" ht="20.25" customHeight="1" x14ac:dyDescent="0.25">
      <c r="A114" s="2" t="e">
        <f>IF(#REF!&lt;&gt;#REF!,MAX($A$1:A113)+1,0)</f>
        <v>#REF!</v>
      </c>
      <c r="B114" s="2" t="e">
        <f t="shared" si="2"/>
        <v>#REF!</v>
      </c>
      <c r="C114" s="4">
        <f t="shared" si="3"/>
        <v>113</v>
      </c>
      <c r="D114" s="2" t="s">
        <v>443</v>
      </c>
      <c r="E114" s="2" t="s">
        <v>402</v>
      </c>
      <c r="F114" s="2" t="s">
        <v>453</v>
      </c>
      <c r="G114" s="2" t="s">
        <v>454</v>
      </c>
      <c r="H114" s="2" t="s">
        <v>446</v>
      </c>
      <c r="I114" s="2" t="s">
        <v>406</v>
      </c>
      <c r="J114" s="2" t="s">
        <v>455</v>
      </c>
    </row>
    <row r="115" spans="1:10" ht="20.25" customHeight="1" x14ac:dyDescent="0.25">
      <c r="A115" s="2" t="e">
        <f>IF(#REF!&lt;&gt;#REF!,MAX($A$1:A114)+1,0)</f>
        <v>#REF!</v>
      </c>
      <c r="B115" s="2" t="e">
        <f t="shared" si="2"/>
        <v>#REF!</v>
      </c>
      <c r="C115" s="4">
        <f t="shared" si="3"/>
        <v>114</v>
      </c>
      <c r="D115" s="2" t="s">
        <v>456</v>
      </c>
      <c r="E115" s="2" t="s">
        <v>402</v>
      </c>
      <c r="F115" s="2" t="s">
        <v>457</v>
      </c>
      <c r="G115" s="2" t="s">
        <v>458</v>
      </c>
      <c r="H115" s="2" t="s">
        <v>405</v>
      </c>
      <c r="I115" s="2" t="s">
        <v>406</v>
      </c>
      <c r="J115" s="2" t="s">
        <v>459</v>
      </c>
    </row>
    <row r="116" spans="1:10" ht="20.25" customHeight="1" x14ac:dyDescent="0.25">
      <c r="A116" s="2" t="e">
        <f>IF(#REF!&lt;&gt;#REF!,MAX($A$1:A115)+1,0)</f>
        <v>#REF!</v>
      </c>
      <c r="B116" s="2" t="e">
        <f t="shared" si="2"/>
        <v>#REF!</v>
      </c>
      <c r="C116" s="4">
        <f t="shared" si="3"/>
        <v>115</v>
      </c>
      <c r="D116" s="2" t="s">
        <v>456</v>
      </c>
      <c r="E116" s="2" t="s">
        <v>402</v>
      </c>
      <c r="F116" s="2" t="s">
        <v>460</v>
      </c>
      <c r="G116" s="2" t="s">
        <v>461</v>
      </c>
      <c r="H116" s="2" t="s">
        <v>405</v>
      </c>
      <c r="I116" s="2" t="s">
        <v>406</v>
      </c>
      <c r="J116" s="2" t="s">
        <v>433</v>
      </c>
    </row>
    <row r="117" spans="1:10" ht="20.25" customHeight="1" x14ac:dyDescent="0.25">
      <c r="A117" s="2" t="e">
        <f>IF(#REF!&lt;&gt;#REF!,MAX($A$1:A116)+1,0)</f>
        <v>#REF!</v>
      </c>
      <c r="B117" s="2" t="e">
        <f t="shared" si="2"/>
        <v>#REF!</v>
      </c>
      <c r="C117" s="4">
        <f t="shared" si="3"/>
        <v>116</v>
      </c>
      <c r="D117" s="2" t="s">
        <v>456</v>
      </c>
      <c r="E117" s="2" t="s">
        <v>402</v>
      </c>
      <c r="F117" s="2" t="s">
        <v>462</v>
      </c>
      <c r="G117" s="2" t="s">
        <v>463</v>
      </c>
      <c r="H117" s="2" t="s">
        <v>405</v>
      </c>
      <c r="I117" s="2" t="s">
        <v>406</v>
      </c>
      <c r="J117" s="2" t="s">
        <v>424</v>
      </c>
    </row>
    <row r="118" spans="1:10" ht="20.25" customHeight="1" x14ac:dyDescent="0.25">
      <c r="A118" s="2" t="e">
        <f>IF(#REF!&lt;&gt;#REF!,MAX($A$1:A117)+1,0)</f>
        <v>#REF!</v>
      </c>
      <c r="B118" s="2" t="e">
        <f t="shared" si="2"/>
        <v>#REF!</v>
      </c>
      <c r="C118" s="4">
        <f t="shared" si="3"/>
        <v>117</v>
      </c>
      <c r="D118" s="2" t="s">
        <v>456</v>
      </c>
      <c r="E118" s="2" t="s">
        <v>402</v>
      </c>
      <c r="F118" s="2" t="s">
        <v>464</v>
      </c>
      <c r="G118" s="2" t="s">
        <v>465</v>
      </c>
      <c r="H118" s="2" t="s">
        <v>405</v>
      </c>
      <c r="I118" s="2" t="s">
        <v>406</v>
      </c>
      <c r="J118" s="2" t="s">
        <v>407</v>
      </c>
    </row>
    <row r="119" spans="1:10" ht="20.25" customHeight="1" x14ac:dyDescent="0.25">
      <c r="A119" s="2" t="e">
        <f>IF(#REF!&lt;&gt;#REF!,MAX($A$1:A118)+1,0)</f>
        <v>#REF!</v>
      </c>
      <c r="B119" s="2" t="e">
        <f t="shared" si="2"/>
        <v>#REF!</v>
      </c>
      <c r="C119" s="4">
        <f t="shared" si="3"/>
        <v>118</v>
      </c>
      <c r="D119" s="2" t="s">
        <v>456</v>
      </c>
      <c r="E119" s="2" t="s">
        <v>402</v>
      </c>
      <c r="F119" s="2" t="s">
        <v>466</v>
      </c>
      <c r="G119" s="2" t="s">
        <v>467</v>
      </c>
      <c r="H119" s="2" t="s">
        <v>405</v>
      </c>
      <c r="I119" s="2" t="s">
        <v>406</v>
      </c>
      <c r="J119" s="2" t="s">
        <v>436</v>
      </c>
    </row>
    <row r="120" spans="1:10" ht="20.25" customHeight="1" x14ac:dyDescent="0.25">
      <c r="A120" s="2" t="e">
        <f>IF(#REF!&lt;&gt;#REF!,MAX($A$1:A119)+1,0)</f>
        <v>#REF!</v>
      </c>
      <c r="B120" s="2" t="e">
        <f t="shared" si="2"/>
        <v>#REF!</v>
      </c>
      <c r="C120" s="4">
        <f t="shared" si="3"/>
        <v>119</v>
      </c>
      <c r="D120" s="2" t="s">
        <v>456</v>
      </c>
      <c r="E120" s="2" t="s">
        <v>402</v>
      </c>
      <c r="F120" s="2" t="s">
        <v>468</v>
      </c>
      <c r="G120" s="2" t="s">
        <v>469</v>
      </c>
      <c r="H120" s="2" t="s">
        <v>405</v>
      </c>
      <c r="I120" s="2" t="s">
        <v>406</v>
      </c>
      <c r="J120" s="2" t="s">
        <v>418</v>
      </c>
    </row>
    <row r="121" spans="1:10" ht="20.25" customHeight="1" x14ac:dyDescent="0.25">
      <c r="A121" s="2" t="e">
        <f>IF(#REF!&lt;&gt;#REF!,MAX($A$1:A120)+1,0)</f>
        <v>#REF!</v>
      </c>
      <c r="B121" s="2" t="e">
        <f t="shared" si="2"/>
        <v>#REF!</v>
      </c>
      <c r="C121" s="4">
        <f t="shared" si="3"/>
        <v>120</v>
      </c>
      <c r="D121" s="2" t="s">
        <v>456</v>
      </c>
      <c r="E121" s="2" t="s">
        <v>402</v>
      </c>
      <c r="F121" s="2" t="s">
        <v>470</v>
      </c>
      <c r="G121" s="2" t="s">
        <v>471</v>
      </c>
      <c r="H121" s="2" t="s">
        <v>405</v>
      </c>
      <c r="I121" s="2" t="s">
        <v>406</v>
      </c>
      <c r="J121" s="2" t="s">
        <v>442</v>
      </c>
    </row>
    <row r="122" spans="1:10" ht="20.25" customHeight="1" x14ac:dyDescent="0.25">
      <c r="A122" s="2" t="e">
        <f>IF(#REF!&lt;&gt;#REF!,MAX($A$1:A121)+1,0)</f>
        <v>#REF!</v>
      </c>
      <c r="B122" s="2" t="e">
        <f t="shared" si="2"/>
        <v>#REF!</v>
      </c>
      <c r="C122" s="4">
        <f t="shared" si="3"/>
        <v>121</v>
      </c>
      <c r="D122" s="2" t="s">
        <v>456</v>
      </c>
      <c r="E122" s="2" t="s">
        <v>402</v>
      </c>
      <c r="F122" s="2" t="s">
        <v>472</v>
      </c>
      <c r="G122" s="2" t="s">
        <v>473</v>
      </c>
      <c r="H122" s="2" t="s">
        <v>405</v>
      </c>
      <c r="I122" s="2" t="s">
        <v>406</v>
      </c>
      <c r="J122" s="2" t="s">
        <v>421</v>
      </c>
    </row>
    <row r="123" spans="1:10" ht="20.25" customHeight="1" x14ac:dyDescent="0.25">
      <c r="A123" s="2" t="e">
        <f>IF(#REF!&lt;&gt;#REF!,MAX($A$1:A122)+1,0)</f>
        <v>#REF!</v>
      </c>
      <c r="B123" s="2" t="e">
        <f t="shared" si="2"/>
        <v>#REF!</v>
      </c>
      <c r="C123" s="4">
        <f t="shared" si="3"/>
        <v>122</v>
      </c>
      <c r="D123" s="2" t="s">
        <v>474</v>
      </c>
      <c r="E123" s="2" t="s">
        <v>402</v>
      </c>
      <c r="F123" s="2" t="s">
        <v>475</v>
      </c>
      <c r="G123" s="2" t="s">
        <v>476</v>
      </c>
      <c r="H123" s="2" t="s">
        <v>405</v>
      </c>
      <c r="I123" s="2" t="s">
        <v>406</v>
      </c>
      <c r="J123" s="2" t="s">
        <v>407</v>
      </c>
    </row>
    <row r="124" spans="1:10" ht="20.25" customHeight="1" x14ac:dyDescent="0.25">
      <c r="A124" s="2" t="e">
        <f>IF(#REF!&lt;&gt;#REF!,MAX($A$1:A123)+1,0)</f>
        <v>#REF!</v>
      </c>
      <c r="B124" s="2" t="e">
        <f t="shared" si="2"/>
        <v>#REF!</v>
      </c>
      <c r="C124" s="4">
        <f t="shared" si="3"/>
        <v>123</v>
      </c>
      <c r="D124" s="2" t="s">
        <v>474</v>
      </c>
      <c r="E124" s="2" t="s">
        <v>402</v>
      </c>
      <c r="F124" s="2" t="s">
        <v>477</v>
      </c>
      <c r="G124" s="2" t="s">
        <v>478</v>
      </c>
      <c r="H124" s="2" t="s">
        <v>405</v>
      </c>
      <c r="I124" s="2" t="s">
        <v>406</v>
      </c>
      <c r="J124" s="2" t="s">
        <v>442</v>
      </c>
    </row>
    <row r="125" spans="1:10" ht="20.25" customHeight="1" x14ac:dyDescent="0.25">
      <c r="A125" s="2" t="e">
        <f>IF(#REF!&lt;&gt;#REF!,MAX($A$1:A124)+1,0)</f>
        <v>#REF!</v>
      </c>
      <c r="B125" s="2" t="e">
        <f t="shared" si="2"/>
        <v>#REF!</v>
      </c>
      <c r="C125" s="4">
        <f t="shared" si="3"/>
        <v>124</v>
      </c>
      <c r="D125" s="2" t="s">
        <v>474</v>
      </c>
      <c r="E125" s="2" t="s">
        <v>402</v>
      </c>
      <c r="F125" s="2" t="s">
        <v>479</v>
      </c>
      <c r="G125" s="2" t="s">
        <v>480</v>
      </c>
      <c r="H125" s="2" t="s">
        <v>405</v>
      </c>
      <c r="I125" s="2" t="s">
        <v>406</v>
      </c>
      <c r="J125" s="2" t="s">
        <v>433</v>
      </c>
    </row>
    <row r="126" spans="1:10" ht="20.25" customHeight="1" x14ac:dyDescent="0.25">
      <c r="A126" s="2" t="e">
        <f>IF(#REF!&lt;&gt;#REF!,MAX($A$1:A125)+1,0)</f>
        <v>#REF!</v>
      </c>
      <c r="B126" s="2" t="e">
        <f t="shared" si="2"/>
        <v>#REF!</v>
      </c>
      <c r="C126" s="4">
        <f t="shared" si="3"/>
        <v>125</v>
      </c>
      <c r="D126" s="2" t="s">
        <v>474</v>
      </c>
      <c r="E126" s="2" t="s">
        <v>402</v>
      </c>
      <c r="F126" s="2" t="s">
        <v>481</v>
      </c>
      <c r="G126" s="2" t="s">
        <v>482</v>
      </c>
      <c r="H126" s="2" t="s">
        <v>405</v>
      </c>
      <c r="I126" s="2" t="s">
        <v>406</v>
      </c>
      <c r="J126" s="2" t="s">
        <v>436</v>
      </c>
    </row>
    <row r="127" spans="1:10" ht="20.25" customHeight="1" x14ac:dyDescent="0.25">
      <c r="A127" s="2" t="e">
        <f>IF(#REF!&lt;&gt;#REF!,MAX($A$1:A126)+1,0)</f>
        <v>#REF!</v>
      </c>
      <c r="B127" s="2" t="e">
        <f t="shared" si="2"/>
        <v>#REF!</v>
      </c>
      <c r="C127" s="4">
        <f t="shared" si="3"/>
        <v>126</v>
      </c>
      <c r="D127" s="2" t="s">
        <v>474</v>
      </c>
      <c r="E127" s="2" t="s">
        <v>402</v>
      </c>
      <c r="F127" s="2" t="s">
        <v>483</v>
      </c>
      <c r="G127" s="2" t="s">
        <v>484</v>
      </c>
      <c r="H127" s="2" t="s">
        <v>405</v>
      </c>
      <c r="I127" s="2" t="s">
        <v>406</v>
      </c>
      <c r="J127" s="2" t="s">
        <v>421</v>
      </c>
    </row>
    <row r="128" spans="1:10" ht="20.25" customHeight="1" x14ac:dyDescent="0.25">
      <c r="A128" s="2" t="e">
        <f>IF(#REF!&lt;&gt;#REF!,MAX($A$1:A127)+1,0)</f>
        <v>#REF!</v>
      </c>
      <c r="B128" s="2" t="e">
        <f t="shared" si="2"/>
        <v>#REF!</v>
      </c>
      <c r="C128" s="4">
        <f t="shared" si="3"/>
        <v>127</v>
      </c>
      <c r="D128" s="2" t="s">
        <v>485</v>
      </c>
      <c r="E128" s="2" t="s">
        <v>402</v>
      </c>
      <c r="F128" s="2" t="s">
        <v>486</v>
      </c>
      <c r="G128" s="2" t="s">
        <v>487</v>
      </c>
      <c r="H128" s="2" t="s">
        <v>405</v>
      </c>
      <c r="I128" s="2" t="s">
        <v>406</v>
      </c>
      <c r="J128" s="2" t="s">
        <v>427</v>
      </c>
    </row>
    <row r="129" spans="1:10" ht="20.25" customHeight="1" x14ac:dyDescent="0.25">
      <c r="A129" s="2" t="e">
        <f>IF(#REF!&lt;&gt;#REF!,MAX($A$1:A128)+1,0)</f>
        <v>#REF!</v>
      </c>
      <c r="B129" s="2" t="e">
        <f t="shared" si="2"/>
        <v>#REF!</v>
      </c>
      <c r="C129" s="4">
        <f t="shared" si="3"/>
        <v>128</v>
      </c>
      <c r="D129" s="2" t="s">
        <v>474</v>
      </c>
      <c r="E129" s="2" t="s">
        <v>402</v>
      </c>
      <c r="F129" s="2" t="s">
        <v>488</v>
      </c>
      <c r="G129" s="2" t="s">
        <v>489</v>
      </c>
      <c r="H129" s="2" t="s">
        <v>405</v>
      </c>
      <c r="I129" s="2" t="s">
        <v>406</v>
      </c>
      <c r="J129" s="2" t="s">
        <v>180</v>
      </c>
    </row>
    <row r="130" spans="1:10" ht="20.25" customHeight="1" x14ac:dyDescent="0.25">
      <c r="A130" s="2" t="e">
        <f>IF(#REF!&lt;&gt;#REF!,MAX($A$1:A129)+1,0)</f>
        <v>#REF!</v>
      </c>
      <c r="B130" s="2" t="e">
        <f t="shared" ref="B130:B193" si="4">IF(A130&gt;0,A130,B129)</f>
        <v>#REF!</v>
      </c>
      <c r="C130" s="4">
        <f t="shared" ref="C130:C193" si="5">1+C129</f>
        <v>129</v>
      </c>
      <c r="D130" s="2" t="s">
        <v>474</v>
      </c>
      <c r="E130" s="2" t="s">
        <v>402</v>
      </c>
      <c r="F130" s="2" t="s">
        <v>490</v>
      </c>
      <c r="G130" s="2" t="s">
        <v>491</v>
      </c>
      <c r="H130" s="2" t="s">
        <v>405</v>
      </c>
      <c r="I130" s="2" t="s">
        <v>406</v>
      </c>
      <c r="J130" s="2" t="s">
        <v>418</v>
      </c>
    </row>
    <row r="131" spans="1:10" ht="20.25" customHeight="1" x14ac:dyDescent="0.25">
      <c r="A131" s="2" t="e">
        <f>IF(#REF!&lt;&gt;#REF!,MAX($A$1:A130)+1,0)</f>
        <v>#REF!</v>
      </c>
      <c r="B131" s="2" t="e">
        <f t="shared" si="4"/>
        <v>#REF!</v>
      </c>
      <c r="C131" s="4">
        <f t="shared" si="5"/>
        <v>130</v>
      </c>
      <c r="D131" s="2" t="s">
        <v>474</v>
      </c>
      <c r="E131" s="2" t="s">
        <v>402</v>
      </c>
      <c r="F131" s="2" t="s">
        <v>492</v>
      </c>
      <c r="G131" s="2" t="s">
        <v>493</v>
      </c>
      <c r="H131" s="2" t="s">
        <v>405</v>
      </c>
      <c r="I131" s="2" t="s">
        <v>406</v>
      </c>
      <c r="J131" s="2" t="s">
        <v>424</v>
      </c>
    </row>
    <row r="132" spans="1:10" ht="20.25" customHeight="1" x14ac:dyDescent="0.25">
      <c r="A132" s="2" t="e">
        <f>IF(#REF!&lt;&gt;#REF!,MAX($A$1:A131)+1,0)</f>
        <v>#REF!</v>
      </c>
      <c r="B132" s="2" t="e">
        <f t="shared" si="4"/>
        <v>#REF!</v>
      </c>
      <c r="C132" s="4">
        <f t="shared" si="5"/>
        <v>131</v>
      </c>
      <c r="D132" s="2" t="s">
        <v>474</v>
      </c>
      <c r="E132" s="2" t="s">
        <v>402</v>
      </c>
      <c r="F132" s="2" t="s">
        <v>494</v>
      </c>
      <c r="G132" s="2" t="s">
        <v>495</v>
      </c>
      <c r="H132" s="2" t="s">
        <v>405</v>
      </c>
      <c r="I132" s="2" t="s">
        <v>406</v>
      </c>
      <c r="J132" s="2" t="s">
        <v>413</v>
      </c>
    </row>
    <row r="133" spans="1:10" ht="20.25" customHeight="1" x14ac:dyDescent="0.25">
      <c r="A133" s="2" t="e">
        <f>IF(#REF!&lt;&gt;#REF!,MAX($A$1:A132)+1,0)</f>
        <v>#REF!</v>
      </c>
      <c r="B133" s="2" t="e">
        <f t="shared" si="4"/>
        <v>#REF!</v>
      </c>
      <c r="C133" s="4">
        <f t="shared" si="5"/>
        <v>132</v>
      </c>
      <c r="D133" s="2" t="s">
        <v>496</v>
      </c>
      <c r="E133" s="2" t="s">
        <v>402</v>
      </c>
      <c r="F133" s="2" t="s">
        <v>497</v>
      </c>
      <c r="G133" s="2" t="s">
        <v>498</v>
      </c>
      <c r="H133" s="2" t="s">
        <v>446</v>
      </c>
      <c r="I133" s="2" t="s">
        <v>406</v>
      </c>
      <c r="J133" s="2" t="s">
        <v>180</v>
      </c>
    </row>
    <row r="134" spans="1:10" ht="20.25" customHeight="1" x14ac:dyDescent="0.25">
      <c r="A134" s="2" t="e">
        <f>IF(#REF!&lt;&gt;#REF!,MAX($A$1:A133)+1,0)</f>
        <v>#REF!</v>
      </c>
      <c r="B134" s="2" t="e">
        <f t="shared" si="4"/>
        <v>#REF!</v>
      </c>
      <c r="C134" s="4">
        <f t="shared" si="5"/>
        <v>133</v>
      </c>
      <c r="D134" s="2" t="s">
        <v>496</v>
      </c>
      <c r="E134" s="2" t="s">
        <v>402</v>
      </c>
      <c r="F134" s="2" t="s">
        <v>499</v>
      </c>
      <c r="G134" s="2" t="s">
        <v>500</v>
      </c>
      <c r="H134" s="2" t="s">
        <v>446</v>
      </c>
      <c r="I134" s="2" t="s">
        <v>406</v>
      </c>
      <c r="J134" s="2" t="s">
        <v>424</v>
      </c>
    </row>
    <row r="135" spans="1:10" ht="20.25" customHeight="1" x14ac:dyDescent="0.25">
      <c r="A135" s="2" t="e">
        <f>IF(#REF!&lt;&gt;#REF!,MAX($A$1:A134)+1,0)</f>
        <v>#REF!</v>
      </c>
      <c r="B135" s="2" t="e">
        <f t="shared" si="4"/>
        <v>#REF!</v>
      </c>
      <c r="C135" s="4">
        <f t="shared" si="5"/>
        <v>134</v>
      </c>
      <c r="D135" s="2" t="s">
        <v>496</v>
      </c>
      <c r="E135" s="2" t="s">
        <v>402</v>
      </c>
      <c r="F135" s="2" t="s">
        <v>501</v>
      </c>
      <c r="G135" s="2" t="s">
        <v>502</v>
      </c>
      <c r="H135" s="2" t="s">
        <v>446</v>
      </c>
      <c r="I135" s="2" t="s">
        <v>406</v>
      </c>
      <c r="J135" s="2" t="s">
        <v>407</v>
      </c>
    </row>
    <row r="136" spans="1:10" ht="20.25" customHeight="1" x14ac:dyDescent="0.25">
      <c r="A136" s="2" t="e">
        <f>IF(#REF!&lt;&gt;#REF!,MAX($A$1:A135)+1,0)</f>
        <v>#REF!</v>
      </c>
      <c r="B136" s="2" t="e">
        <f t="shared" si="4"/>
        <v>#REF!</v>
      </c>
      <c r="C136" s="4">
        <f t="shared" si="5"/>
        <v>135</v>
      </c>
      <c r="D136" s="2" t="s">
        <v>496</v>
      </c>
      <c r="E136" s="2" t="s">
        <v>402</v>
      </c>
      <c r="F136" s="2" t="s">
        <v>503</v>
      </c>
      <c r="G136" s="2" t="s">
        <v>504</v>
      </c>
      <c r="H136" s="2" t="s">
        <v>446</v>
      </c>
      <c r="I136" s="2" t="s">
        <v>406</v>
      </c>
      <c r="J136" s="2" t="s">
        <v>442</v>
      </c>
    </row>
    <row r="137" spans="1:10" ht="20.25" customHeight="1" x14ac:dyDescent="0.25">
      <c r="A137" s="2" t="e">
        <f>IF(#REF!&lt;&gt;#REF!,MAX($A$1:A136)+1,0)</f>
        <v>#REF!</v>
      </c>
      <c r="B137" s="2" t="e">
        <f t="shared" si="4"/>
        <v>#REF!</v>
      </c>
      <c r="C137" s="4">
        <f t="shared" si="5"/>
        <v>136</v>
      </c>
      <c r="D137" s="2" t="s">
        <v>496</v>
      </c>
      <c r="E137" s="2" t="s">
        <v>402</v>
      </c>
      <c r="F137" s="2" t="s">
        <v>505</v>
      </c>
      <c r="G137" s="2" t="s">
        <v>506</v>
      </c>
      <c r="H137" s="2" t="s">
        <v>446</v>
      </c>
      <c r="I137" s="2" t="s">
        <v>406</v>
      </c>
      <c r="J137" s="2" t="s">
        <v>413</v>
      </c>
    </row>
    <row r="138" spans="1:10" ht="20.25" customHeight="1" x14ac:dyDescent="0.25">
      <c r="A138" s="2" t="e">
        <f>IF(#REF!&lt;&gt;#REF!,MAX($A$1:A137)+1,0)</f>
        <v>#REF!</v>
      </c>
      <c r="B138" s="2" t="e">
        <f t="shared" si="4"/>
        <v>#REF!</v>
      </c>
      <c r="C138" s="4">
        <f t="shared" si="5"/>
        <v>137</v>
      </c>
      <c r="D138" s="2" t="s">
        <v>496</v>
      </c>
      <c r="E138" s="2" t="s">
        <v>402</v>
      </c>
      <c r="F138" s="2" t="s">
        <v>507</v>
      </c>
      <c r="G138" s="2" t="s">
        <v>508</v>
      </c>
      <c r="H138" s="2" t="s">
        <v>446</v>
      </c>
      <c r="I138" s="2" t="s">
        <v>406</v>
      </c>
      <c r="J138" s="2" t="s">
        <v>433</v>
      </c>
    </row>
    <row r="139" spans="1:10" ht="20.25" customHeight="1" x14ac:dyDescent="0.25">
      <c r="A139" s="2" t="e">
        <f>IF(#REF!&lt;&gt;#REF!,MAX($A$1:A138)+1,0)</f>
        <v>#REF!</v>
      </c>
      <c r="B139" s="2" t="e">
        <f t="shared" si="4"/>
        <v>#REF!</v>
      </c>
      <c r="C139" s="4">
        <f t="shared" si="5"/>
        <v>138</v>
      </c>
      <c r="D139" s="2" t="s">
        <v>496</v>
      </c>
      <c r="E139" s="2" t="s">
        <v>402</v>
      </c>
      <c r="F139" s="2" t="s">
        <v>509</v>
      </c>
      <c r="G139" s="2" t="s">
        <v>510</v>
      </c>
      <c r="H139" s="2" t="s">
        <v>446</v>
      </c>
      <c r="I139" s="2" t="s">
        <v>406</v>
      </c>
      <c r="J139" s="2" t="s">
        <v>436</v>
      </c>
    </row>
    <row r="140" spans="1:10" ht="20.25" customHeight="1" x14ac:dyDescent="0.25">
      <c r="A140" s="2" t="e">
        <f>IF(#REF!&lt;&gt;#REF!,MAX($A$1:A139)+1,0)</f>
        <v>#REF!</v>
      </c>
      <c r="B140" s="2" t="e">
        <f t="shared" si="4"/>
        <v>#REF!</v>
      </c>
      <c r="C140" s="4">
        <f t="shared" si="5"/>
        <v>139</v>
      </c>
      <c r="D140" s="2" t="s">
        <v>496</v>
      </c>
      <c r="E140" s="2" t="s">
        <v>402</v>
      </c>
      <c r="F140" s="2" t="s">
        <v>511</v>
      </c>
      <c r="G140" s="2" t="s">
        <v>512</v>
      </c>
      <c r="H140" s="2" t="s">
        <v>446</v>
      </c>
      <c r="I140" s="2" t="s">
        <v>406</v>
      </c>
      <c r="J140" s="2" t="s">
        <v>439</v>
      </c>
    </row>
    <row r="141" spans="1:10" ht="20.25" customHeight="1" x14ac:dyDescent="0.25">
      <c r="A141" s="2" t="e">
        <f>IF(#REF!&lt;&gt;#REF!,MAX($A$1:A140)+1,0)</f>
        <v>#REF!</v>
      </c>
      <c r="B141" s="2" t="e">
        <f t="shared" si="4"/>
        <v>#REF!</v>
      </c>
      <c r="C141" s="4">
        <f t="shared" si="5"/>
        <v>140</v>
      </c>
      <c r="D141" s="2" t="s">
        <v>496</v>
      </c>
      <c r="E141" s="2" t="s">
        <v>402</v>
      </c>
      <c r="F141" s="2" t="s">
        <v>513</v>
      </c>
      <c r="G141" s="2" t="s">
        <v>514</v>
      </c>
      <c r="H141" s="2" t="s">
        <v>446</v>
      </c>
      <c r="I141" s="2" t="s">
        <v>406</v>
      </c>
      <c r="J141" s="2" t="s">
        <v>421</v>
      </c>
    </row>
    <row r="142" spans="1:10" ht="20.25" customHeight="1" x14ac:dyDescent="0.25">
      <c r="A142" s="2" t="e">
        <f>IF(#REF!&lt;&gt;#REF!,MAX($A$1:A141)+1,0)</f>
        <v>#REF!</v>
      </c>
      <c r="B142" s="2" t="e">
        <f t="shared" si="4"/>
        <v>#REF!</v>
      </c>
      <c r="C142" s="4">
        <f t="shared" si="5"/>
        <v>141</v>
      </c>
      <c r="D142" s="2" t="s">
        <v>496</v>
      </c>
      <c r="E142" s="2" t="s">
        <v>402</v>
      </c>
      <c r="F142" s="2" t="s">
        <v>515</v>
      </c>
      <c r="G142" s="2" t="s">
        <v>516</v>
      </c>
      <c r="H142" s="2" t="s">
        <v>446</v>
      </c>
      <c r="I142" s="2" t="s">
        <v>406</v>
      </c>
      <c r="J142" s="2" t="s">
        <v>427</v>
      </c>
    </row>
    <row r="143" spans="1:10" ht="20.25" customHeight="1" x14ac:dyDescent="0.25">
      <c r="A143" s="2" t="e">
        <f>IF(#REF!&lt;&gt;#REF!,MAX($A$1:A142)+1,0)</f>
        <v>#REF!</v>
      </c>
      <c r="B143" s="2" t="e">
        <f t="shared" si="4"/>
        <v>#REF!</v>
      </c>
      <c r="C143" s="4">
        <f t="shared" si="5"/>
        <v>142</v>
      </c>
      <c r="D143" s="2" t="s">
        <v>496</v>
      </c>
      <c r="E143" s="2" t="s">
        <v>402</v>
      </c>
      <c r="F143" s="2" t="s">
        <v>517</v>
      </c>
      <c r="G143" s="2" t="s">
        <v>518</v>
      </c>
      <c r="H143" s="2" t="s">
        <v>446</v>
      </c>
      <c r="I143" s="2" t="s">
        <v>406</v>
      </c>
      <c r="J143" s="2" t="s">
        <v>418</v>
      </c>
    </row>
    <row r="144" spans="1:10" ht="20.25" customHeight="1" x14ac:dyDescent="0.25">
      <c r="A144" s="2" t="e">
        <f>IF(#REF!&lt;&gt;#REF!,MAX($A$1:A143)+1,0)</f>
        <v>#REF!</v>
      </c>
      <c r="B144" s="2" t="e">
        <f t="shared" si="4"/>
        <v>#REF!</v>
      </c>
      <c r="C144" s="4">
        <f t="shared" si="5"/>
        <v>143</v>
      </c>
      <c r="D144" s="2" t="s">
        <v>519</v>
      </c>
      <c r="E144" s="2" t="s">
        <v>402</v>
      </c>
      <c r="F144" s="2" t="s">
        <v>520</v>
      </c>
      <c r="G144" s="2" t="s">
        <v>521</v>
      </c>
      <c r="H144" s="2" t="s">
        <v>446</v>
      </c>
      <c r="I144" s="2" t="s">
        <v>406</v>
      </c>
      <c r="J144" s="2" t="s">
        <v>421</v>
      </c>
    </row>
    <row r="145" spans="1:10" ht="20.25" customHeight="1" x14ac:dyDescent="0.25">
      <c r="A145" s="2" t="e">
        <f>IF(#REF!&lt;&gt;#REF!,MAX($A$1:A144)+1,0)</f>
        <v>#REF!</v>
      </c>
      <c r="B145" s="2" t="e">
        <f t="shared" si="4"/>
        <v>#REF!</v>
      </c>
      <c r="C145" s="4">
        <f t="shared" si="5"/>
        <v>144</v>
      </c>
      <c r="D145" s="2" t="s">
        <v>519</v>
      </c>
      <c r="E145" s="2" t="s">
        <v>402</v>
      </c>
      <c r="F145" s="2" t="s">
        <v>522</v>
      </c>
      <c r="G145" s="2" t="s">
        <v>523</v>
      </c>
      <c r="H145" s="2" t="s">
        <v>446</v>
      </c>
      <c r="I145" s="2" t="s">
        <v>406</v>
      </c>
      <c r="J145" s="2" t="s">
        <v>407</v>
      </c>
    </row>
    <row r="146" spans="1:10" ht="20.25" customHeight="1" x14ac:dyDescent="0.25">
      <c r="A146" s="2" t="e">
        <f>IF(#REF!&lt;&gt;#REF!,MAX($A$1:A145)+1,0)</f>
        <v>#REF!</v>
      </c>
      <c r="B146" s="2" t="e">
        <f t="shared" si="4"/>
        <v>#REF!</v>
      </c>
      <c r="C146" s="4">
        <f t="shared" si="5"/>
        <v>145</v>
      </c>
      <c r="D146" s="2" t="s">
        <v>519</v>
      </c>
      <c r="E146" s="2" t="s">
        <v>402</v>
      </c>
      <c r="F146" s="2" t="s">
        <v>524</v>
      </c>
      <c r="G146" s="2" t="s">
        <v>525</v>
      </c>
      <c r="H146" s="2" t="s">
        <v>446</v>
      </c>
      <c r="I146" s="2" t="s">
        <v>406</v>
      </c>
      <c r="J146" s="2" t="s">
        <v>413</v>
      </c>
    </row>
    <row r="147" spans="1:10" ht="20.25" customHeight="1" x14ac:dyDescent="0.25">
      <c r="A147" s="2" t="e">
        <f>IF(#REF!&lt;&gt;#REF!,MAX($A$1:A146)+1,0)</f>
        <v>#REF!</v>
      </c>
      <c r="B147" s="2" t="e">
        <f t="shared" si="4"/>
        <v>#REF!</v>
      </c>
      <c r="C147" s="4">
        <f t="shared" si="5"/>
        <v>146</v>
      </c>
      <c r="D147" s="2" t="s">
        <v>519</v>
      </c>
      <c r="E147" s="2" t="s">
        <v>402</v>
      </c>
      <c r="F147" s="2" t="s">
        <v>526</v>
      </c>
      <c r="G147" s="2" t="s">
        <v>527</v>
      </c>
      <c r="H147" s="2" t="s">
        <v>446</v>
      </c>
      <c r="I147" s="2" t="s">
        <v>406</v>
      </c>
      <c r="J147" s="2" t="s">
        <v>442</v>
      </c>
    </row>
    <row r="148" spans="1:10" ht="20.25" customHeight="1" x14ac:dyDescent="0.25">
      <c r="A148" s="2" t="e">
        <f>IF(#REF!&lt;&gt;#REF!,MAX($A$1:A147)+1,0)</f>
        <v>#REF!</v>
      </c>
      <c r="B148" s="2" t="e">
        <f t="shared" si="4"/>
        <v>#REF!</v>
      </c>
      <c r="C148" s="4">
        <f t="shared" si="5"/>
        <v>147</v>
      </c>
      <c r="D148" s="2" t="s">
        <v>519</v>
      </c>
      <c r="E148" s="2" t="s">
        <v>402</v>
      </c>
      <c r="F148" s="2" t="s">
        <v>528</v>
      </c>
      <c r="G148" s="2" t="s">
        <v>529</v>
      </c>
      <c r="H148" s="2" t="s">
        <v>446</v>
      </c>
      <c r="I148" s="2" t="s">
        <v>406</v>
      </c>
      <c r="J148" s="2" t="s">
        <v>424</v>
      </c>
    </row>
    <row r="149" spans="1:10" ht="20.25" customHeight="1" x14ac:dyDescent="0.25">
      <c r="A149" s="2" t="e">
        <f>IF(#REF!&lt;&gt;#REF!,MAX($A$1:A148)+1,0)</f>
        <v>#REF!</v>
      </c>
      <c r="B149" s="2" t="e">
        <f t="shared" si="4"/>
        <v>#REF!</v>
      </c>
      <c r="C149" s="4">
        <f t="shared" si="5"/>
        <v>148</v>
      </c>
      <c r="D149" s="2" t="s">
        <v>519</v>
      </c>
      <c r="E149" s="2" t="s">
        <v>402</v>
      </c>
      <c r="F149" s="2" t="s">
        <v>530</v>
      </c>
      <c r="G149" s="2" t="s">
        <v>531</v>
      </c>
      <c r="H149" s="2" t="s">
        <v>446</v>
      </c>
      <c r="I149" s="2" t="s">
        <v>406</v>
      </c>
      <c r="J149" s="2" t="s">
        <v>418</v>
      </c>
    </row>
    <row r="150" spans="1:10" ht="20.25" customHeight="1" x14ac:dyDescent="0.25">
      <c r="A150" s="2" t="e">
        <f>IF(#REF!&lt;&gt;#REF!,MAX($A$1:A149)+1,0)</f>
        <v>#REF!</v>
      </c>
      <c r="B150" s="2" t="e">
        <f t="shared" si="4"/>
        <v>#REF!</v>
      </c>
      <c r="C150" s="4">
        <f t="shared" si="5"/>
        <v>149</v>
      </c>
      <c r="D150" s="2" t="s">
        <v>519</v>
      </c>
      <c r="E150" s="2" t="s">
        <v>402</v>
      </c>
      <c r="F150" s="2" t="s">
        <v>532</v>
      </c>
      <c r="G150" s="2" t="s">
        <v>533</v>
      </c>
      <c r="H150" s="2" t="s">
        <v>446</v>
      </c>
      <c r="I150" s="2" t="s">
        <v>406</v>
      </c>
      <c r="J150" s="2" t="s">
        <v>433</v>
      </c>
    </row>
    <row r="151" spans="1:10" ht="20.25" customHeight="1" x14ac:dyDescent="0.25">
      <c r="A151" s="2" t="e">
        <f>IF(#REF!&lt;&gt;#REF!,MAX($A$1:A150)+1,0)</f>
        <v>#REF!</v>
      </c>
      <c r="B151" s="2" t="e">
        <f t="shared" si="4"/>
        <v>#REF!</v>
      </c>
      <c r="C151" s="4">
        <f t="shared" si="5"/>
        <v>150</v>
      </c>
      <c r="D151" s="2" t="s">
        <v>519</v>
      </c>
      <c r="E151" s="2" t="s">
        <v>402</v>
      </c>
      <c r="F151" s="2" t="s">
        <v>534</v>
      </c>
      <c r="G151" s="2" t="s">
        <v>535</v>
      </c>
      <c r="H151" s="2" t="s">
        <v>446</v>
      </c>
      <c r="I151" s="2" t="s">
        <v>406</v>
      </c>
      <c r="J151" s="2" t="s">
        <v>436</v>
      </c>
    </row>
    <row r="152" spans="1:10" ht="20.25" customHeight="1" x14ac:dyDescent="0.25">
      <c r="A152" s="2" t="e">
        <f>IF(#REF!&lt;&gt;#REF!,MAX($A$1:A151)+1,0)</f>
        <v>#REF!</v>
      </c>
      <c r="B152" s="2" t="e">
        <f t="shared" si="4"/>
        <v>#REF!</v>
      </c>
      <c r="C152" s="4">
        <f t="shared" si="5"/>
        <v>151</v>
      </c>
      <c r="D152" s="2" t="s">
        <v>536</v>
      </c>
      <c r="E152" s="2" t="s">
        <v>402</v>
      </c>
      <c r="F152" s="2" t="s">
        <v>537</v>
      </c>
      <c r="G152" s="2" t="s">
        <v>538</v>
      </c>
      <c r="H152" s="2" t="s">
        <v>405</v>
      </c>
      <c r="I152" s="2" t="s">
        <v>406</v>
      </c>
      <c r="J152" s="2" t="s">
        <v>418</v>
      </c>
    </row>
    <row r="153" spans="1:10" ht="20.25" customHeight="1" x14ac:dyDescent="0.25">
      <c r="A153" s="2" t="e">
        <f>IF(#REF!&lt;&gt;#REF!,MAX($A$1:A152)+1,0)</f>
        <v>#REF!</v>
      </c>
      <c r="B153" s="2" t="e">
        <f t="shared" si="4"/>
        <v>#REF!</v>
      </c>
      <c r="C153" s="4">
        <f t="shared" si="5"/>
        <v>152</v>
      </c>
      <c r="D153" s="2" t="s">
        <v>536</v>
      </c>
      <c r="E153" s="2" t="s">
        <v>402</v>
      </c>
      <c r="F153" s="2" t="s">
        <v>539</v>
      </c>
      <c r="G153" s="2" t="s">
        <v>540</v>
      </c>
      <c r="H153" s="2" t="s">
        <v>405</v>
      </c>
      <c r="I153" s="2" t="s">
        <v>406</v>
      </c>
      <c r="J153" s="2" t="s">
        <v>433</v>
      </c>
    </row>
    <row r="154" spans="1:10" ht="20.25" customHeight="1" x14ac:dyDescent="0.25">
      <c r="A154" s="2" t="e">
        <f>IF(#REF!&lt;&gt;#REF!,MAX($A$1:A153)+1,0)</f>
        <v>#REF!</v>
      </c>
      <c r="B154" s="2" t="e">
        <f t="shared" si="4"/>
        <v>#REF!</v>
      </c>
      <c r="C154" s="4">
        <f t="shared" si="5"/>
        <v>153</v>
      </c>
      <c r="D154" s="2" t="s">
        <v>536</v>
      </c>
      <c r="E154" s="2" t="s">
        <v>402</v>
      </c>
      <c r="F154" s="2" t="s">
        <v>541</v>
      </c>
      <c r="G154" s="2" t="s">
        <v>542</v>
      </c>
      <c r="H154" s="2" t="s">
        <v>405</v>
      </c>
      <c r="I154" s="2" t="s">
        <v>406</v>
      </c>
      <c r="J154" s="2" t="s">
        <v>427</v>
      </c>
    </row>
    <row r="155" spans="1:10" ht="20.25" customHeight="1" x14ac:dyDescent="0.25">
      <c r="A155" s="2" t="e">
        <f>IF(#REF!&lt;&gt;#REF!,MAX($A$1:A154)+1,0)</f>
        <v>#REF!</v>
      </c>
      <c r="B155" s="2" t="e">
        <f t="shared" si="4"/>
        <v>#REF!</v>
      </c>
      <c r="C155" s="4">
        <f t="shared" si="5"/>
        <v>154</v>
      </c>
      <c r="D155" s="2" t="s">
        <v>536</v>
      </c>
      <c r="E155" s="2" t="s">
        <v>402</v>
      </c>
      <c r="F155" s="2" t="s">
        <v>543</v>
      </c>
      <c r="G155" s="2" t="s">
        <v>544</v>
      </c>
      <c r="H155" s="2" t="s">
        <v>405</v>
      </c>
      <c r="I155" s="2" t="s">
        <v>406</v>
      </c>
      <c r="J155" s="2" t="s">
        <v>183</v>
      </c>
    </row>
    <row r="156" spans="1:10" ht="20.25" customHeight="1" x14ac:dyDescent="0.25">
      <c r="A156" s="2" t="e">
        <f>IF(#REF!&lt;&gt;#REF!,MAX($A$1:A155)+1,0)</f>
        <v>#REF!</v>
      </c>
      <c r="B156" s="2" t="e">
        <f t="shared" si="4"/>
        <v>#REF!</v>
      </c>
      <c r="C156" s="4">
        <f t="shared" si="5"/>
        <v>155</v>
      </c>
      <c r="D156" s="2" t="s">
        <v>536</v>
      </c>
      <c r="E156" s="2" t="s">
        <v>402</v>
      </c>
      <c r="F156" s="2" t="s">
        <v>545</v>
      </c>
      <c r="G156" s="2" t="s">
        <v>546</v>
      </c>
      <c r="H156" s="2" t="s">
        <v>405</v>
      </c>
      <c r="I156" s="2" t="s">
        <v>406</v>
      </c>
      <c r="J156" s="2" t="s">
        <v>436</v>
      </c>
    </row>
    <row r="157" spans="1:10" ht="20.25" customHeight="1" x14ac:dyDescent="0.25">
      <c r="A157" s="2" t="e">
        <f>IF(#REF!&lt;&gt;#REF!,MAX($A$1:A156)+1,0)</f>
        <v>#REF!</v>
      </c>
      <c r="B157" s="2" t="e">
        <f t="shared" si="4"/>
        <v>#REF!</v>
      </c>
      <c r="C157" s="4">
        <f t="shared" si="5"/>
        <v>156</v>
      </c>
      <c r="D157" s="2" t="s">
        <v>536</v>
      </c>
      <c r="E157" s="2" t="s">
        <v>402</v>
      </c>
      <c r="F157" s="2" t="s">
        <v>547</v>
      </c>
      <c r="G157" s="2" t="s">
        <v>548</v>
      </c>
      <c r="H157" s="2" t="s">
        <v>405</v>
      </c>
      <c r="I157" s="2" t="s">
        <v>406</v>
      </c>
      <c r="J157" s="2" t="s">
        <v>421</v>
      </c>
    </row>
    <row r="158" spans="1:10" ht="20.25" customHeight="1" x14ac:dyDescent="0.25">
      <c r="A158" s="2" t="e">
        <f>IF(#REF!&lt;&gt;#REF!,MAX($A$1:A157)+1,0)</f>
        <v>#REF!</v>
      </c>
      <c r="B158" s="2" t="e">
        <f t="shared" si="4"/>
        <v>#REF!</v>
      </c>
      <c r="C158" s="4">
        <f t="shared" si="5"/>
        <v>157</v>
      </c>
      <c r="D158" s="2" t="s">
        <v>536</v>
      </c>
      <c r="E158" s="2" t="s">
        <v>402</v>
      </c>
      <c r="F158" s="2" t="s">
        <v>549</v>
      </c>
      <c r="G158" s="2" t="s">
        <v>550</v>
      </c>
      <c r="H158" s="2" t="s">
        <v>405</v>
      </c>
      <c r="I158" s="2" t="s">
        <v>406</v>
      </c>
      <c r="J158" s="2" t="s">
        <v>180</v>
      </c>
    </row>
    <row r="159" spans="1:10" ht="20.25" customHeight="1" x14ac:dyDescent="0.25">
      <c r="A159" s="2" t="e">
        <f>IF(#REF!&lt;&gt;#REF!,MAX($A$1:A158)+1,0)</f>
        <v>#REF!</v>
      </c>
      <c r="B159" s="2" t="e">
        <f t="shared" si="4"/>
        <v>#REF!</v>
      </c>
      <c r="C159" s="4">
        <f t="shared" si="5"/>
        <v>158</v>
      </c>
      <c r="D159" s="2" t="s">
        <v>551</v>
      </c>
      <c r="E159" s="2" t="s">
        <v>402</v>
      </c>
      <c r="F159" s="2" t="s">
        <v>552</v>
      </c>
      <c r="G159" s="2" t="s">
        <v>553</v>
      </c>
      <c r="H159" s="2" t="s">
        <v>405</v>
      </c>
      <c r="I159" s="2" t="s">
        <v>406</v>
      </c>
      <c r="J159" s="2" t="s">
        <v>421</v>
      </c>
    </row>
    <row r="160" spans="1:10" ht="20.25" customHeight="1" x14ac:dyDescent="0.25">
      <c r="A160" s="2" t="e">
        <f>IF(#REF!&lt;&gt;#REF!,MAX($A$1:A159)+1,0)</f>
        <v>#REF!</v>
      </c>
      <c r="B160" s="2" t="e">
        <f t="shared" si="4"/>
        <v>#REF!</v>
      </c>
      <c r="C160" s="4">
        <f t="shared" si="5"/>
        <v>159</v>
      </c>
      <c r="D160" s="2" t="s">
        <v>551</v>
      </c>
      <c r="E160" s="2" t="s">
        <v>402</v>
      </c>
      <c r="F160" s="2" t="s">
        <v>554</v>
      </c>
      <c r="G160" s="2" t="s">
        <v>555</v>
      </c>
      <c r="H160" s="2" t="s">
        <v>405</v>
      </c>
      <c r="I160" s="2" t="s">
        <v>406</v>
      </c>
      <c r="J160" s="2" t="s">
        <v>407</v>
      </c>
    </row>
    <row r="161" spans="1:10" ht="20.25" customHeight="1" x14ac:dyDescent="0.25">
      <c r="A161" s="2" t="e">
        <f>IF(#REF!&lt;&gt;#REF!,MAX($A$1:A160)+1,0)</f>
        <v>#REF!</v>
      </c>
      <c r="B161" s="2" t="e">
        <f t="shared" si="4"/>
        <v>#REF!</v>
      </c>
      <c r="C161" s="4">
        <f t="shared" si="5"/>
        <v>160</v>
      </c>
      <c r="D161" s="2" t="s">
        <v>551</v>
      </c>
      <c r="E161" s="2" t="s">
        <v>402</v>
      </c>
      <c r="F161" s="2" t="s">
        <v>556</v>
      </c>
      <c r="G161" s="2" t="s">
        <v>557</v>
      </c>
      <c r="H161" s="2" t="s">
        <v>405</v>
      </c>
      <c r="I161" s="2" t="s">
        <v>406</v>
      </c>
      <c r="J161" s="2" t="s">
        <v>427</v>
      </c>
    </row>
    <row r="162" spans="1:10" ht="20.25" customHeight="1" x14ac:dyDescent="0.25">
      <c r="A162" s="2" t="e">
        <f>IF(#REF!&lt;&gt;#REF!,MAX($A$1:A161)+1,0)</f>
        <v>#REF!</v>
      </c>
      <c r="B162" s="2" t="e">
        <f t="shared" si="4"/>
        <v>#REF!</v>
      </c>
      <c r="C162" s="4">
        <f t="shared" si="5"/>
        <v>161</v>
      </c>
      <c r="D162" s="2" t="s">
        <v>551</v>
      </c>
      <c r="E162" s="2" t="s">
        <v>402</v>
      </c>
      <c r="F162" s="2" t="s">
        <v>558</v>
      </c>
      <c r="G162" s="2" t="s">
        <v>559</v>
      </c>
      <c r="H162" s="2" t="s">
        <v>405</v>
      </c>
      <c r="I162" s="2" t="s">
        <v>406</v>
      </c>
      <c r="J162" s="2" t="s">
        <v>424</v>
      </c>
    </row>
    <row r="163" spans="1:10" ht="20.25" customHeight="1" x14ac:dyDescent="0.25">
      <c r="A163" s="2" t="e">
        <f>IF(#REF!&lt;&gt;#REF!,MAX($A$1:A162)+1,0)</f>
        <v>#REF!</v>
      </c>
      <c r="B163" s="2" t="e">
        <f t="shared" si="4"/>
        <v>#REF!</v>
      </c>
      <c r="C163" s="4">
        <f t="shared" si="5"/>
        <v>162</v>
      </c>
      <c r="D163" s="2" t="s">
        <v>551</v>
      </c>
      <c r="E163" s="2" t="s">
        <v>402</v>
      </c>
      <c r="F163" s="2" t="s">
        <v>560</v>
      </c>
      <c r="G163" s="2" t="s">
        <v>561</v>
      </c>
      <c r="H163" s="2" t="s">
        <v>405</v>
      </c>
      <c r="I163" s="2" t="s">
        <v>406</v>
      </c>
      <c r="J163" s="2" t="s">
        <v>562</v>
      </c>
    </row>
    <row r="164" spans="1:10" ht="20.25" customHeight="1" x14ac:dyDescent="0.25">
      <c r="A164" s="2" t="e">
        <f>IF(#REF!&lt;&gt;#REF!,MAX($A$1:A163)+1,0)</f>
        <v>#REF!</v>
      </c>
      <c r="B164" s="2" t="e">
        <f t="shared" si="4"/>
        <v>#REF!</v>
      </c>
      <c r="C164" s="4">
        <f t="shared" si="5"/>
        <v>163</v>
      </c>
      <c r="D164" s="2" t="s">
        <v>551</v>
      </c>
      <c r="E164" s="2" t="s">
        <v>402</v>
      </c>
      <c r="F164" s="2" t="s">
        <v>563</v>
      </c>
      <c r="G164" s="2" t="s">
        <v>564</v>
      </c>
      <c r="H164" s="2" t="s">
        <v>405</v>
      </c>
      <c r="I164" s="2" t="s">
        <v>406</v>
      </c>
      <c r="J164" s="2" t="s">
        <v>418</v>
      </c>
    </row>
    <row r="165" spans="1:10" ht="20.25" customHeight="1" x14ac:dyDescent="0.25">
      <c r="A165" s="2" t="e">
        <f>IF(#REF!&lt;&gt;#REF!,MAX($A$1:A164)+1,0)</f>
        <v>#REF!</v>
      </c>
      <c r="B165" s="2" t="e">
        <f t="shared" si="4"/>
        <v>#REF!</v>
      </c>
      <c r="C165" s="4">
        <f t="shared" si="5"/>
        <v>164</v>
      </c>
      <c r="D165" s="2" t="s">
        <v>551</v>
      </c>
      <c r="E165" s="2" t="s">
        <v>402</v>
      </c>
      <c r="F165" s="2" t="s">
        <v>565</v>
      </c>
      <c r="G165" s="2" t="s">
        <v>566</v>
      </c>
      <c r="H165" s="2" t="s">
        <v>405</v>
      </c>
      <c r="I165" s="2" t="s">
        <v>406</v>
      </c>
      <c r="J165" s="2" t="s">
        <v>436</v>
      </c>
    </row>
    <row r="166" spans="1:10" ht="20.25" customHeight="1" x14ac:dyDescent="0.25">
      <c r="A166" s="2" t="e">
        <f>IF(#REF!&lt;&gt;#REF!,MAX($A$1:A165)+1,0)</f>
        <v>#REF!</v>
      </c>
      <c r="B166" s="2" t="e">
        <f t="shared" si="4"/>
        <v>#REF!</v>
      </c>
      <c r="C166" s="4">
        <f t="shared" si="5"/>
        <v>165</v>
      </c>
      <c r="D166" s="2" t="s">
        <v>551</v>
      </c>
      <c r="E166" s="2" t="s">
        <v>402</v>
      </c>
      <c r="F166" s="2" t="s">
        <v>567</v>
      </c>
      <c r="G166" s="2" t="s">
        <v>568</v>
      </c>
      <c r="H166" s="2" t="s">
        <v>405</v>
      </c>
      <c r="I166" s="2" t="s">
        <v>406</v>
      </c>
      <c r="J166" s="2" t="s">
        <v>180</v>
      </c>
    </row>
    <row r="167" spans="1:10" ht="20.25" customHeight="1" x14ac:dyDescent="0.25">
      <c r="A167" s="2" t="e">
        <f>IF(#REF!&lt;&gt;#REF!,MAX($A$1:A166)+1,0)</f>
        <v>#REF!</v>
      </c>
      <c r="B167" s="2" t="e">
        <f t="shared" si="4"/>
        <v>#REF!</v>
      </c>
      <c r="C167" s="4">
        <f t="shared" si="5"/>
        <v>166</v>
      </c>
      <c r="D167" s="2" t="s">
        <v>551</v>
      </c>
      <c r="E167" s="2" t="s">
        <v>402</v>
      </c>
      <c r="F167" s="2" t="s">
        <v>569</v>
      </c>
      <c r="G167" s="2" t="s">
        <v>570</v>
      </c>
      <c r="H167" s="2" t="s">
        <v>405</v>
      </c>
      <c r="I167" s="2" t="s">
        <v>406</v>
      </c>
      <c r="J167" s="2" t="s">
        <v>433</v>
      </c>
    </row>
    <row r="168" spans="1:10" ht="20.25" customHeight="1" x14ac:dyDescent="0.25">
      <c r="A168" s="2" t="e">
        <f>IF(#REF!&lt;&gt;#REF!,MAX($A$1:A167)+1,0)</f>
        <v>#REF!</v>
      </c>
      <c r="B168" s="2" t="e">
        <f t="shared" si="4"/>
        <v>#REF!</v>
      </c>
      <c r="C168" s="4">
        <f t="shared" si="5"/>
        <v>167</v>
      </c>
      <c r="D168" s="2" t="s">
        <v>551</v>
      </c>
      <c r="E168" s="2" t="s">
        <v>402</v>
      </c>
      <c r="F168" s="2" t="s">
        <v>571</v>
      </c>
      <c r="G168" s="2" t="s">
        <v>572</v>
      </c>
      <c r="H168" s="2" t="s">
        <v>405</v>
      </c>
      <c r="I168" s="2" t="s">
        <v>406</v>
      </c>
      <c r="J168" s="2" t="s">
        <v>183</v>
      </c>
    </row>
    <row r="169" spans="1:10" ht="20.25" customHeight="1" x14ac:dyDescent="0.25">
      <c r="A169" s="2" t="e">
        <f>IF(#REF!&lt;&gt;#REF!,MAX($A$1:A168)+1,0)</f>
        <v>#REF!</v>
      </c>
      <c r="B169" s="2" t="e">
        <f t="shared" si="4"/>
        <v>#REF!</v>
      </c>
      <c r="C169" s="4">
        <f t="shared" si="5"/>
        <v>168</v>
      </c>
      <c r="D169" s="2" t="s">
        <v>573</v>
      </c>
      <c r="E169" s="2" t="s">
        <v>574</v>
      </c>
      <c r="F169" s="2" t="s">
        <v>575</v>
      </c>
      <c r="G169" s="2" t="s">
        <v>576</v>
      </c>
      <c r="H169" s="2" t="s">
        <v>577</v>
      </c>
      <c r="I169" s="2" t="s">
        <v>578</v>
      </c>
      <c r="J169" s="2" t="s">
        <v>579</v>
      </c>
    </row>
    <row r="170" spans="1:10" ht="20.25" customHeight="1" x14ac:dyDescent="0.25">
      <c r="A170" s="2" t="e">
        <f>IF(#REF!&lt;&gt;#REF!,MAX($A$1:A169)+1,0)</f>
        <v>#REF!</v>
      </c>
      <c r="B170" s="2" t="e">
        <f t="shared" si="4"/>
        <v>#REF!</v>
      </c>
      <c r="C170" s="4">
        <f t="shared" si="5"/>
        <v>169</v>
      </c>
      <c r="D170" s="2" t="s">
        <v>573</v>
      </c>
      <c r="E170" s="2" t="s">
        <v>574</v>
      </c>
      <c r="F170" s="2" t="s">
        <v>580</v>
      </c>
      <c r="G170" s="2" t="s">
        <v>581</v>
      </c>
      <c r="H170" s="2" t="s">
        <v>577</v>
      </c>
      <c r="I170" s="2" t="s">
        <v>578</v>
      </c>
      <c r="J170" s="2" t="s">
        <v>364</v>
      </c>
    </row>
    <row r="171" spans="1:10" ht="20.25" customHeight="1" x14ac:dyDescent="0.25">
      <c r="A171" s="2" t="e">
        <f>IF(#REF!&lt;&gt;#REF!,MAX($A$1:A170)+1,0)</f>
        <v>#REF!</v>
      </c>
      <c r="B171" s="2" t="e">
        <f t="shared" si="4"/>
        <v>#REF!</v>
      </c>
      <c r="C171" s="4">
        <f t="shared" si="5"/>
        <v>170</v>
      </c>
      <c r="D171" s="2" t="s">
        <v>573</v>
      </c>
      <c r="E171" s="2" t="s">
        <v>574</v>
      </c>
      <c r="F171" s="2" t="s">
        <v>582</v>
      </c>
      <c r="G171" s="2" t="s">
        <v>583</v>
      </c>
      <c r="H171" s="2" t="s">
        <v>577</v>
      </c>
      <c r="I171" s="2" t="s">
        <v>578</v>
      </c>
      <c r="J171" s="2" t="s">
        <v>584</v>
      </c>
    </row>
    <row r="172" spans="1:10" ht="20.25" customHeight="1" x14ac:dyDescent="0.25">
      <c r="A172" s="2" t="e">
        <f>IF(#REF!&lt;&gt;#REF!,MAX($A$1:A171)+1,0)</f>
        <v>#REF!</v>
      </c>
      <c r="B172" s="2" t="e">
        <f t="shared" si="4"/>
        <v>#REF!</v>
      </c>
      <c r="C172" s="4">
        <f t="shared" si="5"/>
        <v>171</v>
      </c>
      <c r="D172" s="2" t="s">
        <v>573</v>
      </c>
      <c r="E172" s="2" t="s">
        <v>574</v>
      </c>
      <c r="F172" s="2" t="s">
        <v>585</v>
      </c>
      <c r="G172" s="2" t="s">
        <v>586</v>
      </c>
      <c r="H172" s="2" t="s">
        <v>577</v>
      </c>
      <c r="I172" s="2" t="s">
        <v>578</v>
      </c>
      <c r="J172" s="2" t="s">
        <v>587</v>
      </c>
    </row>
    <row r="173" spans="1:10" ht="20.25" customHeight="1" x14ac:dyDescent="0.25">
      <c r="A173" s="2" t="e">
        <f>IF(#REF!&lt;&gt;#REF!,MAX($A$1:A172)+1,0)</f>
        <v>#REF!</v>
      </c>
      <c r="B173" s="2" t="e">
        <f t="shared" si="4"/>
        <v>#REF!</v>
      </c>
      <c r="C173" s="4">
        <f t="shared" si="5"/>
        <v>172</v>
      </c>
      <c r="D173" s="2" t="s">
        <v>573</v>
      </c>
      <c r="E173" s="2" t="s">
        <v>574</v>
      </c>
      <c r="F173" s="2" t="s">
        <v>588</v>
      </c>
      <c r="G173" s="2" t="s">
        <v>589</v>
      </c>
      <c r="H173" s="2" t="s">
        <v>577</v>
      </c>
      <c r="I173" s="2" t="s">
        <v>578</v>
      </c>
      <c r="J173" s="2" t="s">
        <v>562</v>
      </c>
    </row>
    <row r="174" spans="1:10" ht="20.25" customHeight="1" x14ac:dyDescent="0.25">
      <c r="A174" s="2" t="e">
        <f>IF(#REF!&lt;&gt;#REF!,MAX($A$1:A173)+1,0)</f>
        <v>#REF!</v>
      </c>
      <c r="B174" s="2" t="e">
        <f t="shared" si="4"/>
        <v>#REF!</v>
      </c>
      <c r="C174" s="4">
        <f t="shared" si="5"/>
        <v>173</v>
      </c>
      <c r="D174" s="2" t="s">
        <v>573</v>
      </c>
      <c r="E174" s="2" t="s">
        <v>574</v>
      </c>
      <c r="F174" s="2" t="s">
        <v>590</v>
      </c>
      <c r="G174" s="2" t="s">
        <v>591</v>
      </c>
      <c r="H174" s="2" t="s">
        <v>577</v>
      </c>
      <c r="I174" s="2" t="s">
        <v>578</v>
      </c>
      <c r="J174" s="2" t="s">
        <v>592</v>
      </c>
    </row>
    <row r="175" spans="1:10" ht="20.25" customHeight="1" x14ac:dyDescent="0.25">
      <c r="A175" s="2" t="e">
        <f>IF(#REF!&lt;&gt;#REF!,MAX($A$1:A174)+1,0)</f>
        <v>#REF!</v>
      </c>
      <c r="B175" s="2" t="e">
        <f t="shared" si="4"/>
        <v>#REF!</v>
      </c>
      <c r="C175" s="4">
        <f t="shared" si="5"/>
        <v>174</v>
      </c>
      <c r="D175" s="2" t="s">
        <v>573</v>
      </c>
      <c r="E175" s="2" t="s">
        <v>574</v>
      </c>
      <c r="F175" s="2" t="s">
        <v>593</v>
      </c>
      <c r="G175" s="2" t="s">
        <v>594</v>
      </c>
      <c r="H175" s="2" t="s">
        <v>577</v>
      </c>
      <c r="I175" s="2" t="s">
        <v>578</v>
      </c>
      <c r="J175" s="2" t="s">
        <v>595</v>
      </c>
    </row>
    <row r="176" spans="1:10" ht="20.25" customHeight="1" x14ac:dyDescent="0.25">
      <c r="A176" s="2" t="e">
        <f>IF(#REF!&lt;&gt;#REF!,MAX($A$1:A175)+1,0)</f>
        <v>#REF!</v>
      </c>
      <c r="B176" s="2" t="e">
        <f t="shared" si="4"/>
        <v>#REF!</v>
      </c>
      <c r="C176" s="4">
        <f t="shared" si="5"/>
        <v>175</v>
      </c>
      <c r="D176" s="2" t="s">
        <v>596</v>
      </c>
      <c r="E176" s="2" t="s">
        <v>574</v>
      </c>
      <c r="F176" s="2" t="s">
        <v>597</v>
      </c>
      <c r="G176" s="2" t="s">
        <v>598</v>
      </c>
      <c r="H176" s="2" t="s">
        <v>577</v>
      </c>
      <c r="I176" s="2" t="s">
        <v>578</v>
      </c>
      <c r="J176" s="2" t="s">
        <v>599</v>
      </c>
    </row>
    <row r="177" spans="1:10" ht="20.25" customHeight="1" x14ac:dyDescent="0.25">
      <c r="A177" s="2" t="e">
        <f>IF(#REF!&lt;&gt;#REF!,MAX($A$1:A176)+1,0)</f>
        <v>#REF!</v>
      </c>
      <c r="B177" s="2" t="e">
        <f t="shared" si="4"/>
        <v>#REF!</v>
      </c>
      <c r="C177" s="4">
        <f t="shared" si="5"/>
        <v>176</v>
      </c>
      <c r="D177" s="2" t="s">
        <v>573</v>
      </c>
      <c r="E177" s="2" t="s">
        <v>574</v>
      </c>
      <c r="F177" s="2" t="s">
        <v>600</v>
      </c>
      <c r="G177" s="2" t="s">
        <v>601</v>
      </c>
      <c r="H177" s="2" t="s">
        <v>577</v>
      </c>
      <c r="I177" s="2" t="s">
        <v>578</v>
      </c>
      <c r="J177" s="2" t="s">
        <v>602</v>
      </c>
    </row>
    <row r="178" spans="1:10" ht="20.25" customHeight="1" x14ac:dyDescent="0.25">
      <c r="A178" s="2" t="e">
        <f>IF(#REF!&lt;&gt;#REF!,MAX($A$1:A177)+1,0)</f>
        <v>#REF!</v>
      </c>
      <c r="B178" s="2" t="e">
        <f t="shared" si="4"/>
        <v>#REF!</v>
      </c>
      <c r="C178" s="4">
        <f t="shared" si="5"/>
        <v>177</v>
      </c>
      <c r="D178" s="2" t="s">
        <v>573</v>
      </c>
      <c r="E178" s="2" t="s">
        <v>574</v>
      </c>
      <c r="F178" s="2" t="s">
        <v>603</v>
      </c>
      <c r="G178" s="2" t="s">
        <v>604</v>
      </c>
      <c r="H178" s="2" t="s">
        <v>577</v>
      </c>
      <c r="I178" s="2" t="s">
        <v>578</v>
      </c>
      <c r="J178" s="2" t="s">
        <v>605</v>
      </c>
    </row>
    <row r="179" spans="1:10" ht="20.25" customHeight="1" x14ac:dyDescent="0.25">
      <c r="A179" s="2" t="e">
        <f>IF(#REF!&lt;&gt;#REF!,MAX($A$1:A178)+1,0)</f>
        <v>#REF!</v>
      </c>
      <c r="B179" s="2" t="e">
        <f t="shared" si="4"/>
        <v>#REF!</v>
      </c>
      <c r="C179" s="4">
        <f t="shared" si="5"/>
        <v>178</v>
      </c>
      <c r="D179" s="2" t="s">
        <v>606</v>
      </c>
      <c r="E179" s="2" t="s">
        <v>574</v>
      </c>
      <c r="F179" s="2" t="s">
        <v>607</v>
      </c>
      <c r="G179" s="2" t="s">
        <v>608</v>
      </c>
      <c r="H179" s="2" t="s">
        <v>577</v>
      </c>
      <c r="I179" s="2" t="s">
        <v>578</v>
      </c>
      <c r="J179" s="2" t="s">
        <v>609</v>
      </c>
    </row>
    <row r="180" spans="1:10" ht="20.25" customHeight="1" x14ac:dyDescent="0.25">
      <c r="A180" s="2" t="e">
        <f>IF(#REF!&lt;&gt;#REF!,MAX($A$1:A179)+1,0)</f>
        <v>#REF!</v>
      </c>
      <c r="B180" s="2" t="e">
        <f t="shared" si="4"/>
        <v>#REF!</v>
      </c>
      <c r="C180" s="4">
        <f t="shared" si="5"/>
        <v>179</v>
      </c>
      <c r="D180" s="2" t="s">
        <v>610</v>
      </c>
      <c r="E180" s="2" t="s">
        <v>574</v>
      </c>
      <c r="F180" s="2" t="s">
        <v>611</v>
      </c>
      <c r="G180" s="2" t="s">
        <v>612</v>
      </c>
      <c r="H180" s="2" t="s">
        <v>577</v>
      </c>
      <c r="I180" s="2" t="s">
        <v>578</v>
      </c>
      <c r="J180" s="2" t="s">
        <v>595</v>
      </c>
    </row>
    <row r="181" spans="1:10" ht="20.25" customHeight="1" x14ac:dyDescent="0.25">
      <c r="A181" s="2" t="e">
        <f>IF(#REF!&lt;&gt;#REF!,MAX($A$1:A180)+1,0)</f>
        <v>#REF!</v>
      </c>
      <c r="B181" s="2" t="e">
        <f t="shared" si="4"/>
        <v>#REF!</v>
      </c>
      <c r="C181" s="4">
        <f t="shared" si="5"/>
        <v>180</v>
      </c>
      <c r="D181" s="2" t="s">
        <v>610</v>
      </c>
      <c r="E181" s="2" t="s">
        <v>574</v>
      </c>
      <c r="F181" s="2" t="s">
        <v>613</v>
      </c>
      <c r="G181" s="2" t="s">
        <v>614</v>
      </c>
      <c r="H181" s="2" t="s">
        <v>577</v>
      </c>
      <c r="I181" s="2" t="s">
        <v>578</v>
      </c>
      <c r="J181" s="2" t="s">
        <v>615</v>
      </c>
    </row>
    <row r="182" spans="1:10" ht="20.25" customHeight="1" x14ac:dyDescent="0.25">
      <c r="A182" s="2" t="e">
        <f>IF(#REF!&lt;&gt;#REF!,MAX($A$1:A181)+1,0)</f>
        <v>#REF!</v>
      </c>
      <c r="B182" s="2" t="e">
        <f t="shared" si="4"/>
        <v>#REF!</v>
      </c>
      <c r="C182" s="4">
        <f t="shared" si="5"/>
        <v>181</v>
      </c>
      <c r="D182" s="2" t="s">
        <v>610</v>
      </c>
      <c r="E182" s="2" t="s">
        <v>574</v>
      </c>
      <c r="F182" s="2" t="s">
        <v>616</v>
      </c>
      <c r="G182" s="2" t="s">
        <v>617</v>
      </c>
      <c r="H182" s="2" t="s">
        <v>577</v>
      </c>
      <c r="I182" s="2" t="s">
        <v>578</v>
      </c>
      <c r="J182" s="2" t="s">
        <v>587</v>
      </c>
    </row>
    <row r="183" spans="1:10" ht="20.25" customHeight="1" x14ac:dyDescent="0.25">
      <c r="A183" s="2" t="e">
        <f>IF(#REF!&lt;&gt;#REF!,MAX($A$1:A182)+1,0)</f>
        <v>#REF!</v>
      </c>
      <c r="B183" s="2" t="e">
        <f t="shared" si="4"/>
        <v>#REF!</v>
      </c>
      <c r="C183" s="4">
        <f t="shared" si="5"/>
        <v>182</v>
      </c>
      <c r="D183" s="2" t="s">
        <v>610</v>
      </c>
      <c r="E183" s="2" t="s">
        <v>574</v>
      </c>
      <c r="F183" s="2" t="s">
        <v>618</v>
      </c>
      <c r="G183" s="2" t="s">
        <v>619</v>
      </c>
      <c r="H183" s="2" t="s">
        <v>577</v>
      </c>
      <c r="I183" s="2" t="s">
        <v>578</v>
      </c>
      <c r="J183" s="2" t="s">
        <v>584</v>
      </c>
    </row>
    <row r="184" spans="1:10" ht="20.25" customHeight="1" x14ac:dyDescent="0.25">
      <c r="A184" s="2" t="e">
        <f>IF(#REF!&lt;&gt;#REF!,MAX($A$1:A183)+1,0)</f>
        <v>#REF!</v>
      </c>
      <c r="B184" s="2" t="e">
        <f t="shared" si="4"/>
        <v>#REF!</v>
      </c>
      <c r="C184" s="4">
        <f t="shared" si="5"/>
        <v>183</v>
      </c>
      <c r="D184" s="2" t="s">
        <v>610</v>
      </c>
      <c r="E184" s="2" t="s">
        <v>574</v>
      </c>
      <c r="F184" s="2" t="s">
        <v>620</v>
      </c>
      <c r="G184" s="2" t="s">
        <v>621</v>
      </c>
      <c r="H184" s="2" t="s">
        <v>577</v>
      </c>
      <c r="I184" s="2" t="s">
        <v>578</v>
      </c>
      <c r="J184" s="2" t="s">
        <v>579</v>
      </c>
    </row>
    <row r="185" spans="1:10" ht="20.25" customHeight="1" x14ac:dyDescent="0.25">
      <c r="A185" s="2" t="e">
        <f>IF(#REF!&lt;&gt;#REF!,MAX($A$1:A184)+1,0)</f>
        <v>#REF!</v>
      </c>
      <c r="B185" s="2" t="e">
        <f t="shared" si="4"/>
        <v>#REF!</v>
      </c>
      <c r="C185" s="4">
        <f t="shared" si="5"/>
        <v>184</v>
      </c>
      <c r="D185" s="2" t="s">
        <v>610</v>
      </c>
      <c r="E185" s="2" t="s">
        <v>574</v>
      </c>
      <c r="F185" s="2" t="s">
        <v>622</v>
      </c>
      <c r="G185" s="2" t="s">
        <v>623</v>
      </c>
      <c r="H185" s="2" t="s">
        <v>577</v>
      </c>
      <c r="I185" s="2" t="s">
        <v>578</v>
      </c>
      <c r="J185" s="2" t="s">
        <v>592</v>
      </c>
    </row>
    <row r="186" spans="1:10" ht="20.25" customHeight="1" x14ac:dyDescent="0.25">
      <c r="A186" s="2" t="e">
        <f>IF(#REF!&lt;&gt;#REF!,MAX($A$1:A185)+1,0)</f>
        <v>#REF!</v>
      </c>
      <c r="B186" s="2" t="e">
        <f t="shared" si="4"/>
        <v>#REF!</v>
      </c>
      <c r="C186" s="4">
        <f t="shared" si="5"/>
        <v>185</v>
      </c>
      <c r="D186" s="2" t="s">
        <v>610</v>
      </c>
      <c r="E186" s="2" t="s">
        <v>574</v>
      </c>
      <c r="F186" s="2" t="s">
        <v>624</v>
      </c>
      <c r="G186" s="2" t="s">
        <v>625</v>
      </c>
      <c r="H186" s="2" t="s">
        <v>577</v>
      </c>
      <c r="I186" s="2" t="s">
        <v>578</v>
      </c>
      <c r="J186" s="2" t="s">
        <v>626</v>
      </c>
    </row>
    <row r="187" spans="1:10" ht="20.25" customHeight="1" x14ac:dyDescent="0.25">
      <c r="A187" s="2" t="e">
        <f>IF(#REF!&lt;&gt;#REF!,MAX($A$1:A186)+1,0)</f>
        <v>#REF!</v>
      </c>
      <c r="B187" s="2" t="e">
        <f t="shared" si="4"/>
        <v>#REF!</v>
      </c>
      <c r="C187" s="4">
        <f t="shared" si="5"/>
        <v>186</v>
      </c>
      <c r="D187" s="2" t="s">
        <v>610</v>
      </c>
      <c r="E187" s="2" t="s">
        <v>574</v>
      </c>
      <c r="F187" s="2" t="s">
        <v>627</v>
      </c>
      <c r="G187" s="2" t="s">
        <v>628</v>
      </c>
      <c r="H187" s="2" t="s">
        <v>577</v>
      </c>
      <c r="I187" s="2" t="s">
        <v>578</v>
      </c>
      <c r="J187" s="2" t="s">
        <v>629</v>
      </c>
    </row>
    <row r="188" spans="1:10" ht="20.25" customHeight="1" x14ac:dyDescent="0.25">
      <c r="A188" s="2" t="e">
        <f>IF(#REF!&lt;&gt;#REF!,MAX($A$1:A187)+1,0)</f>
        <v>#REF!</v>
      </c>
      <c r="B188" s="2" t="e">
        <f t="shared" si="4"/>
        <v>#REF!</v>
      </c>
      <c r="C188" s="4">
        <f t="shared" si="5"/>
        <v>187</v>
      </c>
      <c r="D188" s="2" t="s">
        <v>610</v>
      </c>
      <c r="E188" s="2" t="s">
        <v>574</v>
      </c>
      <c r="F188" s="2" t="s">
        <v>630</v>
      </c>
      <c r="G188" s="2" t="s">
        <v>631</v>
      </c>
      <c r="H188" s="2" t="s">
        <v>577</v>
      </c>
      <c r="I188" s="2" t="s">
        <v>578</v>
      </c>
      <c r="J188" s="2" t="s">
        <v>605</v>
      </c>
    </row>
    <row r="189" spans="1:10" ht="20.25" customHeight="1" x14ac:dyDescent="0.25">
      <c r="A189" s="2" t="e">
        <f>IF(#REF!&lt;&gt;#REF!,MAX($A$1:A188)+1,0)</f>
        <v>#REF!</v>
      </c>
      <c r="B189" s="2" t="e">
        <f t="shared" si="4"/>
        <v>#REF!</v>
      </c>
      <c r="C189" s="4">
        <f t="shared" si="5"/>
        <v>188</v>
      </c>
      <c r="D189" s="2" t="s">
        <v>610</v>
      </c>
      <c r="E189" s="2" t="s">
        <v>574</v>
      </c>
      <c r="F189" s="2" t="s">
        <v>632</v>
      </c>
      <c r="G189" s="2" t="s">
        <v>633</v>
      </c>
      <c r="H189" s="2" t="s">
        <v>577</v>
      </c>
      <c r="I189" s="2" t="s">
        <v>578</v>
      </c>
      <c r="J189" s="2" t="s">
        <v>562</v>
      </c>
    </row>
    <row r="190" spans="1:10" ht="20.25" customHeight="1" x14ac:dyDescent="0.25">
      <c r="A190" s="2" t="e">
        <f>IF(#REF!&lt;&gt;#REF!,MAX($A$1:A189)+1,0)</f>
        <v>#REF!</v>
      </c>
      <c r="B190" s="2" t="e">
        <f t="shared" si="4"/>
        <v>#REF!</v>
      </c>
      <c r="C190" s="4">
        <f t="shared" si="5"/>
        <v>189</v>
      </c>
      <c r="D190" s="2" t="s">
        <v>610</v>
      </c>
      <c r="E190" s="2" t="s">
        <v>574</v>
      </c>
      <c r="F190" s="2" t="s">
        <v>634</v>
      </c>
      <c r="G190" s="2" t="s">
        <v>635</v>
      </c>
      <c r="H190" s="2" t="s">
        <v>577</v>
      </c>
      <c r="I190" s="2" t="s">
        <v>578</v>
      </c>
      <c r="J190" s="2" t="s">
        <v>636</v>
      </c>
    </row>
    <row r="191" spans="1:10" ht="20.25" customHeight="1" x14ac:dyDescent="0.25">
      <c r="A191" s="2" t="e">
        <f>IF(#REF!&lt;&gt;#REF!,MAX($A$1:A190)+1,0)</f>
        <v>#REF!</v>
      </c>
      <c r="B191" s="2" t="e">
        <f t="shared" si="4"/>
        <v>#REF!</v>
      </c>
      <c r="C191" s="4">
        <f t="shared" si="5"/>
        <v>190</v>
      </c>
      <c r="D191" s="2" t="s">
        <v>610</v>
      </c>
      <c r="E191" s="2" t="s">
        <v>574</v>
      </c>
      <c r="F191" s="2" t="s">
        <v>637</v>
      </c>
      <c r="G191" s="2" t="s">
        <v>638</v>
      </c>
      <c r="H191" s="2" t="s">
        <v>577</v>
      </c>
      <c r="I191" s="2" t="s">
        <v>578</v>
      </c>
      <c r="J191" s="2" t="s">
        <v>364</v>
      </c>
    </row>
    <row r="192" spans="1:10" ht="20.25" customHeight="1" x14ac:dyDescent="0.25">
      <c r="A192" s="2" t="e">
        <f>IF(#REF!&lt;&gt;#REF!,MAX($A$1:A191)+1,0)</f>
        <v>#REF!</v>
      </c>
      <c r="B192" s="2" t="e">
        <f t="shared" si="4"/>
        <v>#REF!</v>
      </c>
      <c r="C192" s="4">
        <f t="shared" si="5"/>
        <v>191</v>
      </c>
      <c r="D192" s="2" t="s">
        <v>639</v>
      </c>
      <c r="E192" s="2" t="s">
        <v>574</v>
      </c>
      <c r="F192" s="2" t="s">
        <v>640</v>
      </c>
      <c r="G192" s="2" t="s">
        <v>641</v>
      </c>
      <c r="H192" s="2" t="s">
        <v>577</v>
      </c>
      <c r="I192" s="2" t="s">
        <v>578</v>
      </c>
      <c r="J192" s="2" t="s">
        <v>562</v>
      </c>
    </row>
    <row r="193" spans="1:10" ht="20.25" customHeight="1" x14ac:dyDescent="0.25">
      <c r="A193" s="2" t="e">
        <f>IF(#REF!&lt;&gt;#REF!,MAX($A$1:A192)+1,0)</f>
        <v>#REF!</v>
      </c>
      <c r="B193" s="2" t="e">
        <f t="shared" si="4"/>
        <v>#REF!</v>
      </c>
      <c r="C193" s="4">
        <f t="shared" si="5"/>
        <v>192</v>
      </c>
      <c r="D193" s="2" t="s">
        <v>639</v>
      </c>
      <c r="E193" s="2" t="s">
        <v>574</v>
      </c>
      <c r="F193" s="2" t="s">
        <v>642</v>
      </c>
      <c r="G193" s="2" t="s">
        <v>643</v>
      </c>
      <c r="H193" s="2" t="s">
        <v>577</v>
      </c>
      <c r="I193" s="2" t="s">
        <v>578</v>
      </c>
      <c r="J193" s="2" t="s">
        <v>584</v>
      </c>
    </row>
    <row r="194" spans="1:10" ht="20.25" customHeight="1" x14ac:dyDescent="0.25">
      <c r="A194" s="2" t="e">
        <f>IF(#REF!&lt;&gt;#REF!,MAX($A$1:A193)+1,0)</f>
        <v>#REF!</v>
      </c>
      <c r="B194" s="2" t="e">
        <f t="shared" ref="B194:B257" si="6">IF(A194&gt;0,A194,B193)</f>
        <v>#REF!</v>
      </c>
      <c r="C194" s="4">
        <f t="shared" ref="C194:C257" si="7">1+C193</f>
        <v>193</v>
      </c>
      <c r="D194" s="2" t="s">
        <v>639</v>
      </c>
      <c r="E194" s="2" t="s">
        <v>574</v>
      </c>
      <c r="F194" s="2" t="s">
        <v>644</v>
      </c>
      <c r="G194" s="2" t="s">
        <v>645</v>
      </c>
      <c r="H194" s="2" t="s">
        <v>577</v>
      </c>
      <c r="I194" s="2" t="s">
        <v>578</v>
      </c>
      <c r="J194" s="2" t="s">
        <v>364</v>
      </c>
    </row>
    <row r="195" spans="1:10" ht="20.25" customHeight="1" x14ac:dyDescent="0.25">
      <c r="A195" s="2" t="e">
        <f>IF(#REF!&lt;&gt;#REF!,MAX($A$1:A194)+1,0)</f>
        <v>#REF!</v>
      </c>
      <c r="B195" s="2" t="e">
        <f t="shared" si="6"/>
        <v>#REF!</v>
      </c>
      <c r="C195" s="4">
        <f t="shared" si="7"/>
        <v>194</v>
      </c>
      <c r="D195" s="2" t="s">
        <v>646</v>
      </c>
      <c r="E195" s="2" t="s">
        <v>574</v>
      </c>
      <c r="F195" s="2" t="s">
        <v>647</v>
      </c>
      <c r="G195" s="2" t="s">
        <v>648</v>
      </c>
      <c r="H195" s="2" t="s">
        <v>577</v>
      </c>
      <c r="I195" s="2" t="s">
        <v>578</v>
      </c>
      <c r="J195" s="2" t="s">
        <v>592</v>
      </c>
    </row>
    <row r="196" spans="1:10" ht="20.25" customHeight="1" x14ac:dyDescent="0.25">
      <c r="A196" s="2" t="e">
        <f>IF(#REF!&lt;&gt;#REF!,MAX($A$1:A195)+1,0)</f>
        <v>#REF!</v>
      </c>
      <c r="B196" s="2" t="e">
        <f t="shared" si="6"/>
        <v>#REF!</v>
      </c>
      <c r="C196" s="4">
        <f t="shared" si="7"/>
        <v>195</v>
      </c>
      <c r="D196" s="2" t="s">
        <v>639</v>
      </c>
      <c r="E196" s="2" t="s">
        <v>574</v>
      </c>
      <c r="F196" s="2" t="s">
        <v>649</v>
      </c>
      <c r="G196" s="2" t="s">
        <v>650</v>
      </c>
      <c r="H196" s="2" t="s">
        <v>577</v>
      </c>
      <c r="I196" s="2" t="s">
        <v>578</v>
      </c>
      <c r="J196" s="2" t="s">
        <v>579</v>
      </c>
    </row>
    <row r="197" spans="1:10" ht="20.25" customHeight="1" x14ac:dyDescent="0.25">
      <c r="A197" s="2" t="e">
        <f>IF(#REF!&lt;&gt;#REF!,MAX($A$1:A196)+1,0)</f>
        <v>#REF!</v>
      </c>
      <c r="B197" s="2" t="e">
        <f t="shared" si="6"/>
        <v>#REF!</v>
      </c>
      <c r="C197" s="4">
        <f t="shared" si="7"/>
        <v>196</v>
      </c>
      <c r="D197" s="2" t="s">
        <v>639</v>
      </c>
      <c r="E197" s="2" t="s">
        <v>574</v>
      </c>
      <c r="F197" s="2" t="s">
        <v>651</v>
      </c>
      <c r="G197" s="2" t="s">
        <v>652</v>
      </c>
      <c r="H197" s="2" t="s">
        <v>577</v>
      </c>
      <c r="I197" s="2" t="s">
        <v>578</v>
      </c>
      <c r="J197" s="2" t="s">
        <v>595</v>
      </c>
    </row>
    <row r="198" spans="1:10" ht="20.25" customHeight="1" x14ac:dyDescent="0.25">
      <c r="A198" s="2" t="e">
        <f>IF(#REF!&lt;&gt;#REF!,MAX($A$1:A197)+1,0)</f>
        <v>#REF!</v>
      </c>
      <c r="B198" s="2" t="e">
        <f t="shared" si="6"/>
        <v>#REF!</v>
      </c>
      <c r="C198" s="4">
        <f t="shared" si="7"/>
        <v>197</v>
      </c>
      <c r="D198" s="2" t="s">
        <v>639</v>
      </c>
      <c r="E198" s="2" t="s">
        <v>574</v>
      </c>
      <c r="F198" s="2" t="s">
        <v>653</v>
      </c>
      <c r="G198" s="2" t="s">
        <v>654</v>
      </c>
      <c r="H198" s="2" t="s">
        <v>577</v>
      </c>
      <c r="I198" s="2" t="s">
        <v>578</v>
      </c>
      <c r="J198" s="2" t="s">
        <v>587</v>
      </c>
    </row>
    <row r="199" spans="1:10" ht="20.25" customHeight="1" x14ac:dyDescent="0.25">
      <c r="A199" s="2" t="e">
        <f>IF(#REF!&lt;&gt;#REF!,MAX($A$1:A198)+1,0)</f>
        <v>#REF!</v>
      </c>
      <c r="B199" s="2" t="e">
        <f t="shared" si="6"/>
        <v>#REF!</v>
      </c>
      <c r="C199" s="4">
        <f t="shared" si="7"/>
        <v>198</v>
      </c>
      <c r="D199" s="2" t="s">
        <v>639</v>
      </c>
      <c r="E199" s="2" t="s">
        <v>574</v>
      </c>
      <c r="F199" s="2" t="s">
        <v>655</v>
      </c>
      <c r="G199" s="2" t="s">
        <v>656</v>
      </c>
      <c r="H199" s="2" t="s">
        <v>577</v>
      </c>
      <c r="I199" s="2" t="s">
        <v>578</v>
      </c>
      <c r="J199" s="2" t="s">
        <v>605</v>
      </c>
    </row>
    <row r="200" spans="1:10" ht="20.25" customHeight="1" x14ac:dyDescent="0.25">
      <c r="A200" s="2" t="e">
        <f>IF(#REF!&lt;&gt;#REF!,MAX($A$1:A199)+1,0)</f>
        <v>#REF!</v>
      </c>
      <c r="B200" s="2" t="e">
        <f t="shared" si="6"/>
        <v>#REF!</v>
      </c>
      <c r="C200" s="4">
        <f t="shared" si="7"/>
        <v>199</v>
      </c>
      <c r="D200" s="2" t="s">
        <v>657</v>
      </c>
      <c r="E200" s="2" t="s">
        <v>574</v>
      </c>
      <c r="F200" s="2" t="s">
        <v>658</v>
      </c>
      <c r="G200" s="2" t="s">
        <v>659</v>
      </c>
      <c r="H200" s="2" t="s">
        <v>577</v>
      </c>
      <c r="I200" s="2" t="s">
        <v>578</v>
      </c>
      <c r="J200" s="2" t="s">
        <v>579</v>
      </c>
    </row>
    <row r="201" spans="1:10" ht="20.25" customHeight="1" x14ac:dyDescent="0.25">
      <c r="A201" s="2" t="e">
        <f>IF(#REF!&lt;&gt;#REF!,MAX($A$1:A200)+1,0)</f>
        <v>#REF!</v>
      </c>
      <c r="B201" s="2" t="e">
        <f t="shared" si="6"/>
        <v>#REF!</v>
      </c>
      <c r="C201" s="4">
        <f t="shared" si="7"/>
        <v>200</v>
      </c>
      <c r="D201" s="2" t="s">
        <v>657</v>
      </c>
      <c r="E201" s="2" t="s">
        <v>574</v>
      </c>
      <c r="F201" s="2" t="s">
        <v>660</v>
      </c>
      <c r="G201" s="2" t="s">
        <v>661</v>
      </c>
      <c r="H201" s="2" t="s">
        <v>577</v>
      </c>
      <c r="I201" s="2" t="s">
        <v>578</v>
      </c>
      <c r="J201" s="2" t="s">
        <v>605</v>
      </c>
    </row>
    <row r="202" spans="1:10" ht="20.25" customHeight="1" x14ac:dyDescent="0.25">
      <c r="A202" s="2" t="e">
        <f>IF(#REF!&lt;&gt;#REF!,MAX($A$1:A201)+1,0)</f>
        <v>#REF!</v>
      </c>
      <c r="B202" s="2" t="e">
        <f t="shared" si="6"/>
        <v>#REF!</v>
      </c>
      <c r="C202" s="4">
        <f t="shared" si="7"/>
        <v>201</v>
      </c>
      <c r="D202" s="2" t="s">
        <v>657</v>
      </c>
      <c r="E202" s="2" t="s">
        <v>574</v>
      </c>
      <c r="F202" s="2" t="s">
        <v>662</v>
      </c>
      <c r="G202" s="2" t="s">
        <v>663</v>
      </c>
      <c r="H202" s="2" t="s">
        <v>577</v>
      </c>
      <c r="I202" s="2" t="s">
        <v>578</v>
      </c>
      <c r="J202" s="2" t="s">
        <v>587</v>
      </c>
    </row>
    <row r="203" spans="1:10" ht="20.25" customHeight="1" x14ac:dyDescent="0.25">
      <c r="A203" s="2" t="e">
        <f>IF(#REF!&lt;&gt;#REF!,MAX($A$1:A202)+1,0)</f>
        <v>#REF!</v>
      </c>
      <c r="B203" s="2" t="e">
        <f t="shared" si="6"/>
        <v>#REF!</v>
      </c>
      <c r="C203" s="4">
        <f t="shared" si="7"/>
        <v>202</v>
      </c>
      <c r="D203" s="2" t="s">
        <v>657</v>
      </c>
      <c r="E203" s="2" t="s">
        <v>574</v>
      </c>
      <c r="F203" s="2" t="s">
        <v>664</v>
      </c>
      <c r="G203" s="2" t="s">
        <v>665</v>
      </c>
      <c r="H203" s="2" t="s">
        <v>577</v>
      </c>
      <c r="I203" s="2" t="s">
        <v>578</v>
      </c>
      <c r="J203" s="2" t="s">
        <v>592</v>
      </c>
    </row>
    <row r="204" spans="1:10" ht="20.25" customHeight="1" x14ac:dyDescent="0.25">
      <c r="A204" s="2" t="e">
        <f>IF(#REF!&lt;&gt;#REF!,MAX($A$1:A203)+1,0)</f>
        <v>#REF!</v>
      </c>
      <c r="B204" s="2" t="e">
        <f t="shared" si="6"/>
        <v>#REF!</v>
      </c>
      <c r="C204" s="4">
        <f t="shared" si="7"/>
        <v>203</v>
      </c>
      <c r="D204" s="2" t="s">
        <v>657</v>
      </c>
      <c r="E204" s="2" t="s">
        <v>574</v>
      </c>
      <c r="F204" s="2" t="s">
        <v>666</v>
      </c>
      <c r="G204" s="2" t="s">
        <v>667</v>
      </c>
      <c r="H204" s="2" t="s">
        <v>577</v>
      </c>
      <c r="I204" s="2" t="s">
        <v>578</v>
      </c>
      <c r="J204" s="2" t="s">
        <v>602</v>
      </c>
    </row>
    <row r="205" spans="1:10" ht="20.25" customHeight="1" x14ac:dyDescent="0.25">
      <c r="A205" s="2" t="e">
        <f>IF(#REF!&lt;&gt;#REF!,MAX($A$1:A204)+1,0)</f>
        <v>#REF!</v>
      </c>
      <c r="B205" s="2" t="e">
        <f t="shared" si="6"/>
        <v>#REF!</v>
      </c>
      <c r="C205" s="4">
        <f t="shared" si="7"/>
        <v>204</v>
      </c>
      <c r="D205" s="2" t="s">
        <v>657</v>
      </c>
      <c r="E205" s="2" t="s">
        <v>574</v>
      </c>
      <c r="F205" s="2" t="s">
        <v>668</v>
      </c>
      <c r="G205" s="2" t="s">
        <v>669</v>
      </c>
      <c r="H205" s="2" t="s">
        <v>577</v>
      </c>
      <c r="I205" s="2" t="s">
        <v>578</v>
      </c>
      <c r="J205" s="2" t="s">
        <v>180</v>
      </c>
    </row>
    <row r="206" spans="1:10" ht="20.25" customHeight="1" x14ac:dyDescent="0.25">
      <c r="A206" s="2" t="e">
        <f>IF(#REF!&lt;&gt;#REF!,MAX($A$1:A205)+1,0)</f>
        <v>#REF!</v>
      </c>
      <c r="B206" s="2" t="e">
        <f t="shared" si="6"/>
        <v>#REF!</v>
      </c>
      <c r="C206" s="4">
        <f t="shared" si="7"/>
        <v>205</v>
      </c>
      <c r="D206" s="2" t="s">
        <v>657</v>
      </c>
      <c r="E206" s="2" t="s">
        <v>574</v>
      </c>
      <c r="F206" s="2" t="s">
        <v>670</v>
      </c>
      <c r="G206" s="2" t="s">
        <v>671</v>
      </c>
      <c r="H206" s="2" t="s">
        <v>577</v>
      </c>
      <c r="I206" s="2" t="s">
        <v>578</v>
      </c>
      <c r="J206" s="2" t="s">
        <v>562</v>
      </c>
    </row>
    <row r="207" spans="1:10" ht="20.25" customHeight="1" x14ac:dyDescent="0.25">
      <c r="A207" s="2" t="e">
        <f>IF(#REF!&lt;&gt;#REF!,MAX($A$1:A206)+1,0)</f>
        <v>#REF!</v>
      </c>
      <c r="B207" s="2" t="e">
        <f t="shared" si="6"/>
        <v>#REF!</v>
      </c>
      <c r="C207" s="4">
        <f t="shared" si="7"/>
        <v>206</v>
      </c>
      <c r="D207" s="2" t="s">
        <v>657</v>
      </c>
      <c r="E207" s="2" t="s">
        <v>574</v>
      </c>
      <c r="F207" s="2" t="s">
        <v>672</v>
      </c>
      <c r="G207" s="2" t="s">
        <v>673</v>
      </c>
      <c r="H207" s="2" t="s">
        <v>577</v>
      </c>
      <c r="I207" s="2" t="s">
        <v>578</v>
      </c>
      <c r="J207" s="2" t="s">
        <v>584</v>
      </c>
    </row>
    <row r="208" spans="1:10" ht="20.25" customHeight="1" x14ac:dyDescent="0.25">
      <c r="A208" s="2" t="e">
        <f>IF(#REF!&lt;&gt;#REF!,MAX($A$1:A207)+1,0)</f>
        <v>#REF!</v>
      </c>
      <c r="B208" s="2" t="e">
        <f t="shared" si="6"/>
        <v>#REF!</v>
      </c>
      <c r="C208" s="4">
        <f t="shared" si="7"/>
        <v>207</v>
      </c>
      <c r="D208" s="2" t="s">
        <v>657</v>
      </c>
      <c r="E208" s="2" t="s">
        <v>574</v>
      </c>
      <c r="F208" s="2" t="s">
        <v>674</v>
      </c>
      <c r="G208" s="2" t="s">
        <v>675</v>
      </c>
      <c r="H208" s="2" t="s">
        <v>577</v>
      </c>
      <c r="I208" s="2" t="s">
        <v>578</v>
      </c>
      <c r="J208" s="2" t="s">
        <v>364</v>
      </c>
    </row>
    <row r="209" spans="1:10" ht="20.25" customHeight="1" x14ac:dyDescent="0.25">
      <c r="A209" s="2" t="e">
        <f>IF(#REF!&lt;&gt;#REF!,MAX($A$1:A208)+1,0)</f>
        <v>#REF!</v>
      </c>
      <c r="B209" s="2" t="e">
        <f t="shared" si="6"/>
        <v>#REF!</v>
      </c>
      <c r="C209" s="4">
        <f t="shared" si="7"/>
        <v>208</v>
      </c>
      <c r="D209" s="2" t="s">
        <v>657</v>
      </c>
      <c r="E209" s="2" t="s">
        <v>574</v>
      </c>
      <c r="F209" s="2" t="s">
        <v>676</v>
      </c>
      <c r="G209" s="2" t="s">
        <v>677</v>
      </c>
      <c r="H209" s="2" t="s">
        <v>577</v>
      </c>
      <c r="I209" s="2" t="s">
        <v>578</v>
      </c>
      <c r="J209" s="2" t="s">
        <v>678</v>
      </c>
    </row>
    <row r="210" spans="1:10" ht="20.25" customHeight="1" x14ac:dyDescent="0.25">
      <c r="A210" s="2" t="e">
        <f>IF(#REF!&lt;&gt;#REF!,MAX($A$1:A209)+1,0)</f>
        <v>#REF!</v>
      </c>
      <c r="B210" s="2" t="e">
        <f t="shared" si="6"/>
        <v>#REF!</v>
      </c>
      <c r="C210" s="4">
        <f t="shared" si="7"/>
        <v>209</v>
      </c>
      <c r="D210" s="2" t="s">
        <v>657</v>
      </c>
      <c r="E210" s="2" t="s">
        <v>574</v>
      </c>
      <c r="F210" s="2" t="s">
        <v>679</v>
      </c>
      <c r="G210" s="2" t="s">
        <v>680</v>
      </c>
      <c r="H210" s="2" t="s">
        <v>577</v>
      </c>
      <c r="I210" s="2" t="s">
        <v>578</v>
      </c>
      <c r="J210" s="2" t="s">
        <v>562</v>
      </c>
    </row>
    <row r="211" spans="1:10" ht="20.25" customHeight="1" x14ac:dyDescent="0.25">
      <c r="A211" s="2" t="e">
        <f>IF(#REF!&lt;&gt;#REF!,MAX($A$1:A210)+1,0)</f>
        <v>#REF!</v>
      </c>
      <c r="B211" s="2" t="e">
        <f t="shared" si="6"/>
        <v>#REF!</v>
      </c>
      <c r="C211" s="4">
        <f t="shared" si="7"/>
        <v>210</v>
      </c>
      <c r="D211" s="2" t="s">
        <v>681</v>
      </c>
      <c r="E211" s="2" t="s">
        <v>574</v>
      </c>
      <c r="F211" s="2" t="s">
        <v>682</v>
      </c>
      <c r="G211" s="2" t="s">
        <v>683</v>
      </c>
      <c r="H211" s="2" t="s">
        <v>577</v>
      </c>
      <c r="I211" s="2" t="s">
        <v>578</v>
      </c>
      <c r="J211" s="2" t="s">
        <v>605</v>
      </c>
    </row>
    <row r="212" spans="1:10" ht="20.25" customHeight="1" x14ac:dyDescent="0.25">
      <c r="A212" s="2" t="e">
        <f>IF(#REF!&lt;&gt;#REF!,MAX($A$1:A211)+1,0)</f>
        <v>#REF!</v>
      </c>
      <c r="B212" s="2" t="e">
        <f t="shared" si="6"/>
        <v>#REF!</v>
      </c>
      <c r="C212" s="4">
        <f t="shared" si="7"/>
        <v>211</v>
      </c>
      <c r="D212" s="2" t="s">
        <v>684</v>
      </c>
      <c r="E212" s="2" t="s">
        <v>574</v>
      </c>
      <c r="F212" s="2" t="s">
        <v>685</v>
      </c>
      <c r="G212" s="2" t="s">
        <v>686</v>
      </c>
      <c r="H212" s="2" t="s">
        <v>577</v>
      </c>
      <c r="I212" s="2" t="s">
        <v>578</v>
      </c>
      <c r="J212" s="2" t="s">
        <v>180</v>
      </c>
    </row>
    <row r="213" spans="1:10" ht="20.25" customHeight="1" x14ac:dyDescent="0.25">
      <c r="A213" s="2" t="e">
        <f>IF(#REF!&lt;&gt;#REF!,MAX($A$1:A212)+1,0)</f>
        <v>#REF!</v>
      </c>
      <c r="B213" s="2" t="e">
        <f t="shared" si="6"/>
        <v>#REF!</v>
      </c>
      <c r="C213" s="4">
        <f t="shared" si="7"/>
        <v>212</v>
      </c>
      <c r="D213" s="2" t="s">
        <v>684</v>
      </c>
      <c r="E213" s="2" t="s">
        <v>574</v>
      </c>
      <c r="F213" s="2" t="s">
        <v>687</v>
      </c>
      <c r="G213" s="2" t="s">
        <v>688</v>
      </c>
      <c r="H213" s="2" t="s">
        <v>577</v>
      </c>
      <c r="I213" s="2" t="s">
        <v>578</v>
      </c>
      <c r="J213" s="2" t="s">
        <v>592</v>
      </c>
    </row>
    <row r="214" spans="1:10" ht="20.25" customHeight="1" x14ac:dyDescent="0.25">
      <c r="A214" s="2" t="e">
        <f>IF(#REF!&lt;&gt;#REF!,MAX($A$1:A213)+1,0)</f>
        <v>#REF!</v>
      </c>
      <c r="B214" s="2" t="e">
        <f t="shared" si="6"/>
        <v>#REF!</v>
      </c>
      <c r="C214" s="4">
        <f t="shared" si="7"/>
        <v>213</v>
      </c>
      <c r="D214" s="2" t="s">
        <v>684</v>
      </c>
      <c r="E214" s="2" t="s">
        <v>574</v>
      </c>
      <c r="F214" s="2" t="s">
        <v>689</v>
      </c>
      <c r="G214" s="2" t="s">
        <v>690</v>
      </c>
      <c r="H214" s="2" t="s">
        <v>577</v>
      </c>
      <c r="I214" s="2" t="s">
        <v>578</v>
      </c>
      <c r="J214" s="2" t="s">
        <v>691</v>
      </c>
    </row>
    <row r="215" spans="1:10" ht="20.25" customHeight="1" x14ac:dyDescent="0.25">
      <c r="A215" s="2" t="e">
        <f>IF(#REF!&lt;&gt;#REF!,MAX($A$1:A214)+1,0)</f>
        <v>#REF!</v>
      </c>
      <c r="B215" s="2" t="e">
        <f t="shared" si="6"/>
        <v>#REF!</v>
      </c>
      <c r="C215" s="4">
        <f t="shared" si="7"/>
        <v>214</v>
      </c>
      <c r="D215" s="2" t="s">
        <v>684</v>
      </c>
      <c r="E215" s="2" t="s">
        <v>574</v>
      </c>
      <c r="F215" s="2" t="s">
        <v>692</v>
      </c>
      <c r="G215" s="2" t="s">
        <v>693</v>
      </c>
      <c r="H215" s="2" t="s">
        <v>577</v>
      </c>
      <c r="I215" s="2" t="s">
        <v>578</v>
      </c>
      <c r="J215" s="2" t="s">
        <v>562</v>
      </c>
    </row>
    <row r="216" spans="1:10" ht="20.25" customHeight="1" x14ac:dyDescent="0.25">
      <c r="A216" s="2" t="e">
        <f>IF(#REF!&lt;&gt;#REF!,MAX($A$1:A215)+1,0)</f>
        <v>#REF!</v>
      </c>
      <c r="B216" s="2" t="e">
        <f t="shared" si="6"/>
        <v>#REF!</v>
      </c>
      <c r="C216" s="4">
        <f t="shared" si="7"/>
        <v>215</v>
      </c>
      <c r="D216" s="2" t="s">
        <v>694</v>
      </c>
      <c r="E216" s="2" t="s">
        <v>695</v>
      </c>
      <c r="F216" s="2" t="s">
        <v>696</v>
      </c>
      <c r="G216" s="2" t="s">
        <v>697</v>
      </c>
      <c r="H216" s="2" t="s">
        <v>698</v>
      </c>
      <c r="I216" s="2" t="s">
        <v>578</v>
      </c>
      <c r="J216" s="2" t="s">
        <v>391</v>
      </c>
    </row>
    <row r="217" spans="1:10" ht="20.25" customHeight="1" x14ac:dyDescent="0.25">
      <c r="A217" s="2" t="e">
        <f>IF(#REF!&lt;&gt;#REF!,MAX($A$1:A216)+1,0)</f>
        <v>#REF!</v>
      </c>
      <c r="B217" s="2" t="e">
        <f t="shared" si="6"/>
        <v>#REF!</v>
      </c>
      <c r="C217" s="4">
        <f t="shared" si="7"/>
        <v>216</v>
      </c>
      <c r="D217" s="2" t="s">
        <v>699</v>
      </c>
      <c r="E217" s="2" t="s">
        <v>700</v>
      </c>
      <c r="F217" s="2" t="s">
        <v>701</v>
      </c>
      <c r="G217" s="2" t="s">
        <v>702</v>
      </c>
      <c r="H217" s="2" t="s">
        <v>405</v>
      </c>
      <c r="I217" s="2" t="s">
        <v>578</v>
      </c>
      <c r="J217" s="2" t="s">
        <v>391</v>
      </c>
    </row>
    <row r="218" spans="1:10" ht="20.25" customHeight="1" x14ac:dyDescent="0.25">
      <c r="A218" s="2" t="e">
        <f>IF(#REF!&lt;&gt;#REF!,MAX($A$1:A217)+1,0)</f>
        <v>#REF!</v>
      </c>
      <c r="B218" s="2" t="e">
        <f t="shared" si="6"/>
        <v>#REF!</v>
      </c>
      <c r="C218" s="4">
        <f t="shared" si="7"/>
        <v>217</v>
      </c>
      <c r="D218" s="2" t="s">
        <v>708</v>
      </c>
      <c r="E218" s="2" t="s">
        <v>709</v>
      </c>
      <c r="F218" s="2" t="s">
        <v>710</v>
      </c>
      <c r="G218" s="2" t="s">
        <v>711</v>
      </c>
      <c r="H218" s="2" t="s">
        <v>712</v>
      </c>
      <c r="I218" s="2" t="s">
        <v>713</v>
      </c>
      <c r="J218" s="2" t="s">
        <v>714</v>
      </c>
    </row>
    <row r="219" spans="1:10" ht="20.25" customHeight="1" x14ac:dyDescent="0.25">
      <c r="A219" s="2" t="e">
        <f>IF(#REF!&lt;&gt;#REF!,MAX($A$1:A218)+1,0)</f>
        <v>#REF!</v>
      </c>
      <c r="B219" s="2" t="e">
        <f t="shared" si="6"/>
        <v>#REF!</v>
      </c>
      <c r="C219" s="4">
        <f t="shared" si="7"/>
        <v>218</v>
      </c>
      <c r="D219" s="2" t="s">
        <v>708</v>
      </c>
      <c r="E219" s="2" t="s">
        <v>709</v>
      </c>
      <c r="F219" s="2" t="s">
        <v>715</v>
      </c>
      <c r="G219" s="2" t="s">
        <v>716</v>
      </c>
      <c r="H219" s="2" t="s">
        <v>717</v>
      </c>
      <c r="I219" s="2" t="s">
        <v>713</v>
      </c>
      <c r="J219" s="2" t="s">
        <v>718</v>
      </c>
    </row>
    <row r="220" spans="1:10" ht="20.25" customHeight="1" x14ac:dyDescent="0.25">
      <c r="A220" s="2" t="e">
        <f>IF(#REF!&lt;&gt;#REF!,MAX($A$1:A219)+1,0)</f>
        <v>#REF!</v>
      </c>
      <c r="B220" s="2" t="e">
        <f t="shared" si="6"/>
        <v>#REF!</v>
      </c>
      <c r="C220" s="4">
        <f t="shared" si="7"/>
        <v>219</v>
      </c>
      <c r="D220" s="2" t="s">
        <v>708</v>
      </c>
      <c r="E220" s="2" t="s">
        <v>709</v>
      </c>
      <c r="F220" s="2" t="s">
        <v>719</v>
      </c>
      <c r="G220" s="2" t="s">
        <v>720</v>
      </c>
      <c r="H220" s="2" t="s">
        <v>717</v>
      </c>
      <c r="I220" s="2" t="s">
        <v>713</v>
      </c>
      <c r="J220" s="2" t="s">
        <v>721</v>
      </c>
    </row>
    <row r="221" spans="1:10" ht="20.25" customHeight="1" x14ac:dyDescent="0.25">
      <c r="A221" s="2" t="e">
        <f>IF(#REF!&lt;&gt;#REF!,MAX($A$1:A220)+1,0)</f>
        <v>#REF!</v>
      </c>
      <c r="B221" s="2" t="e">
        <f t="shared" si="6"/>
        <v>#REF!</v>
      </c>
      <c r="C221" s="4">
        <f t="shared" si="7"/>
        <v>220</v>
      </c>
      <c r="D221" s="2" t="s">
        <v>708</v>
      </c>
      <c r="E221" s="2" t="s">
        <v>709</v>
      </c>
      <c r="F221" s="2" t="s">
        <v>722</v>
      </c>
      <c r="G221" s="2" t="s">
        <v>723</v>
      </c>
      <c r="H221" s="2" t="s">
        <v>724</v>
      </c>
      <c r="I221" s="2" t="s">
        <v>713</v>
      </c>
      <c r="J221" s="2" t="s">
        <v>725</v>
      </c>
    </row>
    <row r="222" spans="1:10" ht="20.25" customHeight="1" x14ac:dyDescent="0.25">
      <c r="A222" s="2" t="e">
        <f>IF(#REF!&lt;&gt;#REF!,MAX($A$1:A221)+1,0)</f>
        <v>#REF!</v>
      </c>
      <c r="B222" s="2" t="e">
        <f t="shared" si="6"/>
        <v>#REF!</v>
      </c>
      <c r="C222" s="4">
        <f t="shared" si="7"/>
        <v>221</v>
      </c>
      <c r="D222" s="2" t="s">
        <v>708</v>
      </c>
      <c r="E222" s="2" t="s">
        <v>709</v>
      </c>
      <c r="F222" s="2" t="s">
        <v>726</v>
      </c>
      <c r="G222" s="2" t="s">
        <v>727</v>
      </c>
      <c r="H222" s="2" t="s">
        <v>728</v>
      </c>
      <c r="I222" s="2" t="s">
        <v>713</v>
      </c>
      <c r="J222" s="2" t="s">
        <v>729</v>
      </c>
    </row>
    <row r="223" spans="1:10" ht="20.25" customHeight="1" x14ac:dyDescent="0.25">
      <c r="A223" s="2" t="e">
        <f>IF(#REF!&lt;&gt;#REF!,MAX($A$1:A222)+1,0)</f>
        <v>#REF!</v>
      </c>
      <c r="B223" s="2" t="e">
        <f t="shared" si="6"/>
        <v>#REF!</v>
      </c>
      <c r="C223" s="4">
        <f t="shared" si="7"/>
        <v>222</v>
      </c>
      <c r="D223" s="2" t="s">
        <v>708</v>
      </c>
      <c r="E223" s="2" t="s">
        <v>709</v>
      </c>
      <c r="F223" s="2" t="s">
        <v>730</v>
      </c>
      <c r="G223" s="2" t="s">
        <v>731</v>
      </c>
      <c r="H223" s="2" t="s">
        <v>717</v>
      </c>
      <c r="I223" s="2" t="s">
        <v>713</v>
      </c>
      <c r="J223" s="2" t="s">
        <v>732</v>
      </c>
    </row>
    <row r="224" spans="1:10" ht="20.25" customHeight="1" x14ac:dyDescent="0.25">
      <c r="A224" s="2" t="e">
        <f>IF(#REF!&lt;&gt;#REF!,MAX($A$1:A223)+1,0)</f>
        <v>#REF!</v>
      </c>
      <c r="B224" s="2" t="e">
        <f t="shared" si="6"/>
        <v>#REF!</v>
      </c>
      <c r="C224" s="4">
        <f t="shared" si="7"/>
        <v>223</v>
      </c>
      <c r="D224" s="2" t="s">
        <v>708</v>
      </c>
      <c r="E224" s="2" t="s">
        <v>709</v>
      </c>
      <c r="F224" s="2" t="s">
        <v>733</v>
      </c>
      <c r="G224" s="2" t="s">
        <v>734</v>
      </c>
      <c r="H224" s="2" t="s">
        <v>728</v>
      </c>
      <c r="I224" s="2" t="s">
        <v>713</v>
      </c>
      <c r="J224" s="2" t="s">
        <v>735</v>
      </c>
    </row>
    <row r="225" spans="1:10" ht="20.25" customHeight="1" x14ac:dyDescent="0.25">
      <c r="A225" s="2" t="e">
        <f>IF(#REF!&lt;&gt;#REF!,MAX($A$1:A224)+1,0)</f>
        <v>#REF!</v>
      </c>
      <c r="B225" s="2" t="e">
        <f t="shared" si="6"/>
        <v>#REF!</v>
      </c>
      <c r="C225" s="4">
        <f t="shared" si="7"/>
        <v>224</v>
      </c>
      <c r="D225" s="2" t="s">
        <v>708</v>
      </c>
      <c r="E225" s="2" t="s">
        <v>709</v>
      </c>
      <c r="F225" s="2" t="s">
        <v>736</v>
      </c>
      <c r="G225" s="2" t="s">
        <v>737</v>
      </c>
      <c r="H225" s="2" t="s">
        <v>724</v>
      </c>
      <c r="I225" s="2" t="s">
        <v>713</v>
      </c>
      <c r="J225" s="2" t="s">
        <v>738</v>
      </c>
    </row>
    <row r="226" spans="1:10" ht="20.25" customHeight="1" x14ac:dyDescent="0.25">
      <c r="A226" s="2" t="e">
        <f>IF(#REF!&lt;&gt;#REF!,MAX($A$1:A225)+1,0)</f>
        <v>#REF!</v>
      </c>
      <c r="B226" s="2" t="e">
        <f t="shared" si="6"/>
        <v>#REF!</v>
      </c>
      <c r="C226" s="4">
        <f t="shared" si="7"/>
        <v>225</v>
      </c>
      <c r="D226" s="2" t="s">
        <v>708</v>
      </c>
      <c r="E226" s="2" t="s">
        <v>709</v>
      </c>
      <c r="F226" s="2" t="s">
        <v>739</v>
      </c>
      <c r="G226" s="2" t="s">
        <v>740</v>
      </c>
      <c r="H226" s="2" t="s">
        <v>728</v>
      </c>
      <c r="I226" s="2" t="s">
        <v>713</v>
      </c>
      <c r="J226" s="2" t="s">
        <v>741</v>
      </c>
    </row>
    <row r="227" spans="1:10" ht="20.25" customHeight="1" x14ac:dyDescent="0.25">
      <c r="A227" s="2" t="e">
        <f>IF(#REF!&lt;&gt;#REF!,MAX($A$1:A226)+1,0)</f>
        <v>#REF!</v>
      </c>
      <c r="B227" s="2" t="e">
        <f t="shared" si="6"/>
        <v>#REF!</v>
      </c>
      <c r="C227" s="4">
        <f t="shared" si="7"/>
        <v>226</v>
      </c>
      <c r="D227" s="2" t="s">
        <v>708</v>
      </c>
      <c r="E227" s="2" t="s">
        <v>709</v>
      </c>
      <c r="F227" s="2" t="s">
        <v>742</v>
      </c>
      <c r="G227" s="2" t="s">
        <v>743</v>
      </c>
      <c r="H227" s="2" t="s">
        <v>712</v>
      </c>
      <c r="I227" s="2" t="s">
        <v>713</v>
      </c>
      <c r="J227" s="2" t="s">
        <v>744</v>
      </c>
    </row>
    <row r="228" spans="1:10" ht="20.25" customHeight="1" x14ac:dyDescent="0.25">
      <c r="A228" s="2" t="e">
        <f>IF(#REF!&lt;&gt;#REF!,MAX($A$1:A227)+1,0)</f>
        <v>#REF!</v>
      </c>
      <c r="B228" s="2" t="e">
        <f t="shared" si="6"/>
        <v>#REF!</v>
      </c>
      <c r="C228" s="4">
        <f t="shared" si="7"/>
        <v>227</v>
      </c>
      <c r="D228" s="2" t="s">
        <v>708</v>
      </c>
      <c r="E228" s="2" t="s">
        <v>709</v>
      </c>
      <c r="F228" s="2" t="s">
        <v>745</v>
      </c>
      <c r="G228" s="2" t="s">
        <v>746</v>
      </c>
      <c r="H228" s="2" t="s">
        <v>747</v>
      </c>
      <c r="I228" s="2" t="s">
        <v>713</v>
      </c>
      <c r="J228" s="2" t="s">
        <v>748</v>
      </c>
    </row>
    <row r="229" spans="1:10" ht="20.25" customHeight="1" x14ac:dyDescent="0.25">
      <c r="A229" s="2" t="e">
        <f>IF(#REF!&lt;&gt;#REF!,MAX($A$1:A228)+1,0)</f>
        <v>#REF!</v>
      </c>
      <c r="B229" s="2" t="e">
        <f t="shared" si="6"/>
        <v>#REF!</v>
      </c>
      <c r="C229" s="4">
        <f t="shared" si="7"/>
        <v>228</v>
      </c>
      <c r="D229" s="2" t="s">
        <v>708</v>
      </c>
      <c r="E229" s="2" t="s">
        <v>709</v>
      </c>
      <c r="F229" s="2" t="s">
        <v>749</v>
      </c>
      <c r="G229" s="2" t="s">
        <v>750</v>
      </c>
      <c r="H229" s="2" t="s">
        <v>747</v>
      </c>
      <c r="I229" s="2" t="s">
        <v>713</v>
      </c>
      <c r="J229" s="2" t="s">
        <v>751</v>
      </c>
    </row>
    <row r="230" spans="1:10" ht="20.25" customHeight="1" x14ac:dyDescent="0.25">
      <c r="A230" s="2" t="e">
        <f>IF(#REF!&lt;&gt;#REF!,MAX($A$1:A229)+1,0)</f>
        <v>#REF!</v>
      </c>
      <c r="B230" s="2" t="e">
        <f t="shared" si="6"/>
        <v>#REF!</v>
      </c>
      <c r="C230" s="4">
        <f t="shared" si="7"/>
        <v>229</v>
      </c>
      <c r="D230" s="2" t="s">
        <v>708</v>
      </c>
      <c r="E230" s="2" t="s">
        <v>709</v>
      </c>
      <c r="F230" s="2" t="s">
        <v>752</v>
      </c>
      <c r="G230" s="2" t="s">
        <v>753</v>
      </c>
      <c r="H230" s="2" t="s">
        <v>728</v>
      </c>
      <c r="I230" s="2" t="s">
        <v>713</v>
      </c>
      <c r="J230" s="2" t="s">
        <v>754</v>
      </c>
    </row>
    <row r="231" spans="1:10" ht="20.25" customHeight="1" x14ac:dyDescent="0.25">
      <c r="A231" s="2" t="e">
        <f>IF(#REF!&lt;&gt;#REF!,MAX($A$1:A230)+1,0)</f>
        <v>#REF!</v>
      </c>
      <c r="B231" s="2" t="e">
        <f t="shared" si="6"/>
        <v>#REF!</v>
      </c>
      <c r="C231" s="4">
        <f t="shared" si="7"/>
        <v>230</v>
      </c>
      <c r="D231" s="2" t="s">
        <v>708</v>
      </c>
      <c r="E231" s="2" t="s">
        <v>709</v>
      </c>
      <c r="F231" s="2" t="s">
        <v>755</v>
      </c>
      <c r="G231" s="2" t="s">
        <v>756</v>
      </c>
      <c r="H231" s="2" t="s">
        <v>712</v>
      </c>
      <c r="I231" s="2" t="s">
        <v>713</v>
      </c>
      <c r="J231" s="2" t="s">
        <v>757</v>
      </c>
    </row>
    <row r="232" spans="1:10" ht="20.25" customHeight="1" x14ac:dyDescent="0.25">
      <c r="A232" s="2" t="e">
        <f>IF(#REF!&lt;&gt;#REF!,MAX($A$1:A231)+1,0)</f>
        <v>#REF!</v>
      </c>
      <c r="B232" s="2" t="e">
        <f t="shared" si="6"/>
        <v>#REF!</v>
      </c>
      <c r="C232" s="4">
        <f t="shared" si="7"/>
        <v>231</v>
      </c>
      <c r="D232" s="2" t="s">
        <v>708</v>
      </c>
      <c r="E232" s="2" t="s">
        <v>709</v>
      </c>
      <c r="F232" s="2" t="s">
        <v>758</v>
      </c>
      <c r="G232" s="2" t="s">
        <v>759</v>
      </c>
      <c r="H232" s="2" t="s">
        <v>712</v>
      </c>
      <c r="I232" s="2" t="s">
        <v>713</v>
      </c>
      <c r="J232" s="2" t="s">
        <v>760</v>
      </c>
    </row>
    <row r="233" spans="1:10" ht="20.25" customHeight="1" x14ac:dyDescent="0.25">
      <c r="A233" s="2" t="e">
        <f>IF(#REF!&lt;&gt;#REF!,MAX($A$1:A232)+1,0)</f>
        <v>#REF!</v>
      </c>
      <c r="B233" s="2" t="e">
        <f t="shared" si="6"/>
        <v>#REF!</v>
      </c>
      <c r="C233" s="4">
        <f t="shared" si="7"/>
        <v>232</v>
      </c>
      <c r="D233" s="2" t="s">
        <v>708</v>
      </c>
      <c r="E233" s="2" t="s">
        <v>709</v>
      </c>
      <c r="F233" s="2" t="s">
        <v>761</v>
      </c>
      <c r="G233" s="2" t="s">
        <v>762</v>
      </c>
      <c r="H233" s="2" t="s">
        <v>717</v>
      </c>
      <c r="I233" s="2" t="s">
        <v>713</v>
      </c>
      <c r="J233" s="2" t="s">
        <v>760</v>
      </c>
    </row>
    <row r="234" spans="1:10" ht="20.25" customHeight="1" x14ac:dyDescent="0.25">
      <c r="A234" s="2" t="e">
        <f>IF(#REF!&lt;&gt;#REF!,MAX($A$1:A233)+1,0)</f>
        <v>#REF!</v>
      </c>
      <c r="B234" s="2" t="e">
        <f t="shared" si="6"/>
        <v>#REF!</v>
      </c>
      <c r="C234" s="4">
        <f t="shared" si="7"/>
        <v>233</v>
      </c>
      <c r="D234" s="2" t="s">
        <v>763</v>
      </c>
      <c r="E234" s="2" t="s">
        <v>764</v>
      </c>
      <c r="F234" s="2" t="s">
        <v>765</v>
      </c>
      <c r="G234" s="2" t="s">
        <v>766</v>
      </c>
      <c r="H234" s="2" t="s">
        <v>767</v>
      </c>
      <c r="I234" s="2" t="s">
        <v>768</v>
      </c>
      <c r="J234" s="2" t="s">
        <v>769</v>
      </c>
    </row>
    <row r="235" spans="1:10" ht="20.25" customHeight="1" x14ac:dyDescent="0.25">
      <c r="A235" s="2" t="e">
        <f>IF(#REF!&lt;&gt;#REF!,MAX($A$1:A234)+1,0)</f>
        <v>#REF!</v>
      </c>
      <c r="B235" s="2" t="e">
        <f t="shared" si="6"/>
        <v>#REF!</v>
      </c>
      <c r="C235" s="4">
        <f t="shared" si="7"/>
        <v>234</v>
      </c>
      <c r="D235" s="2" t="s">
        <v>773</v>
      </c>
      <c r="E235" s="2" t="s">
        <v>774</v>
      </c>
      <c r="F235" s="2" t="s">
        <v>775</v>
      </c>
      <c r="G235" s="2" t="s">
        <v>776</v>
      </c>
      <c r="H235" s="2" t="s">
        <v>777</v>
      </c>
      <c r="I235" s="2" t="s">
        <v>768</v>
      </c>
      <c r="J235" s="2" t="s">
        <v>116</v>
      </c>
    </row>
    <row r="236" spans="1:10" ht="20.25" customHeight="1" x14ac:dyDescent="0.25">
      <c r="A236" s="2" t="e">
        <f>IF(#REF!&lt;&gt;#REF!,MAX($A$1:A235)+1,0)</f>
        <v>#REF!</v>
      </c>
      <c r="B236" s="2" t="e">
        <f t="shared" si="6"/>
        <v>#REF!</v>
      </c>
      <c r="C236" s="4">
        <f t="shared" si="7"/>
        <v>235</v>
      </c>
      <c r="D236" s="2" t="s">
        <v>779</v>
      </c>
      <c r="E236" s="2" t="s">
        <v>780</v>
      </c>
      <c r="F236" s="2" t="s">
        <v>781</v>
      </c>
      <c r="G236" s="2" t="s">
        <v>782</v>
      </c>
      <c r="H236" s="2" t="s">
        <v>767</v>
      </c>
      <c r="I236" s="2" t="s">
        <v>783</v>
      </c>
      <c r="J236" s="2" t="s">
        <v>784</v>
      </c>
    </row>
    <row r="237" spans="1:10" ht="20.25" customHeight="1" x14ac:dyDescent="0.25">
      <c r="A237" s="2" t="e">
        <f>IF(#REF!&lt;&gt;#REF!,MAX($A$1:A236)+1,0)</f>
        <v>#REF!</v>
      </c>
      <c r="B237" s="2" t="e">
        <f t="shared" si="6"/>
        <v>#REF!</v>
      </c>
      <c r="C237" s="4">
        <f t="shared" si="7"/>
        <v>236</v>
      </c>
      <c r="D237" s="2" t="s">
        <v>785</v>
      </c>
      <c r="E237" s="2" t="s">
        <v>786</v>
      </c>
      <c r="F237" s="2" t="s">
        <v>787</v>
      </c>
      <c r="G237" s="2" t="s">
        <v>788</v>
      </c>
      <c r="H237" s="2" t="s">
        <v>789</v>
      </c>
      <c r="I237" s="2" t="s">
        <v>790</v>
      </c>
      <c r="J237" s="2" t="s">
        <v>116</v>
      </c>
    </row>
    <row r="238" spans="1:10" ht="20.25" customHeight="1" x14ac:dyDescent="0.25">
      <c r="A238" s="2" t="e">
        <f>IF(#REF!&lt;&gt;#REF!,MAX($A$1:A237)+1,0)</f>
        <v>#REF!</v>
      </c>
      <c r="B238" s="2" t="e">
        <f t="shared" si="6"/>
        <v>#REF!</v>
      </c>
      <c r="C238" s="4">
        <f t="shared" si="7"/>
        <v>237</v>
      </c>
      <c r="D238" s="2" t="s">
        <v>791</v>
      </c>
      <c r="E238" s="2" t="s">
        <v>792</v>
      </c>
      <c r="F238" s="2" t="s">
        <v>793</v>
      </c>
      <c r="G238" s="2" t="s">
        <v>794</v>
      </c>
      <c r="H238" s="2" t="s">
        <v>795</v>
      </c>
      <c r="I238" s="2" t="s">
        <v>796</v>
      </c>
      <c r="J238" s="2" t="s">
        <v>797</v>
      </c>
    </row>
    <row r="239" spans="1:10" ht="20.25" customHeight="1" x14ac:dyDescent="0.25">
      <c r="A239" s="2" t="e">
        <f>IF(#REF!&lt;&gt;#REF!,MAX($A$1:A238)+1,0)</f>
        <v>#REF!</v>
      </c>
      <c r="B239" s="2" t="e">
        <f t="shared" si="6"/>
        <v>#REF!</v>
      </c>
      <c r="C239" s="4">
        <f t="shared" si="7"/>
        <v>238</v>
      </c>
      <c r="D239" s="2" t="s">
        <v>799</v>
      </c>
      <c r="E239" s="2" t="s">
        <v>800</v>
      </c>
      <c r="F239" s="2" t="s">
        <v>801</v>
      </c>
      <c r="G239" s="2" t="s">
        <v>802</v>
      </c>
      <c r="H239" s="2" t="s">
        <v>803</v>
      </c>
      <c r="I239" s="2" t="s">
        <v>804</v>
      </c>
      <c r="J239" s="2" t="s">
        <v>399</v>
      </c>
    </row>
    <row r="240" spans="1:10" ht="20.25" customHeight="1" x14ac:dyDescent="0.25">
      <c r="A240" s="2" t="e">
        <f>IF(#REF!&lt;&gt;#REF!,MAX($A$1:A239)+1,0)</f>
        <v>#REF!</v>
      </c>
      <c r="B240" s="2" t="e">
        <f t="shared" si="6"/>
        <v>#REF!</v>
      </c>
      <c r="C240" s="4">
        <f t="shared" si="7"/>
        <v>239</v>
      </c>
      <c r="D240" s="2" t="s">
        <v>805</v>
      </c>
      <c r="E240" s="2" t="s">
        <v>806</v>
      </c>
      <c r="F240" s="2" t="s">
        <v>807</v>
      </c>
      <c r="G240" s="2" t="s">
        <v>808</v>
      </c>
      <c r="H240" s="2" t="s">
        <v>809</v>
      </c>
      <c r="I240" s="2" t="s">
        <v>810</v>
      </c>
      <c r="J240" s="2" t="s">
        <v>811</v>
      </c>
    </row>
    <row r="241" spans="1:10" ht="20.25" customHeight="1" x14ac:dyDescent="0.25">
      <c r="A241" s="2" t="e">
        <f>IF(#REF!&lt;&gt;#REF!,MAX($A$1:A240)+1,0)</f>
        <v>#REF!</v>
      </c>
      <c r="B241" s="2" t="e">
        <f t="shared" si="6"/>
        <v>#REF!</v>
      </c>
      <c r="C241" s="4">
        <f t="shared" si="7"/>
        <v>240</v>
      </c>
      <c r="D241" s="2" t="s">
        <v>812</v>
      </c>
      <c r="E241" s="2" t="s">
        <v>813</v>
      </c>
      <c r="F241" s="2" t="s">
        <v>814</v>
      </c>
      <c r="G241" s="2" t="s">
        <v>815</v>
      </c>
      <c r="H241" s="2" t="s">
        <v>816</v>
      </c>
      <c r="I241" s="2" t="s">
        <v>810</v>
      </c>
      <c r="J241" s="2" t="s">
        <v>817</v>
      </c>
    </row>
    <row r="242" spans="1:10" ht="20.25" customHeight="1" x14ac:dyDescent="0.25">
      <c r="A242" s="2" t="e">
        <f>IF(#REF!&lt;&gt;#REF!,MAX($A$1:A241)+1,0)</f>
        <v>#REF!</v>
      </c>
      <c r="B242" s="2" t="e">
        <f t="shared" si="6"/>
        <v>#REF!</v>
      </c>
      <c r="C242" s="4">
        <f t="shared" si="7"/>
        <v>241</v>
      </c>
      <c r="D242" s="2" t="s">
        <v>818</v>
      </c>
      <c r="E242" s="2" t="s">
        <v>819</v>
      </c>
      <c r="F242" s="2" t="s">
        <v>820</v>
      </c>
      <c r="G242" s="2" t="s">
        <v>821</v>
      </c>
      <c r="H242" s="2" t="s">
        <v>816</v>
      </c>
      <c r="I242" s="2" t="s">
        <v>810</v>
      </c>
      <c r="J242" s="2" t="s">
        <v>822</v>
      </c>
    </row>
    <row r="243" spans="1:10" ht="20.25" customHeight="1" x14ac:dyDescent="0.25">
      <c r="A243" s="2" t="e">
        <f>IF(#REF!&lt;&gt;#REF!,MAX($A$1:A242)+1,0)</f>
        <v>#REF!</v>
      </c>
      <c r="B243" s="2" t="e">
        <f t="shared" si="6"/>
        <v>#REF!</v>
      </c>
      <c r="C243" s="4">
        <f t="shared" si="7"/>
        <v>242</v>
      </c>
      <c r="D243" s="2" t="s">
        <v>823</v>
      </c>
      <c r="E243" s="2" t="s">
        <v>824</v>
      </c>
      <c r="F243" s="2" t="s">
        <v>825</v>
      </c>
      <c r="G243" s="2" t="s">
        <v>826</v>
      </c>
      <c r="H243" s="2" t="s">
        <v>354</v>
      </c>
      <c r="I243" s="2" t="s">
        <v>810</v>
      </c>
      <c r="J243" s="2" t="s">
        <v>129</v>
      </c>
    </row>
    <row r="244" spans="1:10" ht="20.25" customHeight="1" x14ac:dyDescent="0.25">
      <c r="A244" s="2" t="e">
        <f>IF(#REF!&lt;&gt;#REF!,MAX($A$1:A243)+1,0)</f>
        <v>#REF!</v>
      </c>
      <c r="B244" s="2" t="e">
        <f t="shared" si="6"/>
        <v>#REF!</v>
      </c>
      <c r="C244" s="4">
        <f t="shared" si="7"/>
        <v>243</v>
      </c>
      <c r="D244" s="2" t="s">
        <v>827</v>
      </c>
      <c r="E244" s="2" t="s">
        <v>828</v>
      </c>
      <c r="F244" s="2" t="s">
        <v>829</v>
      </c>
      <c r="G244" s="2" t="s">
        <v>830</v>
      </c>
      <c r="H244" s="2" t="s">
        <v>354</v>
      </c>
      <c r="I244" s="2" t="s">
        <v>810</v>
      </c>
      <c r="J244" s="2" t="s">
        <v>831</v>
      </c>
    </row>
    <row r="245" spans="1:10" ht="20.25" customHeight="1" x14ac:dyDescent="0.25">
      <c r="A245" s="2" t="e">
        <f>IF(#REF!&lt;&gt;#REF!,MAX($A$1:A244)+1,0)</f>
        <v>#REF!</v>
      </c>
      <c r="B245" s="2" t="e">
        <f t="shared" si="6"/>
        <v>#REF!</v>
      </c>
      <c r="C245" s="4">
        <f t="shared" si="7"/>
        <v>244</v>
      </c>
      <c r="D245" s="2" t="s">
        <v>834</v>
      </c>
      <c r="E245" s="2" t="s">
        <v>835</v>
      </c>
      <c r="F245" s="2" t="s">
        <v>836</v>
      </c>
      <c r="G245" s="2" t="s">
        <v>837</v>
      </c>
      <c r="H245" s="2" t="s">
        <v>838</v>
      </c>
      <c r="I245" s="2" t="s">
        <v>810</v>
      </c>
      <c r="J245" s="2" t="s">
        <v>391</v>
      </c>
    </row>
    <row r="246" spans="1:10" ht="20.25" customHeight="1" x14ac:dyDescent="0.25">
      <c r="A246" s="2" t="e">
        <f>IF(#REF!&lt;&gt;#REF!,MAX($A$1:A245)+1,0)</f>
        <v>#REF!</v>
      </c>
      <c r="B246" s="2" t="e">
        <f t="shared" si="6"/>
        <v>#REF!</v>
      </c>
      <c r="C246" s="4">
        <f t="shared" si="7"/>
        <v>245</v>
      </c>
      <c r="D246" s="2" t="s">
        <v>839</v>
      </c>
      <c r="E246" s="2" t="s">
        <v>840</v>
      </c>
      <c r="F246" s="2" t="s">
        <v>841</v>
      </c>
      <c r="G246" s="2" t="s">
        <v>842</v>
      </c>
      <c r="H246" s="2" t="s">
        <v>843</v>
      </c>
      <c r="I246" s="2" t="s">
        <v>810</v>
      </c>
      <c r="J246" s="2" t="s">
        <v>844</v>
      </c>
    </row>
    <row r="247" spans="1:10" ht="20.25" customHeight="1" x14ac:dyDescent="0.25">
      <c r="A247" s="2" t="e">
        <f>IF(#REF!&lt;&gt;#REF!,MAX($A$1:A246)+1,0)</f>
        <v>#REF!</v>
      </c>
      <c r="B247" s="2" t="e">
        <f t="shared" si="6"/>
        <v>#REF!</v>
      </c>
      <c r="C247" s="4">
        <f t="shared" si="7"/>
        <v>246</v>
      </c>
      <c r="D247" s="2" t="s">
        <v>845</v>
      </c>
      <c r="E247" s="2" t="s">
        <v>846</v>
      </c>
      <c r="F247" s="2" t="s">
        <v>847</v>
      </c>
      <c r="G247" s="2" t="s">
        <v>848</v>
      </c>
      <c r="H247" s="2" t="s">
        <v>849</v>
      </c>
      <c r="I247" s="2" t="s">
        <v>810</v>
      </c>
      <c r="J247" s="2" t="s">
        <v>850</v>
      </c>
    </row>
    <row r="248" spans="1:10" ht="20.25" customHeight="1" x14ac:dyDescent="0.25">
      <c r="A248" s="2" t="e">
        <f>IF(#REF!&lt;&gt;#REF!,MAX($A$1:A247)+1,0)</f>
        <v>#REF!</v>
      </c>
      <c r="B248" s="2" t="e">
        <f t="shared" si="6"/>
        <v>#REF!</v>
      </c>
      <c r="C248" s="4">
        <f t="shared" si="7"/>
        <v>247</v>
      </c>
      <c r="D248" s="2" t="s">
        <v>851</v>
      </c>
      <c r="E248" s="2" t="s">
        <v>852</v>
      </c>
      <c r="F248" s="2" t="s">
        <v>853</v>
      </c>
      <c r="G248" s="2" t="s">
        <v>854</v>
      </c>
      <c r="H248" s="2" t="s">
        <v>354</v>
      </c>
      <c r="I248" s="2" t="s">
        <v>810</v>
      </c>
      <c r="J248" s="2" t="s">
        <v>855</v>
      </c>
    </row>
    <row r="249" spans="1:10" ht="20.25" customHeight="1" x14ac:dyDescent="0.25">
      <c r="A249" s="2" t="e">
        <f>IF(#REF!&lt;&gt;#REF!,MAX($A$1:A248)+1,0)</f>
        <v>#REF!</v>
      </c>
      <c r="B249" s="2" t="e">
        <f t="shared" si="6"/>
        <v>#REF!</v>
      </c>
      <c r="C249" s="4">
        <f t="shared" si="7"/>
        <v>248</v>
      </c>
      <c r="D249" s="2" t="s">
        <v>851</v>
      </c>
      <c r="E249" s="2" t="s">
        <v>856</v>
      </c>
      <c r="F249" s="2" t="s">
        <v>857</v>
      </c>
      <c r="G249" s="2" t="s">
        <v>858</v>
      </c>
      <c r="H249" s="2" t="s">
        <v>354</v>
      </c>
      <c r="I249" s="2" t="s">
        <v>810</v>
      </c>
      <c r="J249" s="2" t="s">
        <v>855</v>
      </c>
    </row>
    <row r="250" spans="1:10" ht="20.25" customHeight="1" x14ac:dyDescent="0.25">
      <c r="A250" s="2" t="e">
        <f>IF(#REF!&lt;&gt;#REF!,MAX($A$1:A249)+1,0)</f>
        <v>#REF!</v>
      </c>
      <c r="B250" s="2" t="e">
        <f t="shared" si="6"/>
        <v>#REF!</v>
      </c>
      <c r="C250" s="4">
        <f t="shared" si="7"/>
        <v>249</v>
      </c>
      <c r="D250" s="2" t="s">
        <v>859</v>
      </c>
      <c r="E250" s="2" t="s">
        <v>860</v>
      </c>
      <c r="F250" s="2" t="s">
        <v>861</v>
      </c>
      <c r="G250" s="2" t="s">
        <v>862</v>
      </c>
      <c r="H250" s="2" t="s">
        <v>863</v>
      </c>
      <c r="I250" s="2" t="s">
        <v>810</v>
      </c>
      <c r="J250" s="2" t="s">
        <v>864</v>
      </c>
    </row>
    <row r="251" spans="1:10" ht="20.25" customHeight="1" x14ac:dyDescent="0.25">
      <c r="A251" s="2" t="e">
        <f>IF(#REF!&lt;&gt;#REF!,MAX($A$1:A250)+1,0)</f>
        <v>#REF!</v>
      </c>
      <c r="B251" s="2" t="e">
        <f t="shared" si="6"/>
        <v>#REF!</v>
      </c>
      <c r="C251" s="4">
        <f t="shared" si="7"/>
        <v>250</v>
      </c>
      <c r="D251" s="2" t="s">
        <v>865</v>
      </c>
      <c r="E251" s="2" t="s">
        <v>866</v>
      </c>
      <c r="F251" s="2" t="s">
        <v>867</v>
      </c>
      <c r="G251" s="2" t="s">
        <v>868</v>
      </c>
      <c r="H251" s="2" t="s">
        <v>869</v>
      </c>
      <c r="I251" s="2" t="s">
        <v>810</v>
      </c>
      <c r="J251" s="2" t="s">
        <v>870</v>
      </c>
    </row>
    <row r="252" spans="1:10" ht="20.25" customHeight="1" x14ac:dyDescent="0.25">
      <c r="A252" s="2" t="e">
        <f>IF(#REF!&lt;&gt;#REF!,MAX($A$1:A251)+1,0)</f>
        <v>#REF!</v>
      </c>
      <c r="B252" s="2" t="e">
        <f t="shared" si="6"/>
        <v>#REF!</v>
      </c>
      <c r="C252" s="4">
        <f t="shared" si="7"/>
        <v>251</v>
      </c>
      <c r="D252" s="2" t="s">
        <v>871</v>
      </c>
      <c r="E252" s="2" t="s">
        <v>872</v>
      </c>
      <c r="F252" s="2" t="s">
        <v>873</v>
      </c>
      <c r="G252" s="2" t="s">
        <v>874</v>
      </c>
      <c r="H252" s="2" t="s">
        <v>344</v>
      </c>
      <c r="I252" s="2" t="s">
        <v>875</v>
      </c>
      <c r="J252" s="2" t="s">
        <v>876</v>
      </c>
    </row>
    <row r="253" spans="1:10" ht="20.25" customHeight="1" x14ac:dyDescent="0.25">
      <c r="A253" s="2" t="e">
        <f>IF(#REF!&lt;&gt;#REF!,MAX($A$1:A252)+1,0)</f>
        <v>#REF!</v>
      </c>
      <c r="B253" s="2" t="e">
        <f t="shared" si="6"/>
        <v>#REF!</v>
      </c>
      <c r="C253" s="4">
        <f t="shared" si="7"/>
        <v>252</v>
      </c>
      <c r="D253" s="2" t="s">
        <v>877</v>
      </c>
      <c r="E253" s="2" t="s">
        <v>878</v>
      </c>
      <c r="F253" s="2" t="s">
        <v>879</v>
      </c>
      <c r="G253" s="2" t="s">
        <v>880</v>
      </c>
      <c r="H253" s="2" t="s">
        <v>881</v>
      </c>
      <c r="I253" s="2" t="s">
        <v>164</v>
      </c>
      <c r="J253" s="2" t="s">
        <v>882</v>
      </c>
    </row>
    <row r="254" spans="1:10" ht="20.25" customHeight="1" x14ac:dyDescent="0.25">
      <c r="A254" s="2" t="e">
        <f>IF(#REF!&lt;&gt;#REF!,MAX($A$1:A253)+1,0)</f>
        <v>#REF!</v>
      </c>
      <c r="B254" s="2" t="e">
        <f t="shared" si="6"/>
        <v>#REF!</v>
      </c>
      <c r="C254" s="4">
        <f t="shared" si="7"/>
        <v>253</v>
      </c>
      <c r="D254" s="2" t="s">
        <v>883</v>
      </c>
      <c r="E254" s="2" t="s">
        <v>884</v>
      </c>
      <c r="F254" s="2" t="s">
        <v>885</v>
      </c>
      <c r="G254" s="2" t="s">
        <v>886</v>
      </c>
      <c r="H254" s="2" t="s">
        <v>887</v>
      </c>
      <c r="I254" s="2" t="s">
        <v>164</v>
      </c>
      <c r="J254" s="2" t="s">
        <v>888</v>
      </c>
    </row>
    <row r="255" spans="1:10" ht="20.25" customHeight="1" x14ac:dyDescent="0.25">
      <c r="A255" s="2" t="e">
        <f>IF(#REF!&lt;&gt;#REF!,MAX($A$1:A254)+1,0)</f>
        <v>#REF!</v>
      </c>
      <c r="B255" s="2" t="e">
        <f t="shared" si="6"/>
        <v>#REF!</v>
      </c>
      <c r="C255" s="4">
        <f t="shared" si="7"/>
        <v>254</v>
      </c>
      <c r="D255" s="2" t="s">
        <v>890</v>
      </c>
      <c r="E255" s="2" t="s">
        <v>891</v>
      </c>
      <c r="F255" s="2" t="s">
        <v>892</v>
      </c>
      <c r="G255" s="2" t="s">
        <v>893</v>
      </c>
      <c r="H255" s="2" t="s">
        <v>894</v>
      </c>
      <c r="I255" s="2" t="s">
        <v>164</v>
      </c>
      <c r="J255" s="2" t="s">
        <v>895</v>
      </c>
    </row>
    <row r="256" spans="1:10" ht="20.25" customHeight="1" x14ac:dyDescent="0.25">
      <c r="A256" s="2" t="e">
        <f>IF(#REF!&lt;&gt;#REF!,MAX($A$1:A255)+1,0)</f>
        <v>#REF!</v>
      </c>
      <c r="B256" s="2" t="e">
        <f t="shared" si="6"/>
        <v>#REF!</v>
      </c>
      <c r="C256" s="4">
        <f t="shared" si="7"/>
        <v>255</v>
      </c>
      <c r="D256" s="2" t="s">
        <v>896</v>
      </c>
      <c r="E256" s="2" t="s">
        <v>897</v>
      </c>
      <c r="F256" s="2" t="s">
        <v>898</v>
      </c>
      <c r="G256" s="2" t="s">
        <v>899</v>
      </c>
      <c r="H256" s="2" t="s">
        <v>894</v>
      </c>
      <c r="I256" s="2" t="s">
        <v>164</v>
      </c>
      <c r="J256" s="2" t="s">
        <v>900</v>
      </c>
    </row>
    <row r="257" spans="1:10" ht="20.25" customHeight="1" x14ac:dyDescent="0.25">
      <c r="A257" s="2" t="e">
        <f>IF(#REF!&lt;&gt;#REF!,MAX($A$1:A256)+1,0)</f>
        <v>#REF!</v>
      </c>
      <c r="B257" s="2" t="e">
        <f t="shared" si="6"/>
        <v>#REF!</v>
      </c>
      <c r="C257" s="4">
        <f t="shared" si="7"/>
        <v>256</v>
      </c>
      <c r="D257" s="2" t="s">
        <v>896</v>
      </c>
      <c r="E257" s="2" t="s">
        <v>897</v>
      </c>
      <c r="F257" s="2" t="s">
        <v>901</v>
      </c>
      <c r="G257" s="2" t="s">
        <v>902</v>
      </c>
      <c r="H257" s="2" t="s">
        <v>894</v>
      </c>
      <c r="I257" s="2" t="s">
        <v>164</v>
      </c>
      <c r="J257" s="2" t="s">
        <v>116</v>
      </c>
    </row>
    <row r="258" spans="1:10" ht="20.25" customHeight="1" x14ac:dyDescent="0.25">
      <c r="A258" s="2" t="e">
        <f>IF(#REF!&lt;&gt;#REF!,MAX($A$1:A257)+1,0)</f>
        <v>#REF!</v>
      </c>
      <c r="B258" s="2" t="e">
        <f t="shared" ref="B258:B321" si="8">IF(A258&gt;0,A258,B257)</f>
        <v>#REF!</v>
      </c>
      <c r="C258" s="4">
        <f t="shared" ref="C258:C321" si="9">1+C257</f>
        <v>257</v>
      </c>
      <c r="D258" s="2" t="s">
        <v>896</v>
      </c>
      <c r="E258" s="2" t="s">
        <v>897</v>
      </c>
      <c r="F258" s="2" t="s">
        <v>903</v>
      </c>
      <c r="G258" s="2" t="s">
        <v>904</v>
      </c>
      <c r="H258" s="2" t="s">
        <v>894</v>
      </c>
      <c r="I258" s="2" t="s">
        <v>164</v>
      </c>
      <c r="J258" s="2" t="s">
        <v>895</v>
      </c>
    </row>
    <row r="259" spans="1:10" ht="20.25" customHeight="1" x14ac:dyDescent="0.25">
      <c r="A259" s="2" t="e">
        <f>IF(#REF!&lt;&gt;#REF!,MAX($A$1:A258)+1,0)</f>
        <v>#REF!</v>
      </c>
      <c r="B259" s="2" t="e">
        <f t="shared" si="8"/>
        <v>#REF!</v>
      </c>
      <c r="C259" s="4">
        <f t="shared" si="9"/>
        <v>258</v>
      </c>
      <c r="D259" s="2" t="s">
        <v>905</v>
      </c>
      <c r="E259" s="2" t="s">
        <v>906</v>
      </c>
      <c r="F259" s="2" t="s">
        <v>907</v>
      </c>
      <c r="G259" s="2" t="s">
        <v>908</v>
      </c>
      <c r="H259" s="2" t="s">
        <v>909</v>
      </c>
      <c r="I259" s="2" t="s">
        <v>164</v>
      </c>
      <c r="J259" s="2" t="s">
        <v>910</v>
      </c>
    </row>
    <row r="260" spans="1:10" ht="20.25" customHeight="1" x14ac:dyDescent="0.25">
      <c r="A260" s="2" t="e">
        <f>IF(#REF!&lt;&gt;#REF!,MAX($A$1:A259)+1,0)</f>
        <v>#REF!</v>
      </c>
      <c r="B260" s="2" t="e">
        <f t="shared" si="8"/>
        <v>#REF!</v>
      </c>
      <c r="C260" s="4">
        <f t="shared" si="9"/>
        <v>259</v>
      </c>
      <c r="D260" s="2" t="s">
        <v>905</v>
      </c>
      <c r="E260" s="2" t="s">
        <v>906</v>
      </c>
      <c r="F260" s="2" t="s">
        <v>912</v>
      </c>
      <c r="G260" s="2" t="s">
        <v>913</v>
      </c>
      <c r="H260" s="2" t="s">
        <v>909</v>
      </c>
      <c r="I260" s="2" t="s">
        <v>164</v>
      </c>
      <c r="J260" s="2" t="s">
        <v>914</v>
      </c>
    </row>
    <row r="261" spans="1:10" ht="20.25" customHeight="1" x14ac:dyDescent="0.25">
      <c r="A261" s="2" t="e">
        <f>IF(#REF!&lt;&gt;#REF!,MAX($A$1:A260)+1,0)</f>
        <v>#REF!</v>
      </c>
      <c r="B261" s="2" t="e">
        <f t="shared" si="8"/>
        <v>#REF!</v>
      </c>
      <c r="C261" s="4">
        <f t="shared" si="9"/>
        <v>260</v>
      </c>
      <c r="D261" s="2" t="s">
        <v>905</v>
      </c>
      <c r="E261" s="2" t="s">
        <v>906</v>
      </c>
      <c r="F261" s="2" t="s">
        <v>915</v>
      </c>
      <c r="G261" s="2" t="s">
        <v>916</v>
      </c>
      <c r="H261" s="2" t="s">
        <v>909</v>
      </c>
      <c r="I261" s="2" t="s">
        <v>164</v>
      </c>
      <c r="J261" s="2" t="s">
        <v>917</v>
      </c>
    </row>
    <row r="262" spans="1:10" ht="20.25" customHeight="1" x14ac:dyDescent="0.25">
      <c r="A262" s="2" t="e">
        <f>IF(#REF!&lt;&gt;#REF!,MAX($A$1:A261)+1,0)</f>
        <v>#REF!</v>
      </c>
      <c r="B262" s="2" t="e">
        <f t="shared" si="8"/>
        <v>#REF!</v>
      </c>
      <c r="C262" s="4">
        <f t="shared" si="9"/>
        <v>261</v>
      </c>
      <c r="D262" s="2" t="s">
        <v>905</v>
      </c>
      <c r="E262" s="2" t="s">
        <v>906</v>
      </c>
      <c r="F262" s="2" t="s">
        <v>918</v>
      </c>
      <c r="G262" s="2" t="s">
        <v>919</v>
      </c>
      <c r="H262" s="2" t="s">
        <v>909</v>
      </c>
      <c r="I262" s="2" t="s">
        <v>164</v>
      </c>
      <c r="J262" s="2" t="s">
        <v>920</v>
      </c>
    </row>
    <row r="263" spans="1:10" ht="20.25" customHeight="1" x14ac:dyDescent="0.25">
      <c r="A263" s="2" t="e">
        <f>IF(#REF!&lt;&gt;#REF!,MAX($A$1:A262)+1,0)</f>
        <v>#REF!</v>
      </c>
      <c r="B263" s="2" t="e">
        <f t="shared" si="8"/>
        <v>#REF!</v>
      </c>
      <c r="C263" s="4">
        <f t="shared" si="9"/>
        <v>262</v>
      </c>
      <c r="D263" s="2" t="s">
        <v>905</v>
      </c>
      <c r="E263" s="2" t="s">
        <v>906</v>
      </c>
      <c r="F263" s="2" t="s">
        <v>921</v>
      </c>
      <c r="G263" s="2" t="s">
        <v>922</v>
      </c>
      <c r="H263" s="2" t="s">
        <v>909</v>
      </c>
      <c r="I263" s="2" t="s">
        <v>164</v>
      </c>
      <c r="J263" s="2" t="s">
        <v>923</v>
      </c>
    </row>
    <row r="264" spans="1:10" ht="20.25" customHeight="1" x14ac:dyDescent="0.25">
      <c r="A264" s="2" t="e">
        <f>IF(#REF!&lt;&gt;#REF!,MAX($A$1:A263)+1,0)</f>
        <v>#REF!</v>
      </c>
      <c r="B264" s="2" t="e">
        <f t="shared" si="8"/>
        <v>#REF!</v>
      </c>
      <c r="C264" s="4">
        <f t="shared" si="9"/>
        <v>263</v>
      </c>
      <c r="D264" s="2" t="s">
        <v>905</v>
      </c>
      <c r="E264" s="2" t="s">
        <v>906</v>
      </c>
      <c r="F264" s="2" t="s">
        <v>924</v>
      </c>
      <c r="G264" s="2" t="s">
        <v>925</v>
      </c>
      <c r="H264" s="2" t="s">
        <v>909</v>
      </c>
      <c r="I264" s="2" t="s">
        <v>164</v>
      </c>
      <c r="J264" s="2" t="s">
        <v>926</v>
      </c>
    </row>
    <row r="265" spans="1:10" ht="20.25" customHeight="1" x14ac:dyDescent="0.25">
      <c r="A265" s="2" t="e">
        <f>IF(#REF!&lt;&gt;#REF!,MAX($A$1:A264)+1,0)</f>
        <v>#REF!</v>
      </c>
      <c r="B265" s="2" t="e">
        <f t="shared" si="8"/>
        <v>#REF!</v>
      </c>
      <c r="C265" s="4">
        <f t="shared" si="9"/>
        <v>264</v>
      </c>
      <c r="D265" s="2" t="s">
        <v>905</v>
      </c>
      <c r="E265" s="2" t="s">
        <v>906</v>
      </c>
      <c r="F265" s="2" t="s">
        <v>927</v>
      </c>
      <c r="G265" s="2" t="s">
        <v>928</v>
      </c>
      <c r="H265" s="2" t="s">
        <v>909</v>
      </c>
      <c r="I265" s="2" t="s">
        <v>164</v>
      </c>
      <c r="J265" s="2" t="s">
        <v>297</v>
      </c>
    </row>
    <row r="266" spans="1:10" ht="20.25" customHeight="1" x14ac:dyDescent="0.25">
      <c r="A266" s="2" t="e">
        <f>IF(#REF!&lt;&gt;#REF!,MAX($A$1:A265)+1,0)</f>
        <v>#REF!</v>
      </c>
      <c r="B266" s="2" t="e">
        <f t="shared" si="8"/>
        <v>#REF!</v>
      </c>
      <c r="C266" s="4">
        <f t="shared" si="9"/>
        <v>265</v>
      </c>
      <c r="D266" s="2" t="s">
        <v>905</v>
      </c>
      <c r="E266" s="2" t="s">
        <v>906</v>
      </c>
      <c r="F266" s="2" t="s">
        <v>929</v>
      </c>
      <c r="G266" s="2" t="s">
        <v>930</v>
      </c>
      <c r="H266" s="2" t="s">
        <v>909</v>
      </c>
      <c r="I266" s="2" t="s">
        <v>164</v>
      </c>
      <c r="J266" s="2" t="s">
        <v>380</v>
      </c>
    </row>
    <row r="267" spans="1:10" ht="20.25" customHeight="1" x14ac:dyDescent="0.25">
      <c r="A267" s="2" t="e">
        <f>IF(#REF!&lt;&gt;#REF!,MAX($A$1:A266)+1,0)</f>
        <v>#REF!</v>
      </c>
      <c r="B267" s="2" t="e">
        <f t="shared" si="8"/>
        <v>#REF!</v>
      </c>
      <c r="C267" s="4">
        <f t="shared" si="9"/>
        <v>266</v>
      </c>
      <c r="D267" s="2" t="s">
        <v>905</v>
      </c>
      <c r="E267" s="2" t="s">
        <v>906</v>
      </c>
      <c r="F267" s="2" t="s">
        <v>931</v>
      </c>
      <c r="G267" s="2" t="s">
        <v>932</v>
      </c>
      <c r="H267" s="2" t="s">
        <v>909</v>
      </c>
      <c r="I267" s="2" t="s">
        <v>164</v>
      </c>
      <c r="J267" s="2" t="s">
        <v>309</v>
      </c>
    </row>
    <row r="268" spans="1:10" ht="20.25" customHeight="1" x14ac:dyDescent="0.25">
      <c r="A268" s="2" t="e">
        <f>IF(#REF!&lt;&gt;#REF!,MAX($A$1:A267)+1,0)</f>
        <v>#REF!</v>
      </c>
      <c r="B268" s="2" t="e">
        <f t="shared" si="8"/>
        <v>#REF!</v>
      </c>
      <c r="C268" s="4">
        <f t="shared" si="9"/>
        <v>267</v>
      </c>
      <c r="D268" s="2" t="s">
        <v>905</v>
      </c>
      <c r="E268" s="2" t="s">
        <v>906</v>
      </c>
      <c r="F268" s="2" t="s">
        <v>933</v>
      </c>
      <c r="G268" s="2" t="s">
        <v>934</v>
      </c>
      <c r="H268" s="2" t="s">
        <v>909</v>
      </c>
      <c r="I268" s="2" t="s">
        <v>164</v>
      </c>
      <c r="J268" s="2" t="s">
        <v>935</v>
      </c>
    </row>
    <row r="269" spans="1:10" ht="20.25" customHeight="1" x14ac:dyDescent="0.25">
      <c r="A269" s="2" t="e">
        <f>IF(#REF!&lt;&gt;#REF!,MAX($A$1:A268)+1,0)</f>
        <v>#REF!</v>
      </c>
      <c r="B269" s="2" t="e">
        <f t="shared" si="8"/>
        <v>#REF!</v>
      </c>
      <c r="C269" s="4">
        <f t="shared" si="9"/>
        <v>268</v>
      </c>
      <c r="D269" s="2" t="s">
        <v>905</v>
      </c>
      <c r="E269" s="2" t="s">
        <v>906</v>
      </c>
      <c r="F269" s="2" t="s">
        <v>936</v>
      </c>
      <c r="G269" s="2" t="s">
        <v>937</v>
      </c>
      <c r="H269" s="2" t="s">
        <v>909</v>
      </c>
      <c r="I269" s="2" t="s">
        <v>164</v>
      </c>
      <c r="J269" s="2" t="s">
        <v>303</v>
      </c>
    </row>
    <row r="270" spans="1:10" ht="20.25" customHeight="1" x14ac:dyDescent="0.25">
      <c r="A270" s="2" t="e">
        <f>IF(#REF!&lt;&gt;#REF!,MAX($A$1:A269)+1,0)</f>
        <v>#REF!</v>
      </c>
      <c r="B270" s="2" t="e">
        <f t="shared" si="8"/>
        <v>#REF!</v>
      </c>
      <c r="C270" s="4">
        <f t="shared" si="9"/>
        <v>269</v>
      </c>
      <c r="D270" s="2" t="s">
        <v>905</v>
      </c>
      <c r="E270" s="2" t="s">
        <v>906</v>
      </c>
      <c r="F270" s="2" t="s">
        <v>938</v>
      </c>
      <c r="G270" s="2" t="s">
        <v>939</v>
      </c>
      <c r="H270" s="2" t="s">
        <v>909</v>
      </c>
      <c r="I270" s="2" t="s">
        <v>164</v>
      </c>
      <c r="J270" s="2" t="s">
        <v>940</v>
      </c>
    </row>
    <row r="271" spans="1:10" ht="20.25" customHeight="1" x14ac:dyDescent="0.25">
      <c r="A271" s="2" t="e">
        <f>IF(#REF!&lt;&gt;#REF!,MAX($A$1:A270)+1,0)</f>
        <v>#REF!</v>
      </c>
      <c r="B271" s="2" t="e">
        <f t="shared" si="8"/>
        <v>#REF!</v>
      </c>
      <c r="C271" s="4">
        <f t="shared" si="9"/>
        <v>270</v>
      </c>
      <c r="D271" s="2" t="s">
        <v>905</v>
      </c>
      <c r="E271" s="2" t="s">
        <v>906</v>
      </c>
      <c r="F271" s="2" t="s">
        <v>941</v>
      </c>
      <c r="G271" s="2" t="s">
        <v>942</v>
      </c>
      <c r="H271" s="2" t="s">
        <v>909</v>
      </c>
      <c r="I271" s="2" t="s">
        <v>164</v>
      </c>
      <c r="J271" s="2" t="s">
        <v>943</v>
      </c>
    </row>
    <row r="272" spans="1:10" ht="20.25" customHeight="1" x14ac:dyDescent="0.25">
      <c r="A272" s="2" t="e">
        <f>IF(#REF!&lt;&gt;#REF!,MAX($A$1:A271)+1,0)</f>
        <v>#REF!</v>
      </c>
      <c r="B272" s="2" t="e">
        <f t="shared" si="8"/>
        <v>#REF!</v>
      </c>
      <c r="C272" s="4">
        <f t="shared" si="9"/>
        <v>271</v>
      </c>
      <c r="D272" s="2" t="s">
        <v>905</v>
      </c>
      <c r="E272" s="2" t="s">
        <v>906</v>
      </c>
      <c r="F272" s="2" t="s">
        <v>944</v>
      </c>
      <c r="G272" s="2" t="s">
        <v>945</v>
      </c>
      <c r="H272" s="2" t="s">
        <v>909</v>
      </c>
      <c r="I272" s="2" t="s">
        <v>164</v>
      </c>
      <c r="J272" s="2" t="s">
        <v>312</v>
      </c>
    </row>
    <row r="273" spans="1:10" ht="20.25" customHeight="1" x14ac:dyDescent="0.25">
      <c r="A273" s="2" t="e">
        <f>IF(#REF!&lt;&gt;#REF!,MAX($A$1:A272)+1,0)</f>
        <v>#REF!</v>
      </c>
      <c r="B273" s="2" t="e">
        <f t="shared" si="8"/>
        <v>#REF!</v>
      </c>
      <c r="C273" s="4">
        <f t="shared" si="9"/>
        <v>272</v>
      </c>
      <c r="D273" s="2" t="s">
        <v>905</v>
      </c>
      <c r="E273" s="2" t="s">
        <v>906</v>
      </c>
      <c r="F273" s="2" t="s">
        <v>946</v>
      </c>
      <c r="G273" s="2" t="s">
        <v>947</v>
      </c>
      <c r="H273" s="2" t="s">
        <v>909</v>
      </c>
      <c r="I273" s="2" t="s">
        <v>164</v>
      </c>
      <c r="J273" s="2" t="s">
        <v>948</v>
      </c>
    </row>
    <row r="274" spans="1:10" ht="20.25" customHeight="1" x14ac:dyDescent="0.25">
      <c r="A274" s="2" t="e">
        <f>IF(#REF!&lt;&gt;#REF!,MAX($A$1:A273)+1,0)</f>
        <v>#REF!</v>
      </c>
      <c r="B274" s="2" t="e">
        <f t="shared" si="8"/>
        <v>#REF!</v>
      </c>
      <c r="C274" s="4">
        <f t="shared" si="9"/>
        <v>273</v>
      </c>
      <c r="D274" s="2" t="s">
        <v>905</v>
      </c>
      <c r="E274" s="2" t="s">
        <v>906</v>
      </c>
      <c r="F274" s="2" t="s">
        <v>949</v>
      </c>
      <c r="G274" s="2" t="s">
        <v>950</v>
      </c>
      <c r="H274" s="2" t="s">
        <v>909</v>
      </c>
      <c r="I274" s="2" t="s">
        <v>164</v>
      </c>
      <c r="J274" s="2" t="s">
        <v>951</v>
      </c>
    </row>
    <row r="275" spans="1:10" ht="20.25" customHeight="1" x14ac:dyDescent="0.25">
      <c r="A275" s="2" t="e">
        <f>IF(#REF!&lt;&gt;#REF!,MAX($A$1:A274)+1,0)</f>
        <v>#REF!</v>
      </c>
      <c r="B275" s="2" t="e">
        <f t="shared" si="8"/>
        <v>#REF!</v>
      </c>
      <c r="C275" s="4">
        <f t="shared" si="9"/>
        <v>274</v>
      </c>
      <c r="D275" s="2" t="s">
        <v>905</v>
      </c>
      <c r="E275" s="2" t="s">
        <v>906</v>
      </c>
      <c r="F275" s="2" t="s">
        <v>952</v>
      </c>
      <c r="G275" s="2" t="s">
        <v>953</v>
      </c>
      <c r="H275" s="2" t="s">
        <v>909</v>
      </c>
      <c r="I275" s="2" t="s">
        <v>164</v>
      </c>
      <c r="J275" s="2" t="s">
        <v>954</v>
      </c>
    </row>
    <row r="276" spans="1:10" ht="20.25" customHeight="1" x14ac:dyDescent="0.25">
      <c r="A276" s="2" t="e">
        <f>IF(#REF!&lt;&gt;#REF!,MAX($A$1:A275)+1,0)</f>
        <v>#REF!</v>
      </c>
      <c r="B276" s="2" t="e">
        <f t="shared" si="8"/>
        <v>#REF!</v>
      </c>
      <c r="C276" s="4">
        <f t="shared" si="9"/>
        <v>275</v>
      </c>
      <c r="D276" s="2" t="s">
        <v>905</v>
      </c>
      <c r="E276" s="2" t="s">
        <v>906</v>
      </c>
      <c r="F276" s="2" t="s">
        <v>955</v>
      </c>
      <c r="G276" s="2" t="s">
        <v>956</v>
      </c>
      <c r="H276" s="2" t="s">
        <v>909</v>
      </c>
      <c r="I276" s="2" t="s">
        <v>164</v>
      </c>
      <c r="J276" s="2" t="s">
        <v>315</v>
      </c>
    </row>
    <row r="277" spans="1:10" ht="20.25" customHeight="1" x14ac:dyDescent="0.25">
      <c r="A277" s="2" t="e">
        <f>IF(#REF!&lt;&gt;#REF!,MAX($A$1:A276)+1,0)</f>
        <v>#REF!</v>
      </c>
      <c r="B277" s="2" t="e">
        <f t="shared" si="8"/>
        <v>#REF!</v>
      </c>
      <c r="C277" s="4">
        <f t="shared" si="9"/>
        <v>276</v>
      </c>
      <c r="D277" s="2" t="s">
        <v>905</v>
      </c>
      <c r="E277" s="2" t="s">
        <v>906</v>
      </c>
      <c r="F277" s="2" t="s">
        <v>957</v>
      </c>
      <c r="G277" s="2" t="s">
        <v>958</v>
      </c>
      <c r="H277" s="2" t="s">
        <v>909</v>
      </c>
      <c r="I277" s="2" t="s">
        <v>164</v>
      </c>
      <c r="J277" s="2" t="s">
        <v>959</v>
      </c>
    </row>
    <row r="278" spans="1:10" ht="20.25" customHeight="1" x14ac:dyDescent="0.25">
      <c r="A278" s="2" t="e">
        <f>IF(#REF!&lt;&gt;#REF!,MAX($A$1:A277)+1,0)</f>
        <v>#REF!</v>
      </c>
      <c r="B278" s="2" t="e">
        <f t="shared" si="8"/>
        <v>#REF!</v>
      </c>
      <c r="C278" s="4">
        <f t="shared" si="9"/>
        <v>277</v>
      </c>
      <c r="D278" s="2" t="s">
        <v>960</v>
      </c>
      <c r="E278" s="2" t="s">
        <v>961</v>
      </c>
      <c r="F278" s="2" t="s">
        <v>962</v>
      </c>
      <c r="G278" s="2" t="s">
        <v>963</v>
      </c>
      <c r="H278" s="2" t="s">
        <v>964</v>
      </c>
      <c r="I278" s="2" t="s">
        <v>164</v>
      </c>
      <c r="J278" s="2" t="s">
        <v>965</v>
      </c>
    </row>
    <row r="279" spans="1:10" ht="20.25" customHeight="1" x14ac:dyDescent="0.25">
      <c r="A279" s="2" t="e">
        <f>IF(#REF!&lt;&gt;#REF!,MAX($A$1:A278)+1,0)</f>
        <v>#REF!</v>
      </c>
      <c r="B279" s="2" t="e">
        <f t="shared" si="8"/>
        <v>#REF!</v>
      </c>
      <c r="C279" s="4">
        <f t="shared" si="9"/>
        <v>278</v>
      </c>
      <c r="D279" s="2" t="s">
        <v>966</v>
      </c>
      <c r="E279" s="2" t="s">
        <v>967</v>
      </c>
      <c r="F279" s="2" t="s">
        <v>968</v>
      </c>
      <c r="G279" s="2" t="s">
        <v>969</v>
      </c>
      <c r="H279" s="2" t="s">
        <v>970</v>
      </c>
      <c r="I279" s="2" t="s">
        <v>971</v>
      </c>
      <c r="J279" s="2" t="s">
        <v>972</v>
      </c>
    </row>
    <row r="280" spans="1:10" ht="20.25" customHeight="1" x14ac:dyDescent="0.25">
      <c r="A280" s="2" t="e">
        <f>IF(#REF!&lt;&gt;#REF!,MAX($A$1:A279)+1,0)</f>
        <v>#REF!</v>
      </c>
      <c r="B280" s="2" t="e">
        <f t="shared" si="8"/>
        <v>#REF!</v>
      </c>
      <c r="C280" s="4">
        <f t="shared" si="9"/>
        <v>279</v>
      </c>
      <c r="D280" s="2" t="s">
        <v>973</v>
      </c>
      <c r="E280" s="2" t="s">
        <v>974</v>
      </c>
      <c r="F280" s="2" t="s">
        <v>975</v>
      </c>
      <c r="G280" s="2" t="s">
        <v>976</v>
      </c>
      <c r="H280" s="2" t="s">
        <v>977</v>
      </c>
      <c r="I280" s="2" t="s">
        <v>254</v>
      </c>
      <c r="J280" s="2" t="s">
        <v>978</v>
      </c>
    </row>
    <row r="281" spans="1:10" ht="20.25" customHeight="1" x14ac:dyDescent="0.25">
      <c r="A281" s="2" t="e">
        <f>IF(#REF!&lt;&gt;#REF!,MAX($A$1:A280)+1,0)</f>
        <v>#REF!</v>
      </c>
      <c r="B281" s="2" t="e">
        <f t="shared" si="8"/>
        <v>#REF!</v>
      </c>
      <c r="C281" s="4">
        <f t="shared" si="9"/>
        <v>280</v>
      </c>
      <c r="D281" s="2" t="s">
        <v>979</v>
      </c>
      <c r="E281" s="2" t="s">
        <v>980</v>
      </c>
      <c r="F281" s="2" t="s">
        <v>981</v>
      </c>
      <c r="G281" s="2" t="s">
        <v>982</v>
      </c>
      <c r="H281" s="2" t="s">
        <v>983</v>
      </c>
      <c r="I281" s="2" t="s">
        <v>984</v>
      </c>
      <c r="J281" s="2" t="s">
        <v>985</v>
      </c>
    </row>
    <row r="282" spans="1:10" ht="20.25" customHeight="1" x14ac:dyDescent="0.25">
      <c r="A282" s="2" t="e">
        <f>IF(#REF!&lt;&gt;#REF!,MAX($A$1:A281)+1,0)</f>
        <v>#REF!</v>
      </c>
      <c r="B282" s="2" t="e">
        <f t="shared" si="8"/>
        <v>#REF!</v>
      </c>
      <c r="C282" s="4">
        <f t="shared" si="9"/>
        <v>281</v>
      </c>
      <c r="D282" s="2" t="s">
        <v>979</v>
      </c>
      <c r="E282" s="2" t="s">
        <v>980</v>
      </c>
      <c r="F282" s="2" t="s">
        <v>986</v>
      </c>
      <c r="G282" s="2" t="s">
        <v>987</v>
      </c>
      <c r="H282" s="2" t="s">
        <v>983</v>
      </c>
      <c r="I282" s="2" t="s">
        <v>984</v>
      </c>
      <c r="J282" s="2" t="s">
        <v>988</v>
      </c>
    </row>
    <row r="283" spans="1:10" ht="20.25" customHeight="1" x14ac:dyDescent="0.25">
      <c r="A283" s="2" t="e">
        <f>IF(#REF!&lt;&gt;#REF!,MAX($A$1:A282)+1,0)</f>
        <v>#REF!</v>
      </c>
      <c r="B283" s="2" t="e">
        <f t="shared" si="8"/>
        <v>#REF!</v>
      </c>
      <c r="C283" s="4">
        <f t="shared" si="9"/>
        <v>282</v>
      </c>
      <c r="D283" s="2" t="s">
        <v>989</v>
      </c>
      <c r="E283" s="2" t="s">
        <v>980</v>
      </c>
      <c r="F283" s="2" t="s">
        <v>990</v>
      </c>
      <c r="G283" s="2" t="s">
        <v>991</v>
      </c>
      <c r="H283" s="2" t="s">
        <v>983</v>
      </c>
      <c r="I283" s="2" t="s">
        <v>984</v>
      </c>
      <c r="J283" s="2" t="s">
        <v>988</v>
      </c>
    </row>
    <row r="284" spans="1:10" ht="20.25" customHeight="1" x14ac:dyDescent="0.25">
      <c r="A284" s="2" t="e">
        <f>IF(#REF!&lt;&gt;#REF!,MAX($A$1:A283)+1,0)</f>
        <v>#REF!</v>
      </c>
      <c r="B284" s="2" t="e">
        <f t="shared" si="8"/>
        <v>#REF!</v>
      </c>
      <c r="C284" s="4">
        <f t="shared" si="9"/>
        <v>283</v>
      </c>
      <c r="D284" s="2" t="s">
        <v>989</v>
      </c>
      <c r="E284" s="2" t="s">
        <v>980</v>
      </c>
      <c r="F284" s="2" t="s">
        <v>992</v>
      </c>
      <c r="G284" s="2" t="s">
        <v>993</v>
      </c>
      <c r="H284" s="2" t="s">
        <v>983</v>
      </c>
      <c r="I284" s="2" t="s">
        <v>984</v>
      </c>
      <c r="J284" s="2" t="s">
        <v>994</v>
      </c>
    </row>
    <row r="285" spans="1:10" ht="20.25" customHeight="1" x14ac:dyDescent="0.25">
      <c r="A285" s="2" t="e">
        <f>IF(#REF!&lt;&gt;#REF!,MAX($A$1:A284)+1,0)</f>
        <v>#REF!</v>
      </c>
      <c r="B285" s="2" t="e">
        <f t="shared" si="8"/>
        <v>#REF!</v>
      </c>
      <c r="C285" s="4">
        <f t="shared" si="9"/>
        <v>284</v>
      </c>
      <c r="D285" s="2" t="s">
        <v>995</v>
      </c>
      <c r="E285" s="2" t="s">
        <v>980</v>
      </c>
      <c r="F285" s="2" t="s">
        <v>996</v>
      </c>
      <c r="G285" s="2" t="s">
        <v>997</v>
      </c>
      <c r="H285" s="2" t="s">
        <v>983</v>
      </c>
      <c r="I285" s="2" t="s">
        <v>984</v>
      </c>
      <c r="J285" s="2" t="s">
        <v>988</v>
      </c>
    </row>
    <row r="286" spans="1:10" ht="20.25" customHeight="1" x14ac:dyDescent="0.25">
      <c r="A286" s="2" t="e">
        <f>IF(#REF!&lt;&gt;#REF!,MAX($A$1:A285)+1,0)</f>
        <v>#REF!</v>
      </c>
      <c r="B286" s="2" t="e">
        <f t="shared" si="8"/>
        <v>#REF!</v>
      </c>
      <c r="C286" s="4">
        <f t="shared" si="9"/>
        <v>285</v>
      </c>
      <c r="D286" s="2" t="s">
        <v>998</v>
      </c>
      <c r="E286" s="2" t="s">
        <v>999</v>
      </c>
      <c r="F286" s="2" t="s">
        <v>1000</v>
      </c>
      <c r="G286" s="2" t="s">
        <v>1001</v>
      </c>
      <c r="H286" s="2" t="s">
        <v>1002</v>
      </c>
      <c r="I286" s="2" t="s">
        <v>1003</v>
      </c>
      <c r="J286" s="2" t="s">
        <v>1004</v>
      </c>
    </row>
    <row r="287" spans="1:10" ht="20.25" customHeight="1" x14ac:dyDescent="0.25">
      <c r="A287" s="2" t="e">
        <f>IF(#REF!&lt;&gt;#REF!,MAX($A$1:A286)+1,0)</f>
        <v>#REF!</v>
      </c>
      <c r="B287" s="2" t="e">
        <f t="shared" si="8"/>
        <v>#REF!</v>
      </c>
      <c r="C287" s="4">
        <f t="shared" si="9"/>
        <v>286</v>
      </c>
      <c r="D287" s="2" t="s">
        <v>1005</v>
      </c>
      <c r="E287" s="2" t="s">
        <v>1006</v>
      </c>
      <c r="F287" s="2" t="s">
        <v>1007</v>
      </c>
      <c r="G287" s="2" t="s">
        <v>1008</v>
      </c>
      <c r="H287" s="2" t="s">
        <v>1009</v>
      </c>
      <c r="I287" s="2" t="s">
        <v>1010</v>
      </c>
      <c r="J287" s="2" t="s">
        <v>1011</v>
      </c>
    </row>
    <row r="288" spans="1:10" ht="20.25" customHeight="1" x14ac:dyDescent="0.25">
      <c r="A288" s="2" t="e">
        <f>IF(#REF!&lt;&gt;#REF!,MAX($A$1:A287)+1,0)</f>
        <v>#REF!</v>
      </c>
      <c r="B288" s="2" t="e">
        <f t="shared" si="8"/>
        <v>#REF!</v>
      </c>
      <c r="C288" s="4">
        <f t="shared" si="9"/>
        <v>287</v>
      </c>
      <c r="D288" s="2" t="s">
        <v>1012</v>
      </c>
      <c r="E288" s="2" t="s">
        <v>1013</v>
      </c>
      <c r="F288" s="2" t="s">
        <v>1014</v>
      </c>
      <c r="G288" s="2" t="s">
        <v>1015</v>
      </c>
      <c r="H288" s="2" t="s">
        <v>1016</v>
      </c>
      <c r="I288" s="2" t="s">
        <v>400</v>
      </c>
      <c r="J288" s="2" t="s">
        <v>1017</v>
      </c>
    </row>
    <row r="289" spans="1:10" ht="20.25" customHeight="1" x14ac:dyDescent="0.25">
      <c r="A289" s="2" t="e">
        <f>IF(#REF!&lt;&gt;#REF!,MAX($A$1:A288)+1,0)</f>
        <v>#REF!</v>
      </c>
      <c r="B289" s="2" t="e">
        <f t="shared" si="8"/>
        <v>#REF!</v>
      </c>
      <c r="C289" s="4">
        <f t="shared" si="9"/>
        <v>288</v>
      </c>
      <c r="D289" s="2" t="s">
        <v>1019</v>
      </c>
      <c r="E289" s="2" t="s">
        <v>1020</v>
      </c>
      <c r="F289" s="2" t="s">
        <v>1021</v>
      </c>
      <c r="G289" s="2" t="s">
        <v>1022</v>
      </c>
      <c r="H289" s="2" t="s">
        <v>1023</v>
      </c>
      <c r="I289" s="2" t="s">
        <v>1024</v>
      </c>
      <c r="J289" s="2" t="s">
        <v>109</v>
      </c>
    </row>
    <row r="290" spans="1:10" ht="20.25" customHeight="1" x14ac:dyDescent="0.25">
      <c r="A290" s="2" t="e">
        <f>IF(#REF!&lt;&gt;#REF!,MAX($A$1:A289)+1,0)</f>
        <v>#REF!</v>
      </c>
      <c r="B290" s="2" t="e">
        <f t="shared" si="8"/>
        <v>#REF!</v>
      </c>
      <c r="C290" s="4">
        <f t="shared" si="9"/>
        <v>289</v>
      </c>
      <c r="D290" s="2" t="s">
        <v>1025</v>
      </c>
      <c r="E290" s="2" t="s">
        <v>1026</v>
      </c>
      <c r="F290" s="2" t="s">
        <v>1027</v>
      </c>
      <c r="G290" s="2" t="s">
        <v>1028</v>
      </c>
      <c r="H290" s="2" t="s">
        <v>1029</v>
      </c>
      <c r="I290" s="2" t="s">
        <v>1024</v>
      </c>
      <c r="J290" s="2" t="s">
        <v>57</v>
      </c>
    </row>
    <row r="291" spans="1:10" ht="20.25" customHeight="1" x14ac:dyDescent="0.25">
      <c r="A291" s="2" t="e">
        <f>IF(#REF!&lt;&gt;#REF!,MAX($A$1:A290)+1,0)</f>
        <v>#REF!</v>
      </c>
      <c r="B291" s="2" t="e">
        <f t="shared" si="8"/>
        <v>#REF!</v>
      </c>
      <c r="C291" s="4">
        <f t="shared" si="9"/>
        <v>290</v>
      </c>
      <c r="D291" s="2" t="s">
        <v>1032</v>
      </c>
      <c r="E291" s="2" t="s">
        <v>1033</v>
      </c>
      <c r="F291" s="2" t="s">
        <v>1034</v>
      </c>
      <c r="G291" s="2" t="s">
        <v>1035</v>
      </c>
      <c r="H291" s="2" t="s">
        <v>1036</v>
      </c>
      <c r="I291" s="2" t="s">
        <v>1024</v>
      </c>
      <c r="J291" s="2" t="s">
        <v>1037</v>
      </c>
    </row>
    <row r="292" spans="1:10" ht="20.25" customHeight="1" x14ac:dyDescent="0.25">
      <c r="A292" s="2" t="e">
        <f>IF(#REF!&lt;&gt;#REF!,MAX($A$1:A291)+1,0)</f>
        <v>#REF!</v>
      </c>
      <c r="B292" s="2" t="e">
        <f t="shared" si="8"/>
        <v>#REF!</v>
      </c>
      <c r="C292" s="4">
        <f t="shared" si="9"/>
        <v>291</v>
      </c>
      <c r="D292" s="2" t="s">
        <v>1038</v>
      </c>
      <c r="E292" s="2" t="s">
        <v>1039</v>
      </c>
      <c r="F292" s="2" t="s">
        <v>1040</v>
      </c>
      <c r="G292" s="2" t="s">
        <v>1041</v>
      </c>
      <c r="H292" s="2" t="s">
        <v>1042</v>
      </c>
      <c r="I292" s="2" t="s">
        <v>1024</v>
      </c>
      <c r="J292" s="2" t="s">
        <v>1043</v>
      </c>
    </row>
    <row r="293" spans="1:10" ht="20.25" customHeight="1" x14ac:dyDescent="0.25">
      <c r="A293" s="2" t="e">
        <f>IF(#REF!&lt;&gt;#REF!,MAX($A$1:A292)+1,0)</f>
        <v>#REF!</v>
      </c>
      <c r="B293" s="2" t="e">
        <f t="shared" si="8"/>
        <v>#REF!</v>
      </c>
      <c r="C293" s="4">
        <f t="shared" si="9"/>
        <v>292</v>
      </c>
      <c r="D293" s="2" t="s">
        <v>1044</v>
      </c>
      <c r="E293" s="2" t="s">
        <v>1045</v>
      </c>
      <c r="F293" s="2" t="s">
        <v>1046</v>
      </c>
      <c r="G293" s="2" t="s">
        <v>1047</v>
      </c>
      <c r="H293" s="2" t="s">
        <v>1036</v>
      </c>
      <c r="I293" s="2" t="s">
        <v>1024</v>
      </c>
      <c r="J293" s="2" t="s">
        <v>1048</v>
      </c>
    </row>
    <row r="294" spans="1:10" ht="20.25" customHeight="1" x14ac:dyDescent="0.25">
      <c r="A294" s="2" t="e">
        <f>IF(#REF!&lt;&gt;#REF!,MAX($A$1:A293)+1,0)</f>
        <v>#REF!</v>
      </c>
      <c r="B294" s="2" t="e">
        <f t="shared" si="8"/>
        <v>#REF!</v>
      </c>
      <c r="C294" s="4">
        <f t="shared" si="9"/>
        <v>293</v>
      </c>
      <c r="D294" s="2" t="s">
        <v>1049</v>
      </c>
      <c r="E294" s="2" t="s">
        <v>1050</v>
      </c>
      <c r="F294" s="2" t="s">
        <v>1051</v>
      </c>
      <c r="G294" s="2" t="s">
        <v>1052</v>
      </c>
      <c r="H294" s="2" t="s">
        <v>1053</v>
      </c>
      <c r="I294" s="2" t="s">
        <v>1024</v>
      </c>
      <c r="J294" s="2" t="s">
        <v>1054</v>
      </c>
    </row>
    <row r="295" spans="1:10" ht="20.25" customHeight="1" x14ac:dyDescent="0.25">
      <c r="A295" s="2" t="e">
        <f>IF(#REF!&lt;&gt;#REF!,MAX($A$1:A294)+1,0)</f>
        <v>#REF!</v>
      </c>
      <c r="B295" s="2" t="e">
        <f t="shared" si="8"/>
        <v>#REF!</v>
      </c>
      <c r="C295" s="4">
        <f t="shared" si="9"/>
        <v>294</v>
      </c>
      <c r="D295" s="2" t="s">
        <v>1055</v>
      </c>
      <c r="E295" s="2" t="s">
        <v>1056</v>
      </c>
      <c r="F295" s="2" t="s">
        <v>1057</v>
      </c>
      <c r="G295" s="2" t="s">
        <v>1058</v>
      </c>
      <c r="H295" s="2" t="s">
        <v>1036</v>
      </c>
      <c r="I295" s="2" t="s">
        <v>1024</v>
      </c>
      <c r="J295" s="2" t="s">
        <v>1048</v>
      </c>
    </row>
    <row r="296" spans="1:10" ht="20.25" customHeight="1" x14ac:dyDescent="0.25">
      <c r="A296" s="2" t="e">
        <f>IF(#REF!&lt;&gt;#REF!,MAX($A$1:A295)+1,0)</f>
        <v>#REF!</v>
      </c>
      <c r="B296" s="2" t="e">
        <f t="shared" si="8"/>
        <v>#REF!</v>
      </c>
      <c r="C296" s="4">
        <f t="shared" si="9"/>
        <v>295</v>
      </c>
      <c r="D296" s="2" t="s">
        <v>1059</v>
      </c>
      <c r="E296" s="2" t="s">
        <v>1060</v>
      </c>
      <c r="F296" s="2" t="s">
        <v>1061</v>
      </c>
      <c r="G296" s="2" t="s">
        <v>1062</v>
      </c>
      <c r="H296" s="2" t="s">
        <v>1036</v>
      </c>
      <c r="I296" s="2" t="s">
        <v>1024</v>
      </c>
      <c r="J296" s="2" t="s">
        <v>1048</v>
      </c>
    </row>
    <row r="297" spans="1:10" ht="20.25" customHeight="1" x14ac:dyDescent="0.25">
      <c r="A297" s="2" t="e">
        <f>IF(#REF!&lt;&gt;#REF!,MAX($A$1:A296)+1,0)</f>
        <v>#REF!</v>
      </c>
      <c r="B297" s="2" t="e">
        <f t="shared" si="8"/>
        <v>#REF!</v>
      </c>
      <c r="C297" s="4">
        <f t="shared" si="9"/>
        <v>296</v>
      </c>
      <c r="D297" s="2" t="s">
        <v>1063</v>
      </c>
      <c r="E297" s="2" t="s">
        <v>1064</v>
      </c>
      <c r="F297" s="2" t="s">
        <v>1065</v>
      </c>
      <c r="G297" s="2" t="s">
        <v>1066</v>
      </c>
      <c r="H297" s="2" t="s">
        <v>1036</v>
      </c>
      <c r="I297" s="2" t="s">
        <v>1024</v>
      </c>
      <c r="J297" s="2" t="s">
        <v>1048</v>
      </c>
    </row>
    <row r="298" spans="1:10" ht="20.25" customHeight="1" x14ac:dyDescent="0.25">
      <c r="A298" s="2" t="e">
        <f>IF(#REF!&lt;&gt;#REF!,MAX($A$1:A297)+1,0)</f>
        <v>#REF!</v>
      </c>
      <c r="B298" s="2" t="e">
        <f t="shared" si="8"/>
        <v>#REF!</v>
      </c>
      <c r="C298" s="4">
        <f t="shared" si="9"/>
        <v>297</v>
      </c>
      <c r="D298" s="2" t="s">
        <v>1067</v>
      </c>
      <c r="E298" s="2" t="s">
        <v>1068</v>
      </c>
      <c r="F298" s="2" t="s">
        <v>1069</v>
      </c>
      <c r="G298" s="2" t="s">
        <v>1070</v>
      </c>
      <c r="H298" s="2" t="s">
        <v>1036</v>
      </c>
      <c r="I298" s="2" t="s">
        <v>1024</v>
      </c>
      <c r="J298" s="2" t="s">
        <v>1048</v>
      </c>
    </row>
    <row r="299" spans="1:10" ht="20.25" customHeight="1" x14ac:dyDescent="0.25">
      <c r="A299" s="2" t="e">
        <f>IF(#REF!&lt;&gt;#REF!,MAX($A$1:A298)+1,0)</f>
        <v>#REF!</v>
      </c>
      <c r="B299" s="2" t="e">
        <f t="shared" si="8"/>
        <v>#REF!</v>
      </c>
      <c r="C299" s="4">
        <f t="shared" si="9"/>
        <v>298</v>
      </c>
      <c r="D299" s="2" t="s">
        <v>1071</v>
      </c>
      <c r="E299" s="2" t="s">
        <v>1072</v>
      </c>
      <c r="F299" s="2" t="s">
        <v>1073</v>
      </c>
      <c r="G299" s="2" t="s">
        <v>1074</v>
      </c>
      <c r="H299" s="2" t="s">
        <v>1036</v>
      </c>
      <c r="I299" s="2" t="s">
        <v>1024</v>
      </c>
      <c r="J299" s="2" t="s">
        <v>1048</v>
      </c>
    </row>
    <row r="300" spans="1:10" ht="20.25" customHeight="1" x14ac:dyDescent="0.25">
      <c r="A300" s="2" t="e">
        <f>IF(#REF!&lt;&gt;#REF!,MAX($A$1:A299)+1,0)</f>
        <v>#REF!</v>
      </c>
      <c r="B300" s="2" t="e">
        <f t="shared" si="8"/>
        <v>#REF!</v>
      </c>
      <c r="C300" s="4">
        <f t="shared" si="9"/>
        <v>299</v>
      </c>
      <c r="D300" s="2" t="s">
        <v>1075</v>
      </c>
      <c r="E300" s="2" t="s">
        <v>1076</v>
      </c>
      <c r="F300" s="2" t="s">
        <v>1077</v>
      </c>
      <c r="G300" s="2" t="s">
        <v>1078</v>
      </c>
      <c r="H300" s="2" t="s">
        <v>1079</v>
      </c>
      <c r="I300" s="2" t="s">
        <v>1080</v>
      </c>
      <c r="J300" s="2" t="s">
        <v>1081</v>
      </c>
    </row>
    <row r="301" spans="1:10" ht="20.25" customHeight="1" x14ac:dyDescent="0.25">
      <c r="A301" s="2" t="e">
        <f>IF(#REF!&lt;&gt;#REF!,MAX($A$1:A300)+1,0)</f>
        <v>#REF!</v>
      </c>
      <c r="B301" s="2" t="e">
        <f t="shared" si="8"/>
        <v>#REF!</v>
      </c>
      <c r="C301" s="4">
        <f t="shared" si="9"/>
        <v>300</v>
      </c>
      <c r="D301" s="2" t="s">
        <v>1082</v>
      </c>
      <c r="E301" s="2" t="s">
        <v>1083</v>
      </c>
      <c r="F301" s="2" t="s">
        <v>1084</v>
      </c>
      <c r="G301" s="2" t="s">
        <v>1085</v>
      </c>
      <c r="H301" s="2" t="s">
        <v>1086</v>
      </c>
      <c r="I301" s="2" t="s">
        <v>1080</v>
      </c>
      <c r="J301" s="2" t="s">
        <v>1087</v>
      </c>
    </row>
    <row r="302" spans="1:10" ht="20.25" customHeight="1" x14ac:dyDescent="0.25">
      <c r="A302" s="2" t="e">
        <f>IF(#REF!&lt;&gt;#REF!,MAX($A$1:A301)+1,0)</f>
        <v>#REF!</v>
      </c>
      <c r="B302" s="2" t="e">
        <f t="shared" si="8"/>
        <v>#REF!</v>
      </c>
      <c r="C302" s="4">
        <f t="shared" si="9"/>
        <v>301</v>
      </c>
      <c r="D302" s="2" t="s">
        <v>1088</v>
      </c>
      <c r="E302" s="2" t="s">
        <v>1089</v>
      </c>
      <c r="F302" s="2" t="s">
        <v>1090</v>
      </c>
      <c r="G302" s="2" t="s">
        <v>1091</v>
      </c>
      <c r="H302" s="2" t="s">
        <v>1092</v>
      </c>
      <c r="I302" s="2" t="s">
        <v>1093</v>
      </c>
      <c r="J302" s="2" t="s">
        <v>1094</v>
      </c>
    </row>
    <row r="303" spans="1:10" ht="20.25" customHeight="1" x14ac:dyDescent="0.25">
      <c r="A303" s="2" t="e">
        <f>IF(#REF!&lt;&gt;#REF!,MAX($A$1:A302)+1,0)</f>
        <v>#REF!</v>
      </c>
      <c r="B303" s="2" t="e">
        <f t="shared" si="8"/>
        <v>#REF!</v>
      </c>
      <c r="C303" s="4">
        <f t="shared" si="9"/>
        <v>302</v>
      </c>
      <c r="D303" s="2" t="s">
        <v>1088</v>
      </c>
      <c r="E303" s="2" t="s">
        <v>1089</v>
      </c>
      <c r="F303" s="2" t="s">
        <v>1095</v>
      </c>
      <c r="G303" s="2" t="s">
        <v>1096</v>
      </c>
      <c r="H303" s="2" t="s">
        <v>1092</v>
      </c>
      <c r="I303" s="2" t="s">
        <v>1093</v>
      </c>
      <c r="J303" s="2" t="s">
        <v>1097</v>
      </c>
    </row>
    <row r="304" spans="1:10" ht="20.25" customHeight="1" x14ac:dyDescent="0.25">
      <c r="A304" s="2" t="e">
        <f>IF(#REF!&lt;&gt;#REF!,MAX($A$1:A303)+1,0)</f>
        <v>#REF!</v>
      </c>
      <c r="B304" s="2" t="e">
        <f t="shared" si="8"/>
        <v>#REF!</v>
      </c>
      <c r="C304" s="4">
        <f t="shared" si="9"/>
        <v>303</v>
      </c>
      <c r="D304" s="2" t="s">
        <v>1088</v>
      </c>
      <c r="E304" s="2" t="s">
        <v>1089</v>
      </c>
      <c r="F304" s="2" t="s">
        <v>1098</v>
      </c>
      <c r="G304" s="2" t="s">
        <v>1099</v>
      </c>
      <c r="H304" s="2" t="s">
        <v>1092</v>
      </c>
      <c r="I304" s="2" t="s">
        <v>1093</v>
      </c>
      <c r="J304" s="2" t="s">
        <v>1100</v>
      </c>
    </row>
    <row r="305" spans="1:10" ht="20.25" customHeight="1" x14ac:dyDescent="0.25">
      <c r="A305" s="2" t="e">
        <f>IF(#REF!&lt;&gt;#REF!,MAX($A$1:A304)+1,0)</f>
        <v>#REF!</v>
      </c>
      <c r="B305" s="2" t="e">
        <f t="shared" si="8"/>
        <v>#REF!</v>
      </c>
      <c r="C305" s="4">
        <f t="shared" si="9"/>
        <v>304</v>
      </c>
      <c r="D305" s="2" t="s">
        <v>1088</v>
      </c>
      <c r="E305" s="2" t="s">
        <v>1089</v>
      </c>
      <c r="F305" s="2" t="s">
        <v>1101</v>
      </c>
      <c r="G305" s="2" t="s">
        <v>1102</v>
      </c>
      <c r="H305" s="2" t="s">
        <v>1092</v>
      </c>
      <c r="I305" s="2" t="s">
        <v>1093</v>
      </c>
      <c r="J305" s="2" t="s">
        <v>1103</v>
      </c>
    </row>
    <row r="306" spans="1:10" ht="20.25" customHeight="1" x14ac:dyDescent="0.25">
      <c r="A306" s="2" t="e">
        <f>IF(#REF!&lt;&gt;#REF!,MAX($A$1:A305)+1,0)</f>
        <v>#REF!</v>
      </c>
      <c r="B306" s="2" t="e">
        <f t="shared" si="8"/>
        <v>#REF!</v>
      </c>
      <c r="C306" s="4">
        <f t="shared" si="9"/>
        <v>305</v>
      </c>
      <c r="D306" s="2" t="s">
        <v>1088</v>
      </c>
      <c r="E306" s="2" t="s">
        <v>1089</v>
      </c>
      <c r="F306" s="2" t="s">
        <v>1104</v>
      </c>
      <c r="G306" s="2" t="s">
        <v>1105</v>
      </c>
      <c r="H306" s="2" t="s">
        <v>1092</v>
      </c>
      <c r="I306" s="2" t="s">
        <v>1093</v>
      </c>
      <c r="J306" s="2" t="s">
        <v>1106</v>
      </c>
    </row>
    <row r="307" spans="1:10" ht="20.25" customHeight="1" x14ac:dyDescent="0.25">
      <c r="A307" s="2" t="e">
        <f>IF(#REF!&lt;&gt;#REF!,MAX($A$1:A306)+1,0)</f>
        <v>#REF!</v>
      </c>
      <c r="B307" s="2" t="e">
        <f t="shared" si="8"/>
        <v>#REF!</v>
      </c>
      <c r="C307" s="4">
        <f t="shared" si="9"/>
        <v>306</v>
      </c>
      <c r="D307" s="2" t="s">
        <v>1088</v>
      </c>
      <c r="E307" s="2" t="s">
        <v>1089</v>
      </c>
      <c r="F307" s="2" t="s">
        <v>1107</v>
      </c>
      <c r="G307" s="2" t="s">
        <v>1108</v>
      </c>
      <c r="H307" s="2" t="s">
        <v>1092</v>
      </c>
      <c r="I307" s="2" t="s">
        <v>1093</v>
      </c>
      <c r="J307" s="2" t="s">
        <v>1109</v>
      </c>
    </row>
    <row r="308" spans="1:10" ht="20.25" customHeight="1" x14ac:dyDescent="0.25">
      <c r="A308" s="2" t="e">
        <f>IF(#REF!&lt;&gt;#REF!,MAX($A$1:A307)+1,0)</f>
        <v>#REF!</v>
      </c>
      <c r="B308" s="2" t="e">
        <f t="shared" si="8"/>
        <v>#REF!</v>
      </c>
      <c r="C308" s="4">
        <f t="shared" si="9"/>
        <v>307</v>
      </c>
      <c r="D308" s="2" t="s">
        <v>1088</v>
      </c>
      <c r="E308" s="2" t="s">
        <v>1089</v>
      </c>
      <c r="F308" s="2" t="s">
        <v>1110</v>
      </c>
      <c r="G308" s="2" t="s">
        <v>1111</v>
      </c>
      <c r="H308" s="2" t="s">
        <v>1092</v>
      </c>
      <c r="I308" s="2" t="s">
        <v>1093</v>
      </c>
      <c r="J308" s="2" t="s">
        <v>1112</v>
      </c>
    </row>
    <row r="309" spans="1:10" ht="20.25" customHeight="1" x14ac:dyDescent="0.25">
      <c r="A309" s="2" t="e">
        <f>IF(#REF!&lt;&gt;#REF!,MAX($A$1:A308)+1,0)</f>
        <v>#REF!</v>
      </c>
      <c r="B309" s="2" t="e">
        <f t="shared" si="8"/>
        <v>#REF!</v>
      </c>
      <c r="C309" s="4">
        <f t="shared" si="9"/>
        <v>308</v>
      </c>
      <c r="D309" s="2" t="s">
        <v>1088</v>
      </c>
      <c r="E309" s="2" t="s">
        <v>1089</v>
      </c>
      <c r="F309" s="2" t="s">
        <v>1113</v>
      </c>
      <c r="G309" s="2" t="s">
        <v>1114</v>
      </c>
      <c r="H309" s="2" t="s">
        <v>1092</v>
      </c>
      <c r="I309" s="2" t="s">
        <v>1093</v>
      </c>
      <c r="J309" s="2" t="s">
        <v>1097</v>
      </c>
    </row>
    <row r="310" spans="1:10" ht="20.25" customHeight="1" x14ac:dyDescent="0.25">
      <c r="A310" s="2" t="e">
        <f>IF(#REF!&lt;&gt;#REF!,MAX($A$1:A309)+1,0)</f>
        <v>#REF!</v>
      </c>
      <c r="B310" s="2" t="e">
        <f t="shared" si="8"/>
        <v>#REF!</v>
      </c>
      <c r="C310" s="4">
        <f t="shared" si="9"/>
        <v>309</v>
      </c>
      <c r="D310" s="2" t="s">
        <v>1088</v>
      </c>
      <c r="E310" s="2" t="s">
        <v>1089</v>
      </c>
      <c r="F310" s="2" t="s">
        <v>1115</v>
      </c>
      <c r="G310" s="2" t="s">
        <v>1116</v>
      </c>
      <c r="H310" s="2" t="s">
        <v>1092</v>
      </c>
      <c r="I310" s="2" t="s">
        <v>1093</v>
      </c>
      <c r="J310" s="2" t="s">
        <v>615</v>
      </c>
    </row>
    <row r="311" spans="1:10" ht="20.25" customHeight="1" x14ac:dyDescent="0.25">
      <c r="A311" s="2" t="e">
        <f>IF(#REF!&lt;&gt;#REF!,MAX($A$1:A310)+1,0)</f>
        <v>#REF!</v>
      </c>
      <c r="B311" s="2" t="e">
        <f t="shared" si="8"/>
        <v>#REF!</v>
      </c>
      <c r="C311" s="4">
        <f t="shared" si="9"/>
        <v>310</v>
      </c>
      <c r="D311" s="2" t="s">
        <v>1088</v>
      </c>
      <c r="E311" s="2" t="s">
        <v>1089</v>
      </c>
      <c r="F311" s="2" t="s">
        <v>1117</v>
      </c>
      <c r="G311" s="2" t="s">
        <v>1118</v>
      </c>
      <c r="H311" s="2" t="s">
        <v>1092</v>
      </c>
      <c r="I311" s="2" t="s">
        <v>1093</v>
      </c>
      <c r="J311" s="2" t="s">
        <v>1109</v>
      </c>
    </row>
    <row r="312" spans="1:10" ht="20.25" customHeight="1" x14ac:dyDescent="0.25">
      <c r="A312" s="2" t="e">
        <f>IF(#REF!&lt;&gt;#REF!,MAX($A$1:A311)+1,0)</f>
        <v>#REF!</v>
      </c>
      <c r="B312" s="2" t="e">
        <f t="shared" si="8"/>
        <v>#REF!</v>
      </c>
      <c r="C312" s="4">
        <f t="shared" si="9"/>
        <v>311</v>
      </c>
      <c r="D312" s="2" t="s">
        <v>1088</v>
      </c>
      <c r="E312" s="2" t="s">
        <v>1089</v>
      </c>
      <c r="F312" s="2" t="s">
        <v>1119</v>
      </c>
      <c r="G312" s="2" t="s">
        <v>1120</v>
      </c>
      <c r="H312" s="2" t="s">
        <v>1092</v>
      </c>
      <c r="I312" s="2" t="s">
        <v>1093</v>
      </c>
      <c r="J312" s="2" t="s">
        <v>592</v>
      </c>
    </row>
    <row r="313" spans="1:10" ht="20.25" customHeight="1" x14ac:dyDescent="0.25">
      <c r="A313" s="2" t="e">
        <f>IF(#REF!&lt;&gt;#REF!,MAX($A$1:A312)+1,0)</f>
        <v>#REF!</v>
      </c>
      <c r="B313" s="2" t="e">
        <f t="shared" si="8"/>
        <v>#REF!</v>
      </c>
      <c r="C313" s="4">
        <f t="shared" si="9"/>
        <v>312</v>
      </c>
      <c r="D313" s="2" t="s">
        <v>1088</v>
      </c>
      <c r="E313" s="2" t="s">
        <v>1089</v>
      </c>
      <c r="F313" s="2" t="s">
        <v>1121</v>
      </c>
      <c r="G313" s="2" t="s">
        <v>1122</v>
      </c>
      <c r="H313" s="2" t="s">
        <v>1092</v>
      </c>
      <c r="I313" s="2" t="s">
        <v>1093</v>
      </c>
      <c r="J313" s="2" t="s">
        <v>1112</v>
      </c>
    </row>
    <row r="314" spans="1:10" ht="20.25" customHeight="1" x14ac:dyDescent="0.25">
      <c r="A314" s="2" t="e">
        <f>IF(#REF!&lt;&gt;#REF!,MAX($A$1:A313)+1,0)</f>
        <v>#REF!</v>
      </c>
      <c r="B314" s="2" t="e">
        <f t="shared" si="8"/>
        <v>#REF!</v>
      </c>
      <c r="C314" s="4">
        <f t="shared" si="9"/>
        <v>313</v>
      </c>
      <c r="D314" s="2" t="s">
        <v>1088</v>
      </c>
      <c r="E314" s="2" t="s">
        <v>1089</v>
      </c>
      <c r="F314" s="2" t="s">
        <v>1123</v>
      </c>
      <c r="G314" s="2" t="s">
        <v>1124</v>
      </c>
      <c r="H314" s="2" t="s">
        <v>1092</v>
      </c>
      <c r="I314" s="2" t="s">
        <v>1093</v>
      </c>
      <c r="J314" s="2" t="s">
        <v>1125</v>
      </c>
    </row>
    <row r="315" spans="1:10" ht="20.25" customHeight="1" x14ac:dyDescent="0.25">
      <c r="A315" s="2" t="e">
        <f>IF(#REF!&lt;&gt;#REF!,MAX($A$1:A314)+1,0)</f>
        <v>#REF!</v>
      </c>
      <c r="B315" s="2" t="e">
        <f t="shared" si="8"/>
        <v>#REF!</v>
      </c>
      <c r="C315" s="4">
        <f t="shared" si="9"/>
        <v>314</v>
      </c>
      <c r="D315" s="2" t="s">
        <v>1088</v>
      </c>
      <c r="E315" s="2" t="s">
        <v>1089</v>
      </c>
      <c r="F315" s="2" t="s">
        <v>1126</v>
      </c>
      <c r="G315" s="2" t="s">
        <v>1127</v>
      </c>
      <c r="H315" s="2" t="s">
        <v>1092</v>
      </c>
      <c r="I315" s="2" t="s">
        <v>1093</v>
      </c>
      <c r="J315" s="2" t="s">
        <v>615</v>
      </c>
    </row>
    <row r="316" spans="1:10" ht="20.25" customHeight="1" x14ac:dyDescent="0.25">
      <c r="A316" s="2" t="e">
        <f>IF(#REF!&lt;&gt;#REF!,MAX($A$1:A315)+1,0)</f>
        <v>#REF!</v>
      </c>
      <c r="B316" s="2" t="e">
        <f t="shared" si="8"/>
        <v>#REF!</v>
      </c>
      <c r="C316" s="4">
        <f t="shared" si="9"/>
        <v>315</v>
      </c>
      <c r="D316" s="2" t="s">
        <v>1088</v>
      </c>
      <c r="E316" s="2" t="s">
        <v>1089</v>
      </c>
      <c r="F316" s="2" t="s">
        <v>1128</v>
      </c>
      <c r="G316" s="2" t="s">
        <v>1129</v>
      </c>
      <c r="H316" s="2" t="s">
        <v>1092</v>
      </c>
      <c r="I316" s="2" t="s">
        <v>1093</v>
      </c>
      <c r="J316" s="2" t="s">
        <v>1100</v>
      </c>
    </row>
    <row r="317" spans="1:10" ht="20.25" customHeight="1" x14ac:dyDescent="0.25">
      <c r="A317" s="2" t="e">
        <f>IF(#REF!&lt;&gt;#REF!,MAX($A$1:A316)+1,0)</f>
        <v>#REF!</v>
      </c>
      <c r="B317" s="2" t="e">
        <f t="shared" si="8"/>
        <v>#REF!</v>
      </c>
      <c r="C317" s="4">
        <f t="shared" si="9"/>
        <v>316</v>
      </c>
      <c r="D317" s="2" t="s">
        <v>1088</v>
      </c>
      <c r="E317" s="2" t="s">
        <v>1089</v>
      </c>
      <c r="F317" s="2" t="s">
        <v>1130</v>
      </c>
      <c r="G317" s="2" t="s">
        <v>1131</v>
      </c>
      <c r="H317" s="2" t="s">
        <v>1092</v>
      </c>
      <c r="I317" s="2" t="s">
        <v>1093</v>
      </c>
      <c r="J317" s="2" t="s">
        <v>1103</v>
      </c>
    </row>
    <row r="318" spans="1:10" ht="20.25" customHeight="1" x14ac:dyDescent="0.25">
      <c r="A318" s="2" t="e">
        <f>IF(#REF!&lt;&gt;#REF!,MAX($A$1:A317)+1,0)</f>
        <v>#REF!</v>
      </c>
      <c r="B318" s="2" t="e">
        <f t="shared" si="8"/>
        <v>#REF!</v>
      </c>
      <c r="C318" s="4">
        <f t="shared" si="9"/>
        <v>317</v>
      </c>
      <c r="D318" s="2" t="s">
        <v>1088</v>
      </c>
      <c r="E318" s="2" t="s">
        <v>1089</v>
      </c>
      <c r="F318" s="2" t="s">
        <v>1132</v>
      </c>
      <c r="G318" s="2" t="s">
        <v>1133</v>
      </c>
      <c r="H318" s="2" t="s">
        <v>1092</v>
      </c>
      <c r="I318" s="2" t="s">
        <v>1093</v>
      </c>
      <c r="J318" s="2" t="s">
        <v>1106</v>
      </c>
    </row>
    <row r="319" spans="1:10" ht="20.25" customHeight="1" x14ac:dyDescent="0.25">
      <c r="A319" s="2" t="e">
        <f>IF(#REF!&lt;&gt;#REF!,MAX($A$1:A318)+1,0)</f>
        <v>#REF!</v>
      </c>
      <c r="B319" s="2" t="e">
        <f t="shared" si="8"/>
        <v>#REF!</v>
      </c>
      <c r="C319" s="4">
        <f t="shared" si="9"/>
        <v>318</v>
      </c>
      <c r="D319" s="2" t="s">
        <v>1088</v>
      </c>
      <c r="E319" s="2" t="s">
        <v>1089</v>
      </c>
      <c r="F319" s="2" t="s">
        <v>1134</v>
      </c>
      <c r="G319" s="2" t="s">
        <v>1135</v>
      </c>
      <c r="H319" s="2" t="s">
        <v>1092</v>
      </c>
      <c r="I319" s="2" t="s">
        <v>1093</v>
      </c>
      <c r="J319" s="2" t="s">
        <v>1106</v>
      </c>
    </row>
    <row r="320" spans="1:10" ht="20.25" customHeight="1" x14ac:dyDescent="0.25">
      <c r="A320" s="2" t="e">
        <f>IF(#REF!&lt;&gt;#REF!,MAX($A$1:A319)+1,0)</f>
        <v>#REF!</v>
      </c>
      <c r="B320" s="2" t="e">
        <f t="shared" si="8"/>
        <v>#REF!</v>
      </c>
      <c r="C320" s="4">
        <f t="shared" si="9"/>
        <v>319</v>
      </c>
      <c r="D320" s="2" t="s">
        <v>1088</v>
      </c>
      <c r="E320" s="2" t="s">
        <v>1089</v>
      </c>
      <c r="F320" s="2" t="s">
        <v>1136</v>
      </c>
      <c r="G320" s="2" t="s">
        <v>1137</v>
      </c>
      <c r="H320" s="2" t="s">
        <v>1092</v>
      </c>
      <c r="I320" s="2" t="s">
        <v>1093</v>
      </c>
      <c r="J320" s="2" t="s">
        <v>1112</v>
      </c>
    </row>
    <row r="321" spans="1:10" ht="20.25" customHeight="1" x14ac:dyDescent="0.25">
      <c r="A321" s="2" t="e">
        <f>IF(#REF!&lt;&gt;#REF!,MAX($A$1:A320)+1,0)</f>
        <v>#REF!</v>
      </c>
      <c r="B321" s="2" t="e">
        <f t="shared" si="8"/>
        <v>#REF!</v>
      </c>
      <c r="C321" s="4">
        <f t="shared" si="9"/>
        <v>320</v>
      </c>
      <c r="D321" s="2" t="s">
        <v>1088</v>
      </c>
      <c r="E321" s="2" t="s">
        <v>1089</v>
      </c>
      <c r="F321" s="2" t="s">
        <v>1138</v>
      </c>
      <c r="G321" s="2" t="s">
        <v>1139</v>
      </c>
      <c r="H321" s="2" t="s">
        <v>1092</v>
      </c>
      <c r="I321" s="2" t="s">
        <v>1093</v>
      </c>
      <c r="J321" s="2" t="s">
        <v>1103</v>
      </c>
    </row>
    <row r="322" spans="1:10" ht="20.25" customHeight="1" x14ac:dyDescent="0.25">
      <c r="A322" s="2" t="e">
        <f>IF(#REF!&lt;&gt;#REF!,MAX($A$1:A321)+1,0)</f>
        <v>#REF!</v>
      </c>
      <c r="B322" s="2" t="e">
        <f t="shared" ref="B322:B385" si="10">IF(A322&gt;0,A322,B321)</f>
        <v>#REF!</v>
      </c>
      <c r="C322" s="4">
        <f t="shared" ref="C322:C385" si="11">1+C321</f>
        <v>321</v>
      </c>
      <c r="D322" s="2" t="s">
        <v>1088</v>
      </c>
      <c r="E322" s="2" t="s">
        <v>1089</v>
      </c>
      <c r="F322" s="2" t="s">
        <v>1140</v>
      </c>
      <c r="G322" s="2" t="s">
        <v>1141</v>
      </c>
      <c r="H322" s="2" t="s">
        <v>1092</v>
      </c>
      <c r="I322" s="2" t="s">
        <v>1093</v>
      </c>
      <c r="J322" s="2" t="s">
        <v>615</v>
      </c>
    </row>
    <row r="323" spans="1:10" ht="20.25" customHeight="1" x14ac:dyDescent="0.25">
      <c r="A323" s="2" t="e">
        <f>IF(#REF!&lt;&gt;#REF!,MAX($A$1:A322)+1,0)</f>
        <v>#REF!</v>
      </c>
      <c r="B323" s="2" t="e">
        <f t="shared" si="10"/>
        <v>#REF!</v>
      </c>
      <c r="C323" s="4">
        <f t="shared" si="11"/>
        <v>322</v>
      </c>
      <c r="D323" s="2" t="s">
        <v>1142</v>
      </c>
      <c r="E323" s="2" t="s">
        <v>1143</v>
      </c>
      <c r="F323" s="2" t="s">
        <v>1144</v>
      </c>
      <c r="G323" s="2" t="s">
        <v>1145</v>
      </c>
      <c r="H323" s="2" t="s">
        <v>1146</v>
      </c>
      <c r="I323" s="2" t="s">
        <v>1147</v>
      </c>
      <c r="J323" s="2" t="s">
        <v>797</v>
      </c>
    </row>
    <row r="324" spans="1:10" ht="20.25" customHeight="1" x14ac:dyDescent="0.25">
      <c r="A324" s="2" t="e">
        <f>IF(#REF!&lt;&gt;#REF!,MAX($A$1:A323)+1,0)</f>
        <v>#REF!</v>
      </c>
      <c r="B324" s="2" t="e">
        <f t="shared" si="10"/>
        <v>#REF!</v>
      </c>
      <c r="C324" s="4">
        <f t="shared" si="11"/>
        <v>323</v>
      </c>
      <c r="D324" s="2" t="s">
        <v>1148</v>
      </c>
      <c r="E324" s="2" t="s">
        <v>1149</v>
      </c>
      <c r="F324" s="2" t="s">
        <v>1150</v>
      </c>
      <c r="G324" s="2" t="s">
        <v>1151</v>
      </c>
      <c r="H324" s="2" t="s">
        <v>1152</v>
      </c>
      <c r="I324" s="2" t="s">
        <v>1153</v>
      </c>
      <c r="J324" s="2" t="s">
        <v>109</v>
      </c>
    </row>
    <row r="325" spans="1:10" ht="20.25" customHeight="1" x14ac:dyDescent="0.25">
      <c r="A325" s="2" t="e">
        <f>IF(#REF!&lt;&gt;#REF!,MAX($A$1:A324)+1,0)</f>
        <v>#REF!</v>
      </c>
      <c r="B325" s="2" t="e">
        <f t="shared" si="10"/>
        <v>#REF!</v>
      </c>
      <c r="C325" s="4">
        <f t="shared" si="11"/>
        <v>324</v>
      </c>
      <c r="D325" s="2" t="s">
        <v>1154</v>
      </c>
      <c r="E325" s="2" t="s">
        <v>1155</v>
      </c>
      <c r="F325" s="2" t="s">
        <v>1156</v>
      </c>
      <c r="G325" s="2" t="s">
        <v>1157</v>
      </c>
      <c r="H325" s="2" t="s">
        <v>1023</v>
      </c>
      <c r="I325" s="2" t="s">
        <v>1158</v>
      </c>
      <c r="J325" s="2" t="s">
        <v>129</v>
      </c>
    </row>
    <row r="326" spans="1:10" ht="20.25" customHeight="1" x14ac:dyDescent="0.25">
      <c r="A326" s="2" t="e">
        <f>IF(#REF!&lt;&gt;#REF!,MAX($A$1:A325)+1,0)</f>
        <v>#REF!</v>
      </c>
      <c r="B326" s="2" t="e">
        <f t="shared" si="10"/>
        <v>#REF!</v>
      </c>
      <c r="C326" s="4">
        <f t="shared" si="11"/>
        <v>325</v>
      </c>
      <c r="D326" s="2" t="s">
        <v>1159</v>
      </c>
      <c r="E326" s="2" t="s">
        <v>1160</v>
      </c>
      <c r="F326" s="2" t="s">
        <v>1161</v>
      </c>
      <c r="G326" s="2" t="s">
        <v>1162</v>
      </c>
      <c r="H326" s="2" t="s">
        <v>1163</v>
      </c>
      <c r="I326" s="2" t="s">
        <v>1164</v>
      </c>
      <c r="J326" s="2" t="s">
        <v>1165</v>
      </c>
    </row>
    <row r="327" spans="1:10" ht="20.25" customHeight="1" x14ac:dyDescent="0.25">
      <c r="A327" s="2" t="e">
        <f>IF(#REF!&lt;&gt;#REF!,MAX($A$1:A326)+1,0)</f>
        <v>#REF!</v>
      </c>
      <c r="B327" s="2" t="e">
        <f t="shared" si="10"/>
        <v>#REF!</v>
      </c>
      <c r="C327" s="4">
        <f t="shared" si="11"/>
        <v>326</v>
      </c>
      <c r="D327" s="2" t="s">
        <v>1166</v>
      </c>
      <c r="E327" s="2" t="s">
        <v>1167</v>
      </c>
      <c r="F327" s="2" t="s">
        <v>1168</v>
      </c>
      <c r="G327" s="2" t="s">
        <v>1169</v>
      </c>
      <c r="H327" s="2" t="s">
        <v>1170</v>
      </c>
      <c r="I327" s="2" t="s">
        <v>1171</v>
      </c>
      <c r="J327" s="2" t="s">
        <v>391</v>
      </c>
    </row>
    <row r="328" spans="1:10" ht="20.25" customHeight="1" x14ac:dyDescent="0.25">
      <c r="A328" s="2" t="e">
        <f>IF(#REF!&lt;&gt;#REF!,MAX($A$1:A327)+1,0)</f>
        <v>#REF!</v>
      </c>
      <c r="B328" s="2" t="e">
        <f t="shared" si="10"/>
        <v>#REF!</v>
      </c>
      <c r="C328" s="4">
        <f t="shared" si="11"/>
        <v>327</v>
      </c>
      <c r="D328" s="2" t="s">
        <v>1172</v>
      </c>
      <c r="E328" s="2" t="s">
        <v>1173</v>
      </c>
      <c r="F328" s="2" t="s">
        <v>1174</v>
      </c>
      <c r="G328" s="2" t="s">
        <v>1175</v>
      </c>
      <c r="H328" s="2" t="s">
        <v>1176</v>
      </c>
      <c r="I328" s="2" t="s">
        <v>1171</v>
      </c>
      <c r="J328" s="2" t="s">
        <v>1177</v>
      </c>
    </row>
    <row r="329" spans="1:10" ht="20.25" customHeight="1" x14ac:dyDescent="0.25">
      <c r="A329" s="2" t="e">
        <f>IF(#REF!&lt;&gt;#REF!,MAX($A$1:A328)+1,0)</f>
        <v>#REF!</v>
      </c>
      <c r="B329" s="2" t="e">
        <f t="shared" si="10"/>
        <v>#REF!</v>
      </c>
      <c r="C329" s="4">
        <f t="shared" si="11"/>
        <v>328</v>
      </c>
      <c r="D329" s="2" t="s">
        <v>1178</v>
      </c>
      <c r="E329" s="2" t="s">
        <v>1179</v>
      </c>
      <c r="F329" s="2" t="s">
        <v>1180</v>
      </c>
      <c r="G329" s="2" t="s">
        <v>1181</v>
      </c>
      <c r="H329" s="2" t="s">
        <v>1182</v>
      </c>
      <c r="I329" s="2" t="s">
        <v>1171</v>
      </c>
      <c r="J329" s="2" t="s">
        <v>1183</v>
      </c>
    </row>
    <row r="330" spans="1:10" ht="20.25" customHeight="1" x14ac:dyDescent="0.25">
      <c r="A330" s="2" t="e">
        <f>IF(#REF!&lt;&gt;#REF!,MAX($A$1:A329)+1,0)</f>
        <v>#REF!</v>
      </c>
      <c r="B330" s="2" t="e">
        <f t="shared" si="10"/>
        <v>#REF!</v>
      </c>
      <c r="C330" s="4">
        <f t="shared" si="11"/>
        <v>329</v>
      </c>
      <c r="D330" s="2" t="s">
        <v>1184</v>
      </c>
      <c r="E330" s="2" t="s">
        <v>1185</v>
      </c>
      <c r="F330" s="2" t="s">
        <v>1186</v>
      </c>
      <c r="G330" s="2" t="s">
        <v>1187</v>
      </c>
      <c r="H330" s="2" t="s">
        <v>1188</v>
      </c>
      <c r="I330" s="2" t="s">
        <v>1171</v>
      </c>
      <c r="J330" s="2" t="s">
        <v>1189</v>
      </c>
    </row>
    <row r="331" spans="1:10" ht="20.25" customHeight="1" x14ac:dyDescent="0.25">
      <c r="A331" s="2" t="e">
        <f>IF(#REF!&lt;&gt;#REF!,MAX($A$1:A330)+1,0)</f>
        <v>#REF!</v>
      </c>
      <c r="B331" s="2" t="e">
        <f t="shared" si="10"/>
        <v>#REF!</v>
      </c>
      <c r="C331" s="4">
        <f t="shared" si="11"/>
        <v>330</v>
      </c>
      <c r="D331" s="2" t="s">
        <v>1184</v>
      </c>
      <c r="E331" s="2" t="s">
        <v>1185</v>
      </c>
      <c r="F331" s="2" t="s">
        <v>1190</v>
      </c>
      <c r="G331" s="2" t="s">
        <v>1191</v>
      </c>
      <c r="H331" s="2" t="s">
        <v>1188</v>
      </c>
      <c r="I331" s="2" t="s">
        <v>1171</v>
      </c>
      <c r="J331" s="2" t="s">
        <v>1192</v>
      </c>
    </row>
    <row r="332" spans="1:10" ht="20.25" customHeight="1" x14ac:dyDescent="0.25">
      <c r="A332" s="2" t="e">
        <f>IF(#REF!&lt;&gt;#REF!,MAX($A$1:A331)+1,0)</f>
        <v>#REF!</v>
      </c>
      <c r="B332" s="2" t="e">
        <f t="shared" si="10"/>
        <v>#REF!</v>
      </c>
      <c r="C332" s="4">
        <f t="shared" si="11"/>
        <v>331</v>
      </c>
      <c r="D332" s="2" t="s">
        <v>1193</v>
      </c>
      <c r="E332" s="2" t="s">
        <v>1194</v>
      </c>
      <c r="F332" s="2" t="s">
        <v>1195</v>
      </c>
      <c r="G332" s="2" t="s">
        <v>1196</v>
      </c>
      <c r="H332" s="2" t="s">
        <v>1197</v>
      </c>
      <c r="I332" s="2" t="s">
        <v>1171</v>
      </c>
      <c r="J332" s="2" t="s">
        <v>1198</v>
      </c>
    </row>
    <row r="333" spans="1:10" ht="20.25" customHeight="1" x14ac:dyDescent="0.25">
      <c r="A333" s="2" t="e">
        <f>IF(#REF!&lt;&gt;#REF!,MAX($A$1:A332)+1,0)</f>
        <v>#REF!</v>
      </c>
      <c r="B333" s="2" t="e">
        <f t="shared" si="10"/>
        <v>#REF!</v>
      </c>
      <c r="C333" s="4">
        <f t="shared" si="11"/>
        <v>332</v>
      </c>
      <c r="D333" s="2" t="s">
        <v>1199</v>
      </c>
      <c r="E333" s="2" t="s">
        <v>1200</v>
      </c>
      <c r="F333" s="2" t="s">
        <v>1201</v>
      </c>
      <c r="G333" s="2" t="s">
        <v>1202</v>
      </c>
      <c r="H333" s="2" t="s">
        <v>1203</v>
      </c>
      <c r="I333" s="2" t="s">
        <v>771</v>
      </c>
      <c r="J333" s="2" t="s">
        <v>1204</v>
      </c>
    </row>
    <row r="334" spans="1:10" ht="20.25" customHeight="1" x14ac:dyDescent="0.25">
      <c r="A334" s="2" t="e">
        <f>IF(#REF!&lt;&gt;#REF!,MAX($A$1:A333)+1,0)</f>
        <v>#REF!</v>
      </c>
      <c r="B334" s="2" t="e">
        <f t="shared" si="10"/>
        <v>#REF!</v>
      </c>
      <c r="C334" s="4">
        <f t="shared" si="11"/>
        <v>333</v>
      </c>
      <c r="D334" s="2" t="s">
        <v>1205</v>
      </c>
      <c r="E334" s="2" t="s">
        <v>1206</v>
      </c>
      <c r="F334" s="2" t="s">
        <v>1207</v>
      </c>
      <c r="G334" s="2" t="s">
        <v>1208</v>
      </c>
      <c r="H334" s="2" t="s">
        <v>1209</v>
      </c>
      <c r="I334" s="2" t="s">
        <v>67</v>
      </c>
      <c r="J334" s="2" t="s">
        <v>1210</v>
      </c>
    </row>
    <row r="335" spans="1:10" ht="20.25" customHeight="1" x14ac:dyDescent="0.25">
      <c r="A335" s="2" t="e">
        <f>IF(#REF!&lt;&gt;#REF!,MAX($A$1:A334)+1,0)</f>
        <v>#REF!</v>
      </c>
      <c r="B335" s="2" t="e">
        <f t="shared" si="10"/>
        <v>#REF!</v>
      </c>
      <c r="C335" s="4">
        <f t="shared" si="11"/>
        <v>334</v>
      </c>
      <c r="D335" s="2" t="s">
        <v>1211</v>
      </c>
      <c r="E335" s="2" t="s">
        <v>1212</v>
      </c>
      <c r="F335" s="2" t="s">
        <v>1213</v>
      </c>
      <c r="G335" s="2" t="s">
        <v>1214</v>
      </c>
      <c r="H335" s="2" t="s">
        <v>1215</v>
      </c>
      <c r="I335" s="2" t="s">
        <v>67</v>
      </c>
      <c r="J335" s="2" t="s">
        <v>1216</v>
      </c>
    </row>
    <row r="336" spans="1:10" ht="20.25" customHeight="1" x14ac:dyDescent="0.25">
      <c r="A336" s="2" t="e">
        <f>IF(#REF!&lt;&gt;#REF!,MAX($A$1:A335)+1,0)</f>
        <v>#REF!</v>
      </c>
      <c r="B336" s="2" t="e">
        <f t="shared" si="10"/>
        <v>#REF!</v>
      </c>
      <c r="C336" s="4">
        <f t="shared" si="11"/>
        <v>335</v>
      </c>
      <c r="D336" s="2" t="s">
        <v>1217</v>
      </c>
      <c r="E336" s="2" t="s">
        <v>1218</v>
      </c>
      <c r="F336" s="2" t="s">
        <v>1219</v>
      </c>
      <c r="G336" s="2" t="s">
        <v>1220</v>
      </c>
      <c r="H336" s="2" t="s">
        <v>1221</v>
      </c>
      <c r="I336" s="2" t="s">
        <v>1222</v>
      </c>
      <c r="J336" s="2" t="s">
        <v>1223</v>
      </c>
    </row>
    <row r="337" spans="1:10" ht="20.25" customHeight="1" x14ac:dyDescent="0.25">
      <c r="A337" s="2" t="e">
        <f>IF(#REF!&lt;&gt;#REF!,MAX($A$1:A336)+1,0)</f>
        <v>#REF!</v>
      </c>
      <c r="B337" s="2" t="e">
        <f t="shared" si="10"/>
        <v>#REF!</v>
      </c>
      <c r="C337" s="4">
        <f t="shared" si="11"/>
        <v>336</v>
      </c>
      <c r="D337" s="2" t="s">
        <v>1224</v>
      </c>
      <c r="E337" s="2" t="s">
        <v>1225</v>
      </c>
      <c r="F337" s="2" t="s">
        <v>1226</v>
      </c>
      <c r="G337" s="2" t="s">
        <v>1227</v>
      </c>
      <c r="H337" s="2" t="s">
        <v>1228</v>
      </c>
      <c r="I337" s="2" t="s">
        <v>1229</v>
      </c>
      <c r="J337" s="2" t="s">
        <v>129</v>
      </c>
    </row>
    <row r="338" spans="1:10" ht="20.25" customHeight="1" x14ac:dyDescent="0.25">
      <c r="A338" s="2" t="e">
        <f>IF(#REF!&lt;&gt;#REF!,MAX($A$1:A337)+1,0)</f>
        <v>#REF!</v>
      </c>
      <c r="B338" s="2" t="e">
        <f t="shared" si="10"/>
        <v>#REF!</v>
      </c>
      <c r="C338" s="4">
        <f t="shared" si="11"/>
        <v>337</v>
      </c>
      <c r="D338" s="2" t="s">
        <v>1230</v>
      </c>
      <c r="E338" s="2" t="s">
        <v>1231</v>
      </c>
      <c r="F338" s="2" t="s">
        <v>1232</v>
      </c>
      <c r="G338" s="2" t="s">
        <v>1233</v>
      </c>
      <c r="H338" s="2" t="s">
        <v>1197</v>
      </c>
      <c r="I338" s="2" t="s">
        <v>163</v>
      </c>
      <c r="J338" s="2" t="s">
        <v>1234</v>
      </c>
    </row>
    <row r="339" spans="1:10" ht="20.25" customHeight="1" x14ac:dyDescent="0.25">
      <c r="A339" s="2" t="e">
        <f>IF(#REF!&lt;&gt;#REF!,MAX($A$1:A338)+1,0)</f>
        <v>#REF!</v>
      </c>
      <c r="B339" s="2" t="e">
        <f t="shared" si="10"/>
        <v>#REF!</v>
      </c>
      <c r="C339" s="4">
        <f t="shared" si="11"/>
        <v>338</v>
      </c>
      <c r="D339" s="2" t="s">
        <v>1235</v>
      </c>
      <c r="E339" s="2" t="s">
        <v>1236</v>
      </c>
      <c r="F339" s="2" t="s">
        <v>1237</v>
      </c>
      <c r="G339" s="2" t="s">
        <v>1238</v>
      </c>
      <c r="H339" s="2" t="s">
        <v>1239</v>
      </c>
      <c r="I339" s="2" t="s">
        <v>833</v>
      </c>
      <c r="J339" s="2" t="s">
        <v>1240</v>
      </c>
    </row>
    <row r="340" spans="1:10" ht="20.25" customHeight="1" x14ac:dyDescent="0.25">
      <c r="A340" s="2" t="e">
        <f>IF(#REF!&lt;&gt;#REF!,MAX($A$1:A339)+1,0)</f>
        <v>#REF!</v>
      </c>
      <c r="B340" s="2" t="e">
        <f t="shared" si="10"/>
        <v>#REF!</v>
      </c>
      <c r="C340" s="4">
        <f t="shared" si="11"/>
        <v>339</v>
      </c>
      <c r="D340" s="2" t="s">
        <v>1241</v>
      </c>
      <c r="E340" s="2" t="s">
        <v>1236</v>
      </c>
      <c r="F340" s="2" t="s">
        <v>1242</v>
      </c>
      <c r="G340" s="2" t="s">
        <v>1243</v>
      </c>
      <c r="H340" s="2" t="s">
        <v>1239</v>
      </c>
      <c r="I340" s="2" t="s">
        <v>833</v>
      </c>
      <c r="J340" s="2" t="s">
        <v>1244</v>
      </c>
    </row>
    <row r="341" spans="1:10" ht="20.25" customHeight="1" x14ac:dyDescent="0.25">
      <c r="A341" s="2" t="e">
        <f>IF(#REF!&lt;&gt;#REF!,MAX($A$1:A340)+1,0)</f>
        <v>#REF!</v>
      </c>
      <c r="B341" s="2" t="e">
        <f t="shared" si="10"/>
        <v>#REF!</v>
      </c>
      <c r="C341" s="4">
        <f t="shared" si="11"/>
        <v>340</v>
      </c>
      <c r="D341" s="2" t="s">
        <v>1245</v>
      </c>
      <c r="E341" s="2" t="s">
        <v>1236</v>
      </c>
      <c r="F341" s="2" t="s">
        <v>1246</v>
      </c>
      <c r="G341" s="2" t="s">
        <v>1247</v>
      </c>
      <c r="H341" s="2" t="s">
        <v>1239</v>
      </c>
      <c r="I341" s="2" t="s">
        <v>833</v>
      </c>
      <c r="J341" s="2" t="s">
        <v>1244</v>
      </c>
    </row>
    <row r="342" spans="1:10" ht="20.25" customHeight="1" x14ac:dyDescent="0.25">
      <c r="A342" s="2" t="e">
        <f>IF(#REF!&lt;&gt;#REF!,MAX($A$1:A341)+1,0)</f>
        <v>#REF!</v>
      </c>
      <c r="B342" s="2" t="e">
        <f t="shared" si="10"/>
        <v>#REF!</v>
      </c>
      <c r="C342" s="4">
        <f t="shared" si="11"/>
        <v>341</v>
      </c>
      <c r="D342" s="2" t="s">
        <v>1248</v>
      </c>
      <c r="E342" s="2" t="s">
        <v>1236</v>
      </c>
      <c r="F342" s="2" t="s">
        <v>1249</v>
      </c>
      <c r="G342" s="2" t="s">
        <v>1250</v>
      </c>
      <c r="H342" s="2" t="s">
        <v>1239</v>
      </c>
      <c r="I342" s="2" t="s">
        <v>833</v>
      </c>
      <c r="J342" s="2" t="s">
        <v>1244</v>
      </c>
    </row>
    <row r="343" spans="1:10" ht="20.25" customHeight="1" x14ac:dyDescent="0.25">
      <c r="A343" s="2" t="e">
        <f>IF(#REF!&lt;&gt;#REF!,MAX($A$1:A342)+1,0)</f>
        <v>#REF!</v>
      </c>
      <c r="B343" s="2" t="e">
        <f t="shared" si="10"/>
        <v>#REF!</v>
      </c>
      <c r="C343" s="4">
        <f t="shared" si="11"/>
        <v>342</v>
      </c>
      <c r="D343" s="2" t="s">
        <v>1251</v>
      </c>
      <c r="E343" s="2" t="s">
        <v>1236</v>
      </c>
      <c r="F343" s="2" t="s">
        <v>1252</v>
      </c>
      <c r="G343" s="2" t="s">
        <v>1253</v>
      </c>
      <c r="H343" s="2" t="s">
        <v>1239</v>
      </c>
      <c r="I343" s="2" t="s">
        <v>833</v>
      </c>
      <c r="J343" s="2" t="s">
        <v>1240</v>
      </c>
    </row>
    <row r="344" spans="1:10" ht="20.25" customHeight="1" x14ac:dyDescent="0.25">
      <c r="A344" s="2" t="e">
        <f>IF(#REF!&lt;&gt;#REF!,MAX($A$1:A343)+1,0)</f>
        <v>#REF!</v>
      </c>
      <c r="B344" s="2" t="e">
        <f t="shared" si="10"/>
        <v>#REF!</v>
      </c>
      <c r="C344" s="4">
        <f t="shared" si="11"/>
        <v>343</v>
      </c>
      <c r="D344" s="2" t="s">
        <v>1254</v>
      </c>
      <c r="E344" s="2" t="s">
        <v>1236</v>
      </c>
      <c r="F344" s="2" t="s">
        <v>1255</v>
      </c>
      <c r="G344" s="2" t="s">
        <v>1256</v>
      </c>
      <c r="H344" s="2" t="s">
        <v>1239</v>
      </c>
      <c r="I344" s="2" t="s">
        <v>833</v>
      </c>
      <c r="J344" s="2" t="s">
        <v>1244</v>
      </c>
    </row>
    <row r="345" spans="1:10" ht="20.25" customHeight="1" x14ac:dyDescent="0.25">
      <c r="A345" s="2" t="e">
        <f>IF(#REF!&lt;&gt;#REF!,MAX($A$1:A344)+1,0)</f>
        <v>#REF!</v>
      </c>
      <c r="B345" s="2" t="e">
        <f t="shared" si="10"/>
        <v>#REF!</v>
      </c>
      <c r="C345" s="4">
        <f t="shared" si="11"/>
        <v>344</v>
      </c>
      <c r="D345" s="2" t="s">
        <v>1257</v>
      </c>
      <c r="E345" s="2" t="s">
        <v>1236</v>
      </c>
      <c r="F345" s="2" t="s">
        <v>1258</v>
      </c>
      <c r="G345" s="2" t="s">
        <v>1259</v>
      </c>
      <c r="H345" s="2" t="s">
        <v>1239</v>
      </c>
      <c r="I345" s="2" t="s">
        <v>833</v>
      </c>
      <c r="J345" s="2" t="s">
        <v>1240</v>
      </c>
    </row>
    <row r="346" spans="1:10" ht="20.25" customHeight="1" x14ac:dyDescent="0.25">
      <c r="A346" s="2" t="e">
        <f>IF(#REF!&lt;&gt;#REF!,MAX($A$1:A345)+1,0)</f>
        <v>#REF!</v>
      </c>
      <c r="B346" s="2" t="e">
        <f t="shared" si="10"/>
        <v>#REF!</v>
      </c>
      <c r="C346" s="4">
        <f t="shared" si="11"/>
        <v>345</v>
      </c>
      <c r="D346" s="2" t="s">
        <v>1260</v>
      </c>
      <c r="E346" s="2" t="s">
        <v>1236</v>
      </c>
      <c r="F346" s="2" t="s">
        <v>1261</v>
      </c>
      <c r="G346" s="2" t="s">
        <v>1262</v>
      </c>
      <c r="H346" s="2" t="s">
        <v>1239</v>
      </c>
      <c r="I346" s="2" t="s">
        <v>833</v>
      </c>
      <c r="J346" s="2" t="s">
        <v>1240</v>
      </c>
    </row>
    <row r="347" spans="1:10" ht="20.25" customHeight="1" x14ac:dyDescent="0.25">
      <c r="A347" s="2" t="e">
        <f>IF(#REF!&lt;&gt;#REF!,MAX($A$1:A346)+1,0)</f>
        <v>#REF!</v>
      </c>
      <c r="B347" s="2" t="e">
        <f t="shared" si="10"/>
        <v>#REF!</v>
      </c>
      <c r="C347" s="4">
        <f t="shared" si="11"/>
        <v>346</v>
      </c>
      <c r="D347" s="2" t="s">
        <v>1263</v>
      </c>
      <c r="E347" s="2" t="s">
        <v>1264</v>
      </c>
      <c r="F347" s="2" t="s">
        <v>1265</v>
      </c>
      <c r="G347" s="2" t="s">
        <v>1266</v>
      </c>
      <c r="H347" s="2" t="s">
        <v>1267</v>
      </c>
      <c r="I347" s="2" t="s">
        <v>833</v>
      </c>
      <c r="J347" s="2" t="s">
        <v>1268</v>
      </c>
    </row>
    <row r="348" spans="1:10" ht="20.25" customHeight="1" x14ac:dyDescent="0.25">
      <c r="A348" s="2" t="e">
        <f>IF(#REF!&lt;&gt;#REF!,MAX($A$1:A347)+1,0)</f>
        <v>#REF!</v>
      </c>
      <c r="B348" s="2" t="e">
        <f t="shared" si="10"/>
        <v>#REF!</v>
      </c>
      <c r="C348" s="4">
        <f t="shared" si="11"/>
        <v>347</v>
      </c>
      <c r="D348" s="2" t="s">
        <v>1269</v>
      </c>
      <c r="E348" s="2" t="s">
        <v>1270</v>
      </c>
      <c r="F348" s="2" t="s">
        <v>1271</v>
      </c>
      <c r="G348" s="2" t="s">
        <v>1272</v>
      </c>
      <c r="H348" s="2" t="s">
        <v>248</v>
      </c>
      <c r="I348" s="2" t="s">
        <v>833</v>
      </c>
      <c r="J348" s="2" t="s">
        <v>1273</v>
      </c>
    </row>
    <row r="349" spans="1:10" ht="20.25" customHeight="1" x14ac:dyDescent="0.25">
      <c r="A349" s="2" t="e">
        <f>IF(#REF!&lt;&gt;#REF!,MAX($A$1:A348)+1,0)</f>
        <v>#REF!</v>
      </c>
      <c r="B349" s="2" t="e">
        <f t="shared" si="10"/>
        <v>#REF!</v>
      </c>
      <c r="C349" s="4">
        <f t="shared" si="11"/>
        <v>348</v>
      </c>
      <c r="D349" s="2" t="s">
        <v>1274</v>
      </c>
      <c r="E349" s="2" t="s">
        <v>1275</v>
      </c>
      <c r="F349" s="2" t="s">
        <v>1276</v>
      </c>
      <c r="G349" s="2" t="s">
        <v>1277</v>
      </c>
      <c r="H349" s="2" t="s">
        <v>1278</v>
      </c>
      <c r="I349" s="2" t="s">
        <v>833</v>
      </c>
      <c r="J349" s="2" t="s">
        <v>1279</v>
      </c>
    </row>
    <row r="350" spans="1:10" ht="20.25" customHeight="1" x14ac:dyDescent="0.25">
      <c r="A350" s="2" t="e">
        <f>IF(#REF!&lt;&gt;#REF!,MAX($A$1:A349)+1,0)</f>
        <v>#REF!</v>
      </c>
      <c r="B350" s="2" t="e">
        <f t="shared" si="10"/>
        <v>#REF!</v>
      </c>
      <c r="C350" s="4">
        <f t="shared" si="11"/>
        <v>349</v>
      </c>
      <c r="D350" s="2" t="s">
        <v>1274</v>
      </c>
      <c r="E350" s="2" t="s">
        <v>1275</v>
      </c>
      <c r="F350" s="2" t="s">
        <v>1280</v>
      </c>
      <c r="G350" s="2" t="s">
        <v>1281</v>
      </c>
      <c r="H350" s="2" t="s">
        <v>1278</v>
      </c>
      <c r="I350" s="2" t="s">
        <v>833</v>
      </c>
      <c r="J350" s="2" t="s">
        <v>1282</v>
      </c>
    </row>
    <row r="351" spans="1:10" ht="20.25" customHeight="1" x14ac:dyDescent="0.25">
      <c r="A351" s="2" t="e">
        <f>IF(#REF!&lt;&gt;#REF!,MAX($A$1:A350)+1,0)</f>
        <v>#REF!</v>
      </c>
      <c r="B351" s="2" t="e">
        <f t="shared" si="10"/>
        <v>#REF!</v>
      </c>
      <c r="C351" s="4">
        <f t="shared" si="11"/>
        <v>350</v>
      </c>
      <c r="D351" s="2" t="s">
        <v>1283</v>
      </c>
      <c r="E351" s="2" t="s">
        <v>1225</v>
      </c>
      <c r="F351" s="2" t="s">
        <v>1284</v>
      </c>
      <c r="G351" s="2" t="s">
        <v>1285</v>
      </c>
      <c r="H351" s="2" t="s">
        <v>1228</v>
      </c>
      <c r="I351" s="2" t="s">
        <v>1286</v>
      </c>
      <c r="J351" s="2" t="s">
        <v>129</v>
      </c>
    </row>
    <row r="352" spans="1:10" ht="20.25" customHeight="1" x14ac:dyDescent="0.25">
      <c r="A352" s="2" t="e">
        <f>IF(#REF!&lt;&gt;#REF!,MAX($A$1:A351)+1,0)</f>
        <v>#REF!</v>
      </c>
      <c r="B352" s="2" t="e">
        <f t="shared" si="10"/>
        <v>#REF!</v>
      </c>
      <c r="C352" s="4">
        <f t="shared" si="11"/>
        <v>351</v>
      </c>
      <c r="D352" s="2" t="s">
        <v>1287</v>
      </c>
      <c r="E352" s="2" t="s">
        <v>1288</v>
      </c>
      <c r="F352" s="2" t="s">
        <v>1289</v>
      </c>
      <c r="G352" s="2" t="s">
        <v>1290</v>
      </c>
      <c r="H352" s="2" t="s">
        <v>1291</v>
      </c>
      <c r="I352" s="2" t="s">
        <v>798</v>
      </c>
      <c r="J352" s="2" t="s">
        <v>116</v>
      </c>
    </row>
    <row r="353" spans="1:10" ht="20.25" customHeight="1" x14ac:dyDescent="0.25">
      <c r="A353" s="2" t="e">
        <f>IF(#REF!&lt;&gt;#REF!,MAX($A$1:A352)+1,0)</f>
        <v>#REF!</v>
      </c>
      <c r="B353" s="2" t="e">
        <f t="shared" si="10"/>
        <v>#REF!</v>
      </c>
      <c r="C353" s="4">
        <f t="shared" si="11"/>
        <v>352</v>
      </c>
      <c r="D353" s="2" t="s">
        <v>1292</v>
      </c>
      <c r="E353" s="2" t="s">
        <v>1293</v>
      </c>
      <c r="F353" s="2" t="s">
        <v>1294</v>
      </c>
      <c r="G353" s="2" t="s">
        <v>1295</v>
      </c>
      <c r="H353" s="2" t="s">
        <v>698</v>
      </c>
      <c r="I353" s="2" t="s">
        <v>250</v>
      </c>
      <c r="J353" s="2" t="s">
        <v>1296</v>
      </c>
    </row>
    <row r="354" spans="1:10" ht="20.25" customHeight="1" x14ac:dyDescent="0.25">
      <c r="A354" s="2" t="e">
        <f>IF(#REF!&lt;&gt;#REF!,MAX($A$1:A353)+1,0)</f>
        <v>#REF!</v>
      </c>
      <c r="B354" s="2" t="e">
        <f t="shared" si="10"/>
        <v>#REF!</v>
      </c>
      <c r="C354" s="4">
        <f t="shared" si="11"/>
        <v>353</v>
      </c>
      <c r="D354" s="2" t="s">
        <v>1292</v>
      </c>
      <c r="E354" s="2" t="s">
        <v>1293</v>
      </c>
      <c r="F354" s="2" t="s">
        <v>1297</v>
      </c>
      <c r="G354" s="2" t="s">
        <v>1298</v>
      </c>
      <c r="H354" s="2" t="s">
        <v>698</v>
      </c>
      <c r="I354" s="2" t="s">
        <v>250</v>
      </c>
      <c r="J354" s="2" t="s">
        <v>1299</v>
      </c>
    </row>
    <row r="355" spans="1:10" ht="20.25" customHeight="1" x14ac:dyDescent="0.25">
      <c r="A355" s="2" t="e">
        <f>IF(#REF!&lt;&gt;#REF!,MAX($A$1:A354)+1,0)</f>
        <v>#REF!</v>
      </c>
      <c r="B355" s="2" t="e">
        <f t="shared" si="10"/>
        <v>#REF!</v>
      </c>
      <c r="C355" s="4">
        <f t="shared" si="11"/>
        <v>354</v>
      </c>
      <c r="D355" s="2" t="s">
        <v>1300</v>
      </c>
      <c r="E355" s="2" t="s">
        <v>1301</v>
      </c>
      <c r="F355" s="2" t="s">
        <v>1302</v>
      </c>
      <c r="G355" s="2" t="s">
        <v>1303</v>
      </c>
      <c r="H355" s="2" t="s">
        <v>248</v>
      </c>
      <c r="I355" s="2" t="s">
        <v>250</v>
      </c>
      <c r="J355" s="2" t="s">
        <v>1304</v>
      </c>
    </row>
    <row r="356" spans="1:10" ht="20.25" customHeight="1" x14ac:dyDescent="0.25">
      <c r="A356" s="2" t="e">
        <f>IF(#REF!&lt;&gt;#REF!,MAX($A$1:A355)+1,0)</f>
        <v>#REF!</v>
      </c>
      <c r="B356" s="2" t="e">
        <f t="shared" si="10"/>
        <v>#REF!</v>
      </c>
      <c r="C356" s="4">
        <f t="shared" si="11"/>
        <v>355</v>
      </c>
      <c r="D356" s="2" t="s">
        <v>1305</v>
      </c>
      <c r="E356" s="2" t="s">
        <v>1293</v>
      </c>
      <c r="F356" s="2" t="s">
        <v>1306</v>
      </c>
      <c r="G356" s="2" t="s">
        <v>1307</v>
      </c>
      <c r="H356" s="2" t="s">
        <v>698</v>
      </c>
      <c r="I356" s="2" t="s">
        <v>250</v>
      </c>
      <c r="J356" s="2" t="s">
        <v>1308</v>
      </c>
    </row>
    <row r="357" spans="1:10" ht="20.25" customHeight="1" x14ac:dyDescent="0.25">
      <c r="A357" s="2" t="e">
        <f>IF(#REF!&lt;&gt;#REF!,MAX($A$1:A356)+1,0)</f>
        <v>#REF!</v>
      </c>
      <c r="B357" s="2" t="e">
        <f t="shared" si="10"/>
        <v>#REF!</v>
      </c>
      <c r="C357" s="4">
        <f t="shared" si="11"/>
        <v>356</v>
      </c>
      <c r="D357" s="2" t="s">
        <v>1305</v>
      </c>
      <c r="E357" s="2" t="s">
        <v>1293</v>
      </c>
      <c r="F357" s="2" t="s">
        <v>1309</v>
      </c>
      <c r="G357" s="2" t="s">
        <v>1310</v>
      </c>
      <c r="H357" s="2" t="s">
        <v>698</v>
      </c>
      <c r="I357" s="2" t="s">
        <v>250</v>
      </c>
      <c r="J357" s="2" t="s">
        <v>1311</v>
      </c>
    </row>
    <row r="358" spans="1:10" ht="20.25" customHeight="1" x14ac:dyDescent="0.25">
      <c r="A358" s="2" t="e">
        <f>IF(#REF!&lt;&gt;#REF!,MAX($A$1:A357)+1,0)</f>
        <v>#REF!</v>
      </c>
      <c r="B358" s="2" t="e">
        <f t="shared" si="10"/>
        <v>#REF!</v>
      </c>
      <c r="C358" s="4">
        <f t="shared" si="11"/>
        <v>357</v>
      </c>
      <c r="D358" s="2" t="s">
        <v>1305</v>
      </c>
      <c r="E358" s="2" t="s">
        <v>1293</v>
      </c>
      <c r="F358" s="2" t="s">
        <v>1312</v>
      </c>
      <c r="G358" s="2" t="s">
        <v>1313</v>
      </c>
      <c r="H358" s="2" t="s">
        <v>698</v>
      </c>
      <c r="I358" s="2" t="s">
        <v>250</v>
      </c>
      <c r="J358" s="2" t="s">
        <v>1299</v>
      </c>
    </row>
    <row r="359" spans="1:10" ht="20.25" customHeight="1" x14ac:dyDescent="0.25">
      <c r="A359" s="2" t="e">
        <f>IF(#REF!&lt;&gt;#REF!,MAX($A$1:A358)+1,0)</f>
        <v>#REF!</v>
      </c>
      <c r="B359" s="2" t="e">
        <f t="shared" si="10"/>
        <v>#REF!</v>
      </c>
      <c r="C359" s="4">
        <f t="shared" si="11"/>
        <v>358</v>
      </c>
      <c r="D359" s="2" t="s">
        <v>1314</v>
      </c>
      <c r="E359" s="2" t="s">
        <v>1293</v>
      </c>
      <c r="F359" s="2" t="s">
        <v>1315</v>
      </c>
      <c r="G359" s="2" t="s">
        <v>1316</v>
      </c>
      <c r="H359" s="2" t="s">
        <v>698</v>
      </c>
      <c r="I359" s="2" t="s">
        <v>250</v>
      </c>
      <c r="J359" s="2" t="s">
        <v>1299</v>
      </c>
    </row>
    <row r="360" spans="1:10" ht="20.25" customHeight="1" x14ac:dyDescent="0.25">
      <c r="A360" s="2" t="e">
        <f>IF(#REF!&lt;&gt;#REF!,MAX($A$1:A359)+1,0)</f>
        <v>#REF!</v>
      </c>
      <c r="B360" s="2" t="e">
        <f t="shared" si="10"/>
        <v>#REF!</v>
      </c>
      <c r="C360" s="4">
        <f t="shared" si="11"/>
        <v>359</v>
      </c>
      <c r="D360" s="2" t="s">
        <v>1317</v>
      </c>
      <c r="E360" s="2" t="s">
        <v>1318</v>
      </c>
      <c r="F360" s="2" t="s">
        <v>1319</v>
      </c>
      <c r="G360" s="2" t="s">
        <v>1320</v>
      </c>
      <c r="H360" s="2" t="s">
        <v>169</v>
      </c>
      <c r="I360" s="2" t="s">
        <v>250</v>
      </c>
      <c r="J360" s="2" t="s">
        <v>1321</v>
      </c>
    </row>
    <row r="361" spans="1:10" ht="20.25" customHeight="1" x14ac:dyDescent="0.25">
      <c r="A361" s="2" t="e">
        <f>IF(#REF!&lt;&gt;#REF!,MAX($A$1:A360)+1,0)</f>
        <v>#REF!</v>
      </c>
      <c r="B361" s="2" t="e">
        <f t="shared" si="10"/>
        <v>#REF!</v>
      </c>
      <c r="C361" s="4">
        <f t="shared" si="11"/>
        <v>360</v>
      </c>
      <c r="D361" s="2" t="s">
        <v>1322</v>
      </c>
      <c r="E361" s="2" t="s">
        <v>1323</v>
      </c>
      <c r="F361" s="2" t="s">
        <v>1324</v>
      </c>
      <c r="G361" s="2" t="s">
        <v>1325</v>
      </c>
      <c r="H361" s="2" t="s">
        <v>248</v>
      </c>
      <c r="I361" s="2" t="s">
        <v>250</v>
      </c>
      <c r="J361" s="2" t="s">
        <v>1326</v>
      </c>
    </row>
    <row r="362" spans="1:10" ht="20.25" customHeight="1" x14ac:dyDescent="0.25">
      <c r="A362" s="2" t="e">
        <f>IF(#REF!&lt;&gt;#REF!,MAX($A$1:A361)+1,0)</f>
        <v>#REF!</v>
      </c>
      <c r="B362" s="2" t="e">
        <f t="shared" si="10"/>
        <v>#REF!</v>
      </c>
      <c r="C362" s="4">
        <f t="shared" si="11"/>
        <v>361</v>
      </c>
      <c r="D362" s="2" t="s">
        <v>1327</v>
      </c>
      <c r="E362" s="2" t="s">
        <v>1293</v>
      </c>
      <c r="F362" s="2" t="s">
        <v>1328</v>
      </c>
      <c r="G362" s="2" t="s">
        <v>1329</v>
      </c>
      <c r="H362" s="2" t="s">
        <v>698</v>
      </c>
      <c r="I362" s="2" t="s">
        <v>250</v>
      </c>
      <c r="J362" s="2" t="s">
        <v>1299</v>
      </c>
    </row>
    <row r="363" spans="1:10" ht="20.25" customHeight="1" x14ac:dyDescent="0.25">
      <c r="A363" s="2" t="e">
        <f>IF(#REF!&lt;&gt;#REF!,MAX($A$1:A362)+1,0)</f>
        <v>#REF!</v>
      </c>
      <c r="B363" s="2" t="e">
        <f t="shared" si="10"/>
        <v>#REF!</v>
      </c>
      <c r="C363" s="4">
        <f t="shared" si="11"/>
        <v>362</v>
      </c>
      <c r="D363" s="2" t="s">
        <v>1330</v>
      </c>
      <c r="E363" s="2">
        <v>230828</v>
      </c>
      <c r="F363" s="2" t="s">
        <v>1331</v>
      </c>
      <c r="G363" s="2" t="s">
        <v>1332</v>
      </c>
      <c r="H363" s="2" t="s">
        <v>248</v>
      </c>
      <c r="I363" s="2" t="s">
        <v>250</v>
      </c>
      <c r="J363" s="2" t="s">
        <v>1333</v>
      </c>
    </row>
    <row r="364" spans="1:10" ht="20.25" customHeight="1" x14ac:dyDescent="0.25">
      <c r="A364" s="2" t="e">
        <f>IF(#REF!&lt;&gt;#REF!,MAX($A$1:A363)+1,0)</f>
        <v>#REF!</v>
      </c>
      <c r="B364" s="2" t="e">
        <f t="shared" si="10"/>
        <v>#REF!</v>
      </c>
      <c r="C364" s="4">
        <f t="shared" si="11"/>
        <v>363</v>
      </c>
      <c r="D364" s="2" t="s">
        <v>1334</v>
      </c>
      <c r="E364" s="2" t="s">
        <v>1335</v>
      </c>
      <c r="F364" s="2" t="s">
        <v>1336</v>
      </c>
      <c r="G364" s="2" t="s">
        <v>1337</v>
      </c>
      <c r="H364" s="2" t="s">
        <v>1338</v>
      </c>
      <c r="I364" s="2" t="s">
        <v>1339</v>
      </c>
      <c r="J364" s="2" t="s">
        <v>1340</v>
      </c>
    </row>
    <row r="365" spans="1:10" ht="20.25" customHeight="1" x14ac:dyDescent="0.25">
      <c r="A365" s="2" t="e">
        <f>IF(#REF!&lt;&gt;#REF!,MAX($A$1:A364)+1,0)</f>
        <v>#REF!</v>
      </c>
      <c r="B365" s="2" t="e">
        <f t="shared" si="10"/>
        <v>#REF!</v>
      </c>
      <c r="C365" s="4">
        <f t="shared" si="11"/>
        <v>364</v>
      </c>
      <c r="D365" s="2" t="s">
        <v>1341</v>
      </c>
      <c r="E365" s="2" t="s">
        <v>1342</v>
      </c>
      <c r="F365" s="2" t="s">
        <v>1343</v>
      </c>
      <c r="G365" s="2" t="s">
        <v>1344</v>
      </c>
      <c r="H365" s="2" t="s">
        <v>405</v>
      </c>
      <c r="I365" s="2" t="s">
        <v>703</v>
      </c>
      <c r="J365" s="2" t="s">
        <v>1345</v>
      </c>
    </row>
    <row r="366" spans="1:10" ht="20.25" customHeight="1" x14ac:dyDescent="0.25">
      <c r="A366" s="2" t="e">
        <f>IF(#REF!&lt;&gt;#REF!,MAX($A$1:A365)+1,0)</f>
        <v>#REF!</v>
      </c>
      <c r="B366" s="2" t="e">
        <f t="shared" si="10"/>
        <v>#REF!</v>
      </c>
      <c r="C366" s="4">
        <f t="shared" si="11"/>
        <v>365</v>
      </c>
      <c r="D366" s="2" t="s">
        <v>1346</v>
      </c>
      <c r="E366" s="2" t="s">
        <v>1347</v>
      </c>
      <c r="F366" s="2" t="s">
        <v>1348</v>
      </c>
      <c r="G366" s="2" t="s">
        <v>1349</v>
      </c>
      <c r="H366" s="2" t="s">
        <v>1350</v>
      </c>
      <c r="I366" s="2" t="s">
        <v>770</v>
      </c>
      <c r="J366" s="2" t="s">
        <v>1351</v>
      </c>
    </row>
    <row r="367" spans="1:10" ht="20.25" customHeight="1" x14ac:dyDescent="0.25">
      <c r="A367" s="2" t="e">
        <f>IF(#REF!&lt;&gt;#REF!,MAX($A$1:A366)+1,0)</f>
        <v>#REF!</v>
      </c>
      <c r="B367" s="2" t="e">
        <f t="shared" si="10"/>
        <v>#REF!</v>
      </c>
      <c r="C367" s="4">
        <f t="shared" si="11"/>
        <v>366</v>
      </c>
      <c r="D367" s="2" t="s">
        <v>1352</v>
      </c>
      <c r="E367" s="2" t="s">
        <v>1353</v>
      </c>
      <c r="F367" s="2" t="s">
        <v>1354</v>
      </c>
      <c r="G367" s="2" t="s">
        <v>1355</v>
      </c>
      <c r="H367" s="2" t="s">
        <v>1357</v>
      </c>
      <c r="I367" s="2" t="s">
        <v>1358</v>
      </c>
      <c r="J367" s="2" t="s">
        <v>1359</v>
      </c>
    </row>
    <row r="368" spans="1:10" ht="20.25" customHeight="1" x14ac:dyDescent="0.25">
      <c r="A368" s="2" t="e">
        <f>IF(#REF!&lt;&gt;#REF!,MAX($A$1:A367)+1,0)</f>
        <v>#REF!</v>
      </c>
      <c r="B368" s="2" t="e">
        <f t="shared" si="10"/>
        <v>#REF!</v>
      </c>
      <c r="C368" s="4">
        <f t="shared" si="11"/>
        <v>367</v>
      </c>
      <c r="D368" s="2" t="s">
        <v>1360</v>
      </c>
      <c r="E368" s="2" t="s">
        <v>1353</v>
      </c>
      <c r="F368" s="2" t="s">
        <v>1361</v>
      </c>
      <c r="G368" s="2" t="s">
        <v>1362</v>
      </c>
      <c r="H368" s="2" t="s">
        <v>1357</v>
      </c>
      <c r="I368" s="2" t="s">
        <v>1358</v>
      </c>
      <c r="J368" s="2" t="s">
        <v>1363</v>
      </c>
    </row>
    <row r="369" spans="1:10" ht="20.25" customHeight="1" x14ac:dyDescent="0.25">
      <c r="A369" s="2" t="e">
        <f>IF(#REF!&lt;&gt;#REF!,MAX($A$1:A368)+1,0)</f>
        <v>#REF!</v>
      </c>
      <c r="B369" s="2" t="e">
        <f t="shared" si="10"/>
        <v>#REF!</v>
      </c>
      <c r="C369" s="4">
        <f t="shared" si="11"/>
        <v>368</v>
      </c>
      <c r="D369" s="2" t="s">
        <v>1360</v>
      </c>
      <c r="E369" s="2" t="s">
        <v>1353</v>
      </c>
      <c r="F369" s="2" t="s">
        <v>1364</v>
      </c>
      <c r="G369" s="2" t="s">
        <v>1365</v>
      </c>
      <c r="H369" s="2" t="s">
        <v>1357</v>
      </c>
      <c r="I369" s="2" t="s">
        <v>1358</v>
      </c>
      <c r="J369" s="2" t="s">
        <v>1359</v>
      </c>
    </row>
    <row r="370" spans="1:10" ht="20.25" customHeight="1" x14ac:dyDescent="0.25">
      <c r="A370" s="2" t="e">
        <f>IF(#REF!&lt;&gt;#REF!,MAX($A$1:A369)+1,0)</f>
        <v>#REF!</v>
      </c>
      <c r="B370" s="2" t="e">
        <f t="shared" si="10"/>
        <v>#REF!</v>
      </c>
      <c r="C370" s="4">
        <f t="shared" si="11"/>
        <v>369</v>
      </c>
      <c r="D370" s="2" t="s">
        <v>1356</v>
      </c>
      <c r="E370" s="2" t="s">
        <v>1353</v>
      </c>
      <c r="F370" s="2" t="s">
        <v>1366</v>
      </c>
      <c r="G370" s="2" t="s">
        <v>1367</v>
      </c>
      <c r="H370" s="2" t="s">
        <v>1357</v>
      </c>
      <c r="I370" s="2" t="s">
        <v>1358</v>
      </c>
      <c r="J370" s="2" t="s">
        <v>1363</v>
      </c>
    </row>
    <row r="371" spans="1:10" ht="20.25" customHeight="1" x14ac:dyDescent="0.25">
      <c r="A371" s="2" t="e">
        <f>IF(#REF!&lt;&gt;#REF!,MAX($A$1:A370)+1,0)</f>
        <v>#REF!</v>
      </c>
      <c r="B371" s="2" t="e">
        <f t="shared" si="10"/>
        <v>#REF!</v>
      </c>
      <c r="C371" s="4">
        <f t="shared" si="11"/>
        <v>370</v>
      </c>
      <c r="D371" s="2" t="s">
        <v>1368</v>
      </c>
      <c r="E371" s="2" t="s">
        <v>1369</v>
      </c>
      <c r="F371" s="2" t="s">
        <v>1370</v>
      </c>
      <c r="G371" s="2" t="s">
        <v>1371</v>
      </c>
      <c r="H371" s="2" t="s">
        <v>838</v>
      </c>
      <c r="I371" s="2" t="s">
        <v>832</v>
      </c>
      <c r="J371" s="2" t="s">
        <v>1372</v>
      </c>
    </row>
    <row r="372" spans="1:10" ht="20.25" customHeight="1" x14ac:dyDescent="0.25">
      <c r="A372" s="2" t="e">
        <f>IF(#REF!&lt;&gt;#REF!,MAX($A$1:A371)+1,0)</f>
        <v>#REF!</v>
      </c>
      <c r="B372" s="2" t="e">
        <f t="shared" si="10"/>
        <v>#REF!</v>
      </c>
      <c r="C372" s="4">
        <f t="shared" si="11"/>
        <v>371</v>
      </c>
      <c r="D372" s="2" t="s">
        <v>1368</v>
      </c>
      <c r="E372" s="2" t="s">
        <v>1369</v>
      </c>
      <c r="F372" s="2" t="s">
        <v>1373</v>
      </c>
      <c r="G372" s="2" t="s">
        <v>1374</v>
      </c>
      <c r="H372" s="2" t="s">
        <v>838</v>
      </c>
      <c r="I372" s="2" t="s">
        <v>832</v>
      </c>
      <c r="J372" s="2" t="s">
        <v>1375</v>
      </c>
    </row>
    <row r="373" spans="1:10" ht="20.25" customHeight="1" x14ac:dyDescent="0.25">
      <c r="A373" s="2" t="e">
        <f>IF(#REF!&lt;&gt;#REF!,MAX($A$1:A372)+1,0)</f>
        <v>#REF!</v>
      </c>
      <c r="B373" s="2" t="e">
        <f t="shared" si="10"/>
        <v>#REF!</v>
      </c>
      <c r="C373" s="4">
        <f t="shared" si="11"/>
        <v>372</v>
      </c>
      <c r="D373" s="2" t="s">
        <v>1368</v>
      </c>
      <c r="E373" s="2" t="s">
        <v>1369</v>
      </c>
      <c r="F373" s="2" t="s">
        <v>1376</v>
      </c>
      <c r="G373" s="2" t="s">
        <v>1377</v>
      </c>
      <c r="H373" s="2" t="s">
        <v>838</v>
      </c>
      <c r="I373" s="2" t="s">
        <v>832</v>
      </c>
      <c r="J373" s="2" t="s">
        <v>1378</v>
      </c>
    </row>
    <row r="374" spans="1:10" ht="20.25" customHeight="1" x14ac:dyDescent="0.25">
      <c r="A374" s="2" t="e">
        <f>IF(#REF!&lt;&gt;#REF!,MAX($A$1:A373)+1,0)</f>
        <v>#REF!</v>
      </c>
      <c r="B374" s="2" t="e">
        <f t="shared" si="10"/>
        <v>#REF!</v>
      </c>
      <c r="C374" s="4">
        <f t="shared" si="11"/>
        <v>373</v>
      </c>
      <c r="D374" s="2" t="s">
        <v>1379</v>
      </c>
      <c r="E374" s="2" t="s">
        <v>1380</v>
      </c>
      <c r="F374" s="2" t="s">
        <v>1381</v>
      </c>
      <c r="G374" s="2" t="s">
        <v>1382</v>
      </c>
      <c r="H374" s="2" t="s">
        <v>1383</v>
      </c>
      <c r="I374" s="2" t="s">
        <v>832</v>
      </c>
      <c r="J374" s="2" t="s">
        <v>1384</v>
      </c>
    </row>
    <row r="375" spans="1:10" ht="20.25" customHeight="1" x14ac:dyDescent="0.25">
      <c r="A375" s="2" t="e">
        <f>IF(#REF!&lt;&gt;#REF!,MAX($A$1:A374)+1,0)</f>
        <v>#REF!</v>
      </c>
      <c r="B375" s="2" t="e">
        <f t="shared" si="10"/>
        <v>#REF!</v>
      </c>
      <c r="C375" s="4">
        <f t="shared" si="11"/>
        <v>374</v>
      </c>
      <c r="D375" s="2" t="s">
        <v>1385</v>
      </c>
      <c r="E375" s="2" t="s">
        <v>1386</v>
      </c>
      <c r="F375" s="2" t="s">
        <v>1387</v>
      </c>
      <c r="G375" s="2" t="s">
        <v>1388</v>
      </c>
      <c r="H375" s="2" t="s">
        <v>1389</v>
      </c>
      <c r="I375" s="2" t="s">
        <v>832</v>
      </c>
      <c r="J375" s="2" t="s">
        <v>1390</v>
      </c>
    </row>
    <row r="376" spans="1:10" ht="20.25" customHeight="1" x14ac:dyDescent="0.25">
      <c r="A376" s="2" t="e">
        <f>IF(#REF!&lt;&gt;#REF!,MAX($A$1:A375)+1,0)</f>
        <v>#REF!</v>
      </c>
      <c r="B376" s="2" t="e">
        <f t="shared" si="10"/>
        <v>#REF!</v>
      </c>
      <c r="C376" s="4">
        <f t="shared" si="11"/>
        <v>375</v>
      </c>
      <c r="D376" s="2" t="s">
        <v>1391</v>
      </c>
      <c r="E376" s="2" t="s">
        <v>1392</v>
      </c>
      <c r="F376" s="2" t="s">
        <v>1393</v>
      </c>
      <c r="G376" s="2" t="s">
        <v>1394</v>
      </c>
      <c r="H376" s="2" t="s">
        <v>838</v>
      </c>
      <c r="I376" s="2" t="s">
        <v>832</v>
      </c>
      <c r="J376" s="2" t="s">
        <v>1395</v>
      </c>
    </row>
    <row r="377" spans="1:10" ht="20.25" customHeight="1" x14ac:dyDescent="0.25">
      <c r="A377" s="2" t="e">
        <f>IF(#REF!&lt;&gt;#REF!,MAX($A$1:A376)+1,0)</f>
        <v>#REF!</v>
      </c>
      <c r="B377" s="2" t="e">
        <f t="shared" si="10"/>
        <v>#REF!</v>
      </c>
      <c r="C377" s="4">
        <f t="shared" si="11"/>
        <v>376</v>
      </c>
      <c r="D377" s="2" t="s">
        <v>1396</v>
      </c>
      <c r="E377" s="2" t="s">
        <v>1397</v>
      </c>
      <c r="F377" s="2" t="s">
        <v>1398</v>
      </c>
      <c r="G377" s="2" t="s">
        <v>1399</v>
      </c>
      <c r="H377" s="2" t="s">
        <v>354</v>
      </c>
      <c r="I377" s="2" t="s">
        <v>832</v>
      </c>
      <c r="J377" s="2" t="s">
        <v>1400</v>
      </c>
    </row>
    <row r="378" spans="1:10" ht="20.25" customHeight="1" x14ac:dyDescent="0.25">
      <c r="A378" s="2" t="e">
        <f>IF(#REF!&lt;&gt;#REF!,MAX($A$1:A377)+1,0)</f>
        <v>#REF!</v>
      </c>
      <c r="B378" s="2" t="e">
        <f t="shared" si="10"/>
        <v>#REF!</v>
      </c>
      <c r="C378" s="4">
        <f t="shared" si="11"/>
        <v>377</v>
      </c>
      <c r="D378" s="2" t="s">
        <v>1402</v>
      </c>
      <c r="E378" s="2" t="s">
        <v>1403</v>
      </c>
      <c r="F378" s="2" t="s">
        <v>1404</v>
      </c>
      <c r="G378" s="2" t="s">
        <v>1405</v>
      </c>
      <c r="H378" s="2" t="s">
        <v>1406</v>
      </c>
      <c r="I378" s="2" t="s">
        <v>832</v>
      </c>
      <c r="J378" s="2" t="s">
        <v>1407</v>
      </c>
    </row>
    <row r="379" spans="1:10" ht="20.25" customHeight="1" x14ac:dyDescent="0.25">
      <c r="A379" s="2" t="e">
        <f>IF(#REF!&lt;&gt;#REF!,MAX($A$1:A378)+1,0)</f>
        <v>#REF!</v>
      </c>
      <c r="B379" s="2" t="e">
        <f t="shared" si="10"/>
        <v>#REF!</v>
      </c>
      <c r="C379" s="4">
        <f t="shared" si="11"/>
        <v>378</v>
      </c>
      <c r="D379" s="2" t="s">
        <v>1409</v>
      </c>
      <c r="E379" s="2" t="s">
        <v>1410</v>
      </c>
      <c r="F379" s="2" t="s">
        <v>1411</v>
      </c>
      <c r="G379" s="2" t="s">
        <v>1412</v>
      </c>
      <c r="H379" s="2" t="s">
        <v>1413</v>
      </c>
      <c r="I379" s="2" t="s">
        <v>832</v>
      </c>
      <c r="J379" s="2" t="s">
        <v>1414</v>
      </c>
    </row>
    <row r="380" spans="1:10" ht="20.25" customHeight="1" x14ac:dyDescent="0.25">
      <c r="A380" s="2" t="e">
        <f>IF(#REF!&lt;&gt;#REF!,MAX($A$1:A379)+1,0)</f>
        <v>#REF!</v>
      </c>
      <c r="B380" s="2" t="e">
        <f t="shared" si="10"/>
        <v>#REF!</v>
      </c>
      <c r="C380" s="4">
        <f t="shared" si="11"/>
        <v>379</v>
      </c>
      <c r="D380" s="2" t="s">
        <v>1415</v>
      </c>
      <c r="E380" s="2" t="s">
        <v>1416</v>
      </c>
      <c r="F380" s="2" t="s">
        <v>1417</v>
      </c>
      <c r="G380" s="2" t="s">
        <v>1418</v>
      </c>
      <c r="H380" s="2" t="s">
        <v>1419</v>
      </c>
      <c r="I380" s="2" t="s">
        <v>832</v>
      </c>
      <c r="J380" s="2" t="s">
        <v>1420</v>
      </c>
    </row>
    <row r="381" spans="1:10" ht="20.25" customHeight="1" x14ac:dyDescent="0.25">
      <c r="A381" s="2" t="e">
        <f>IF(#REF!&lt;&gt;#REF!,MAX($A$1:A380)+1,0)</f>
        <v>#REF!</v>
      </c>
      <c r="B381" s="2" t="e">
        <f t="shared" si="10"/>
        <v>#REF!</v>
      </c>
      <c r="C381" s="4">
        <f t="shared" si="11"/>
        <v>380</v>
      </c>
      <c r="D381" s="2" t="s">
        <v>1421</v>
      </c>
      <c r="E381" s="2" t="s">
        <v>1422</v>
      </c>
      <c r="F381" s="2" t="s">
        <v>1423</v>
      </c>
      <c r="G381" s="2" t="s">
        <v>1424</v>
      </c>
      <c r="H381" s="2" t="s">
        <v>1425</v>
      </c>
      <c r="I381" s="2" t="s">
        <v>911</v>
      </c>
      <c r="J381" s="2" t="s">
        <v>1426</v>
      </c>
    </row>
    <row r="382" spans="1:10" ht="20.25" customHeight="1" x14ac:dyDescent="0.25">
      <c r="A382" s="2" t="e">
        <f>IF(#REF!&lt;&gt;#REF!,MAX($A$1:A381)+1,0)</f>
        <v>#REF!</v>
      </c>
      <c r="B382" s="2" t="e">
        <f t="shared" si="10"/>
        <v>#REF!</v>
      </c>
      <c r="C382" s="4">
        <f t="shared" si="11"/>
        <v>381</v>
      </c>
      <c r="D382" s="2" t="s">
        <v>1427</v>
      </c>
      <c r="E382" s="2" t="s">
        <v>1428</v>
      </c>
      <c r="F382" s="2" t="s">
        <v>1429</v>
      </c>
      <c r="G382" s="2" t="s">
        <v>1430</v>
      </c>
      <c r="H382" s="2" t="s">
        <v>1431</v>
      </c>
      <c r="I382" s="2" t="s">
        <v>1432</v>
      </c>
      <c r="J382" s="2" t="s">
        <v>1433</v>
      </c>
    </row>
    <row r="383" spans="1:10" ht="20.25" customHeight="1" x14ac:dyDescent="0.25">
      <c r="A383" s="2" t="e">
        <f>IF(#REF!&lt;&gt;#REF!,MAX($A$1:A382)+1,0)</f>
        <v>#REF!</v>
      </c>
      <c r="B383" s="2" t="e">
        <f t="shared" si="10"/>
        <v>#REF!</v>
      </c>
      <c r="C383" s="4">
        <f t="shared" si="11"/>
        <v>382</v>
      </c>
      <c r="D383" s="2" t="s">
        <v>1434</v>
      </c>
      <c r="E383" s="2" t="s">
        <v>1435</v>
      </c>
      <c r="F383" s="2" t="s">
        <v>1436</v>
      </c>
      <c r="G383" s="2" t="s">
        <v>1437</v>
      </c>
      <c r="H383" s="2" t="s">
        <v>1438</v>
      </c>
      <c r="I383" s="2" t="s">
        <v>1439</v>
      </c>
      <c r="J383" s="2" t="s">
        <v>1440</v>
      </c>
    </row>
    <row r="384" spans="1:10" ht="20.25" customHeight="1" x14ac:dyDescent="0.25">
      <c r="A384" s="2" t="e">
        <f>IF(#REF!&lt;&gt;#REF!,MAX($A$1:A383)+1,0)</f>
        <v>#REF!</v>
      </c>
      <c r="B384" s="2" t="e">
        <f t="shared" si="10"/>
        <v>#REF!</v>
      </c>
      <c r="C384" s="4">
        <f t="shared" si="11"/>
        <v>383</v>
      </c>
      <c r="D384" s="2" t="s">
        <v>1443</v>
      </c>
      <c r="E384" s="2" t="s">
        <v>1444</v>
      </c>
      <c r="F384" s="2" t="s">
        <v>1445</v>
      </c>
      <c r="G384" s="2" t="s">
        <v>1446</v>
      </c>
      <c r="H384" s="2" t="s">
        <v>1447</v>
      </c>
      <c r="I384" s="2" t="s">
        <v>1439</v>
      </c>
      <c r="J384" s="2" t="s">
        <v>54</v>
      </c>
    </row>
    <row r="385" spans="1:10" ht="20.25" customHeight="1" x14ac:dyDescent="0.25">
      <c r="A385" s="2" t="e">
        <f>IF(#REF!&lt;&gt;#REF!,MAX($A$1:A384)+1,0)</f>
        <v>#REF!</v>
      </c>
      <c r="B385" s="2" t="e">
        <f t="shared" si="10"/>
        <v>#REF!</v>
      </c>
      <c r="C385" s="4">
        <f t="shared" si="11"/>
        <v>384</v>
      </c>
      <c r="D385" s="2" t="s">
        <v>1443</v>
      </c>
      <c r="E385" s="2" t="s">
        <v>1444</v>
      </c>
      <c r="F385" s="2" t="s">
        <v>1448</v>
      </c>
      <c r="G385" s="2" t="s">
        <v>1449</v>
      </c>
      <c r="H385" s="2" t="s">
        <v>1447</v>
      </c>
      <c r="I385" s="2" t="s">
        <v>1439</v>
      </c>
      <c r="J385" s="2" t="s">
        <v>1450</v>
      </c>
    </row>
    <row r="386" spans="1:10" ht="20.25" customHeight="1" x14ac:dyDescent="0.25">
      <c r="A386" s="2" t="e">
        <f>IF(#REF!&lt;&gt;#REF!,MAX($A$1:A385)+1,0)</f>
        <v>#REF!</v>
      </c>
      <c r="B386" s="2" t="e">
        <f t="shared" ref="B386:B449" si="12">IF(A386&gt;0,A386,B385)</f>
        <v>#REF!</v>
      </c>
      <c r="C386" s="4">
        <f t="shared" ref="C386:C449" si="13">1+C385</f>
        <v>385</v>
      </c>
      <c r="D386" s="2" t="s">
        <v>1451</v>
      </c>
      <c r="E386" s="2" t="s">
        <v>1452</v>
      </c>
      <c r="F386" s="2" t="s">
        <v>1453</v>
      </c>
      <c r="G386" s="2" t="s">
        <v>1454</v>
      </c>
      <c r="H386" s="2" t="s">
        <v>1455</v>
      </c>
      <c r="I386" s="2" t="s">
        <v>1030</v>
      </c>
      <c r="J386" s="2" t="s">
        <v>1456</v>
      </c>
    </row>
    <row r="387" spans="1:10" ht="20.25" customHeight="1" x14ac:dyDescent="0.25">
      <c r="A387" s="2" t="e">
        <f>IF(#REF!&lt;&gt;#REF!,MAX($A$1:A386)+1,0)</f>
        <v>#REF!</v>
      </c>
      <c r="B387" s="2" t="e">
        <f t="shared" si="12"/>
        <v>#REF!</v>
      </c>
      <c r="C387" s="4">
        <f t="shared" si="13"/>
        <v>386</v>
      </c>
      <c r="D387" s="2" t="s">
        <v>1457</v>
      </c>
      <c r="E387" s="2" t="s">
        <v>1458</v>
      </c>
      <c r="F387" s="2" t="s">
        <v>1459</v>
      </c>
      <c r="G387" s="2" t="s">
        <v>1460</v>
      </c>
      <c r="H387" s="2" t="s">
        <v>1461</v>
      </c>
      <c r="I387" s="2" t="s">
        <v>1462</v>
      </c>
      <c r="J387" s="2" t="s">
        <v>602</v>
      </c>
    </row>
    <row r="388" spans="1:10" ht="20.25" customHeight="1" x14ac:dyDescent="0.25">
      <c r="A388" s="2" t="e">
        <f>IF(#REF!&lt;&gt;#REF!,MAX($A$1:A387)+1,0)</f>
        <v>#REF!</v>
      </c>
      <c r="B388" s="2" t="e">
        <f t="shared" si="12"/>
        <v>#REF!</v>
      </c>
      <c r="C388" s="4">
        <f t="shared" si="13"/>
        <v>387</v>
      </c>
      <c r="D388" s="2" t="s">
        <v>1463</v>
      </c>
      <c r="E388" s="2" t="s">
        <v>1458</v>
      </c>
      <c r="F388" s="2" t="s">
        <v>1464</v>
      </c>
      <c r="G388" s="2" t="s">
        <v>1465</v>
      </c>
      <c r="H388" s="2" t="s">
        <v>1461</v>
      </c>
      <c r="I388" s="2" t="s">
        <v>1462</v>
      </c>
      <c r="J388" s="2" t="s">
        <v>1466</v>
      </c>
    </row>
    <row r="389" spans="1:10" ht="20.25" customHeight="1" x14ac:dyDescent="0.25">
      <c r="A389" s="2" t="e">
        <f>IF(#REF!&lt;&gt;#REF!,MAX($A$1:A388)+1,0)</f>
        <v>#REF!</v>
      </c>
      <c r="B389" s="2" t="e">
        <f t="shared" si="12"/>
        <v>#REF!</v>
      </c>
      <c r="C389" s="4">
        <f t="shared" si="13"/>
        <v>388</v>
      </c>
      <c r="D389" s="2" t="s">
        <v>1457</v>
      </c>
      <c r="E389" s="2" t="s">
        <v>1458</v>
      </c>
      <c r="F389" s="2" t="s">
        <v>1467</v>
      </c>
      <c r="G389" s="2" t="s">
        <v>1468</v>
      </c>
      <c r="H389" s="2" t="s">
        <v>1461</v>
      </c>
      <c r="I389" s="2" t="s">
        <v>1462</v>
      </c>
      <c r="J389" s="2" t="s">
        <v>1469</v>
      </c>
    </row>
    <row r="390" spans="1:10" ht="20.25" customHeight="1" x14ac:dyDescent="0.25">
      <c r="A390" s="2" t="e">
        <f>IF(#REF!&lt;&gt;#REF!,MAX($A$1:A389)+1,0)</f>
        <v>#REF!</v>
      </c>
      <c r="B390" s="2" t="e">
        <f t="shared" si="12"/>
        <v>#REF!</v>
      </c>
      <c r="C390" s="4">
        <f t="shared" si="13"/>
        <v>389</v>
      </c>
      <c r="D390" s="2" t="s">
        <v>1470</v>
      </c>
      <c r="E390" s="2" t="s">
        <v>1471</v>
      </c>
      <c r="F390" s="2" t="s">
        <v>1472</v>
      </c>
      <c r="G390" s="2" t="s">
        <v>1473</v>
      </c>
      <c r="H390" s="2" t="s">
        <v>1474</v>
      </c>
      <c r="I390" s="2" t="s">
        <v>1475</v>
      </c>
      <c r="J390" s="2" t="s">
        <v>312</v>
      </c>
    </row>
    <row r="391" spans="1:10" ht="20.25" customHeight="1" x14ac:dyDescent="0.25">
      <c r="A391" s="2" t="e">
        <f>IF(#REF!&lt;&gt;#REF!,MAX($A$1:A390)+1,0)</f>
        <v>#REF!</v>
      </c>
      <c r="B391" s="2" t="e">
        <f t="shared" si="12"/>
        <v>#REF!</v>
      </c>
      <c r="C391" s="4">
        <f t="shared" si="13"/>
        <v>390</v>
      </c>
      <c r="D391" s="2" t="s">
        <v>1476</v>
      </c>
      <c r="E391" s="2" t="s">
        <v>1477</v>
      </c>
      <c r="F391" s="2" t="s">
        <v>1478</v>
      </c>
      <c r="G391" s="2" t="s">
        <v>1479</v>
      </c>
      <c r="H391" s="2" t="s">
        <v>1480</v>
      </c>
      <c r="I391" s="2" t="s">
        <v>1481</v>
      </c>
      <c r="J391" s="2" t="s">
        <v>1482</v>
      </c>
    </row>
    <row r="392" spans="1:10" ht="20.25" customHeight="1" x14ac:dyDescent="0.25">
      <c r="A392" s="2" t="e">
        <f>IF(#REF!&lt;&gt;#REF!,MAX($A$1:A391)+1,0)</f>
        <v>#REF!</v>
      </c>
      <c r="B392" s="2" t="e">
        <f t="shared" si="12"/>
        <v>#REF!</v>
      </c>
      <c r="C392" s="4">
        <f t="shared" si="13"/>
        <v>391</v>
      </c>
      <c r="D392" s="2" t="s">
        <v>1476</v>
      </c>
      <c r="E392" s="2" t="s">
        <v>1483</v>
      </c>
      <c r="F392" s="2" t="s">
        <v>1484</v>
      </c>
      <c r="G392" s="2" t="s">
        <v>1485</v>
      </c>
      <c r="H392" s="2" t="s">
        <v>1486</v>
      </c>
      <c r="I392" s="2" t="s">
        <v>1487</v>
      </c>
      <c r="J392" s="2" t="s">
        <v>1488</v>
      </c>
    </row>
    <row r="393" spans="1:10" ht="20.25" customHeight="1" x14ac:dyDescent="0.25">
      <c r="A393" s="2" t="e">
        <f>IF(#REF!&lt;&gt;#REF!,MAX($A$1:A392)+1,0)</f>
        <v>#REF!</v>
      </c>
      <c r="B393" s="2" t="e">
        <f t="shared" si="12"/>
        <v>#REF!</v>
      </c>
      <c r="C393" s="4">
        <f t="shared" si="13"/>
        <v>392</v>
      </c>
      <c r="D393" s="2" t="s">
        <v>1476</v>
      </c>
      <c r="E393" s="2" t="s">
        <v>1477</v>
      </c>
      <c r="F393" s="2" t="s">
        <v>1489</v>
      </c>
      <c r="G393" s="2" t="s">
        <v>1490</v>
      </c>
      <c r="H393" s="2" t="s">
        <v>1486</v>
      </c>
      <c r="I393" s="2" t="s">
        <v>1487</v>
      </c>
      <c r="J393" s="2" t="s">
        <v>1491</v>
      </c>
    </row>
    <row r="394" spans="1:10" ht="20.25" customHeight="1" x14ac:dyDescent="0.25">
      <c r="A394" s="2" t="e">
        <f>IF(#REF!&lt;&gt;#REF!,MAX($A$1:A393)+1,0)</f>
        <v>#REF!</v>
      </c>
      <c r="B394" s="2" t="e">
        <f t="shared" si="12"/>
        <v>#REF!</v>
      </c>
      <c r="C394" s="4">
        <f t="shared" si="13"/>
        <v>393</v>
      </c>
      <c r="D394" s="2" t="s">
        <v>1476</v>
      </c>
      <c r="E394" s="2" t="s">
        <v>1483</v>
      </c>
      <c r="F394" s="2" t="s">
        <v>1492</v>
      </c>
      <c r="G394" s="2" t="s">
        <v>1493</v>
      </c>
      <c r="H394" s="2" t="s">
        <v>1486</v>
      </c>
      <c r="I394" s="2" t="s">
        <v>1487</v>
      </c>
      <c r="J394" s="2" t="s">
        <v>1494</v>
      </c>
    </row>
    <row r="395" spans="1:10" ht="20.25" customHeight="1" x14ac:dyDescent="0.25">
      <c r="A395" s="2" t="e">
        <f>IF(#REF!&lt;&gt;#REF!,MAX($A$1:A394)+1,0)</f>
        <v>#REF!</v>
      </c>
      <c r="B395" s="2" t="e">
        <f t="shared" si="12"/>
        <v>#REF!</v>
      </c>
      <c r="C395" s="4">
        <f t="shared" si="13"/>
        <v>394</v>
      </c>
      <c r="D395" s="2" t="s">
        <v>1476</v>
      </c>
      <c r="E395" s="2" t="s">
        <v>1477</v>
      </c>
      <c r="F395" s="2" t="s">
        <v>1495</v>
      </c>
      <c r="G395" s="2" t="s">
        <v>1496</v>
      </c>
      <c r="H395" s="2" t="s">
        <v>1486</v>
      </c>
      <c r="I395" s="2" t="s">
        <v>1487</v>
      </c>
      <c r="J395" s="2" t="s">
        <v>1497</v>
      </c>
    </row>
    <row r="396" spans="1:10" ht="20.25" customHeight="1" x14ac:dyDescent="0.25">
      <c r="A396" s="2" t="e">
        <f>IF(#REF!&lt;&gt;#REF!,MAX($A$1:A395)+1,0)</f>
        <v>#REF!</v>
      </c>
      <c r="B396" s="2" t="e">
        <f t="shared" si="12"/>
        <v>#REF!</v>
      </c>
      <c r="C396" s="4">
        <f t="shared" si="13"/>
        <v>395</v>
      </c>
      <c r="D396" s="2" t="s">
        <v>1476</v>
      </c>
      <c r="E396" s="2" t="s">
        <v>1483</v>
      </c>
      <c r="F396" s="2" t="s">
        <v>1498</v>
      </c>
      <c r="G396" s="2" t="s">
        <v>1499</v>
      </c>
      <c r="H396" s="2" t="s">
        <v>1486</v>
      </c>
      <c r="I396" s="2" t="s">
        <v>1487</v>
      </c>
      <c r="J396" s="2" t="s">
        <v>1500</v>
      </c>
    </row>
    <row r="397" spans="1:10" ht="20.25" customHeight="1" x14ac:dyDescent="0.25">
      <c r="A397" s="2" t="e">
        <f>IF(#REF!&lt;&gt;#REF!,MAX($A$1:A396)+1,0)</f>
        <v>#REF!</v>
      </c>
      <c r="B397" s="2" t="e">
        <f t="shared" si="12"/>
        <v>#REF!</v>
      </c>
      <c r="C397" s="4">
        <f t="shared" si="13"/>
        <v>396</v>
      </c>
      <c r="D397" s="2" t="s">
        <v>1476</v>
      </c>
      <c r="E397" s="2" t="s">
        <v>1483</v>
      </c>
      <c r="F397" s="2" t="s">
        <v>1501</v>
      </c>
      <c r="G397" s="2" t="s">
        <v>1502</v>
      </c>
      <c r="H397" s="2" t="s">
        <v>1486</v>
      </c>
      <c r="I397" s="2" t="s">
        <v>1487</v>
      </c>
      <c r="J397" s="2" t="s">
        <v>1503</v>
      </c>
    </row>
    <row r="398" spans="1:10" ht="20.25" customHeight="1" x14ac:dyDescent="0.25">
      <c r="A398" s="2" t="e">
        <f>IF(#REF!&lt;&gt;#REF!,MAX($A$1:A397)+1,0)</f>
        <v>#REF!</v>
      </c>
      <c r="B398" s="2" t="e">
        <f t="shared" si="12"/>
        <v>#REF!</v>
      </c>
      <c r="C398" s="4">
        <f t="shared" si="13"/>
        <v>397</v>
      </c>
      <c r="D398" s="2" t="s">
        <v>1504</v>
      </c>
      <c r="E398" s="2" t="s">
        <v>1505</v>
      </c>
      <c r="F398" s="2" t="s">
        <v>1506</v>
      </c>
      <c r="G398" s="2" t="s">
        <v>1507</v>
      </c>
      <c r="H398" s="2" t="s">
        <v>1508</v>
      </c>
      <c r="I398" s="2" t="s">
        <v>705</v>
      </c>
      <c r="J398" s="2" t="s">
        <v>1509</v>
      </c>
    </row>
    <row r="399" spans="1:10" ht="20.25" customHeight="1" x14ac:dyDescent="0.25">
      <c r="A399" s="2" t="e">
        <f>IF(#REF!&lt;&gt;#REF!,MAX($A$1:A398)+1,0)</f>
        <v>#REF!</v>
      </c>
      <c r="B399" s="2" t="e">
        <f t="shared" si="12"/>
        <v>#REF!</v>
      </c>
      <c r="C399" s="4">
        <f t="shared" si="13"/>
        <v>398</v>
      </c>
      <c r="D399" s="2" t="s">
        <v>1504</v>
      </c>
      <c r="E399" s="2" t="s">
        <v>1505</v>
      </c>
      <c r="F399" s="2" t="s">
        <v>1510</v>
      </c>
      <c r="G399" s="2" t="s">
        <v>1511</v>
      </c>
      <c r="H399" s="2" t="s">
        <v>1508</v>
      </c>
      <c r="I399" s="2" t="s">
        <v>705</v>
      </c>
      <c r="J399" s="2" t="s">
        <v>1512</v>
      </c>
    </row>
    <row r="400" spans="1:10" ht="20.25" customHeight="1" x14ac:dyDescent="0.25">
      <c r="A400" s="2" t="e">
        <f>IF(#REF!&lt;&gt;#REF!,MAX($A$1:A399)+1,0)</f>
        <v>#REF!</v>
      </c>
      <c r="B400" s="2" t="e">
        <f t="shared" si="12"/>
        <v>#REF!</v>
      </c>
      <c r="C400" s="4">
        <f t="shared" si="13"/>
        <v>399</v>
      </c>
      <c r="D400" s="2" t="s">
        <v>1504</v>
      </c>
      <c r="E400" s="2" t="s">
        <v>1505</v>
      </c>
      <c r="F400" s="2" t="s">
        <v>1513</v>
      </c>
      <c r="G400" s="2" t="s">
        <v>1514</v>
      </c>
      <c r="H400" s="2" t="s">
        <v>1508</v>
      </c>
      <c r="I400" s="2" t="s">
        <v>705</v>
      </c>
      <c r="J400" s="2" t="s">
        <v>1515</v>
      </c>
    </row>
    <row r="401" spans="1:10" ht="20.25" customHeight="1" x14ac:dyDescent="0.25">
      <c r="A401" s="2" t="e">
        <f>IF(#REF!&lt;&gt;#REF!,MAX($A$1:A400)+1,0)</f>
        <v>#REF!</v>
      </c>
      <c r="B401" s="2" t="e">
        <f t="shared" si="12"/>
        <v>#REF!</v>
      </c>
      <c r="C401" s="4">
        <f t="shared" si="13"/>
        <v>400</v>
      </c>
      <c r="D401" s="2" t="s">
        <v>1504</v>
      </c>
      <c r="E401" s="2" t="s">
        <v>1505</v>
      </c>
      <c r="F401" s="2" t="s">
        <v>1516</v>
      </c>
      <c r="G401" s="2" t="s">
        <v>1517</v>
      </c>
      <c r="H401" s="2" t="s">
        <v>1508</v>
      </c>
      <c r="I401" s="2" t="s">
        <v>705</v>
      </c>
      <c r="J401" s="2" t="s">
        <v>1518</v>
      </c>
    </row>
    <row r="402" spans="1:10" ht="20.25" customHeight="1" x14ac:dyDescent="0.25">
      <c r="A402" s="2" t="e">
        <f>IF(#REF!&lt;&gt;#REF!,MAX($A$1:A401)+1,0)</f>
        <v>#REF!</v>
      </c>
      <c r="B402" s="2" t="e">
        <f t="shared" si="12"/>
        <v>#REF!</v>
      </c>
      <c r="C402" s="4">
        <f t="shared" si="13"/>
        <v>401</v>
      </c>
      <c r="D402" s="2" t="s">
        <v>1504</v>
      </c>
      <c r="E402" s="2" t="s">
        <v>1505</v>
      </c>
      <c r="F402" s="2" t="s">
        <v>1519</v>
      </c>
      <c r="G402" s="2" t="s">
        <v>1520</v>
      </c>
      <c r="H402" s="2" t="s">
        <v>1508</v>
      </c>
      <c r="I402" s="2" t="s">
        <v>705</v>
      </c>
      <c r="J402" s="2" t="s">
        <v>1521</v>
      </c>
    </row>
    <row r="403" spans="1:10" ht="20.25" customHeight="1" x14ac:dyDescent="0.25">
      <c r="A403" s="2" t="e">
        <f>IF(#REF!&lt;&gt;#REF!,MAX($A$1:A402)+1,0)</f>
        <v>#REF!</v>
      </c>
      <c r="B403" s="2" t="e">
        <f t="shared" si="12"/>
        <v>#REF!</v>
      </c>
      <c r="C403" s="4">
        <f t="shared" si="13"/>
        <v>402</v>
      </c>
      <c r="D403" s="2" t="s">
        <v>1522</v>
      </c>
      <c r="E403" s="2" t="s">
        <v>1523</v>
      </c>
      <c r="F403" s="2" t="s">
        <v>1524</v>
      </c>
      <c r="G403" s="2" t="s">
        <v>1525</v>
      </c>
      <c r="H403" s="2" t="s">
        <v>1526</v>
      </c>
      <c r="I403" s="2" t="s">
        <v>705</v>
      </c>
      <c r="J403" s="2" t="s">
        <v>1527</v>
      </c>
    </row>
    <row r="404" spans="1:10" ht="20.25" customHeight="1" x14ac:dyDescent="0.25">
      <c r="A404" s="2" t="e">
        <f>IF(#REF!&lt;&gt;#REF!,MAX($A$1:A403)+1,0)</f>
        <v>#REF!</v>
      </c>
      <c r="B404" s="2" t="e">
        <f t="shared" si="12"/>
        <v>#REF!</v>
      </c>
      <c r="C404" s="4">
        <f t="shared" si="13"/>
        <v>403</v>
      </c>
      <c r="D404" s="2" t="s">
        <v>1528</v>
      </c>
      <c r="E404" s="2" t="s">
        <v>1529</v>
      </c>
      <c r="F404" s="2" t="s">
        <v>1530</v>
      </c>
      <c r="G404" s="2" t="s">
        <v>1531</v>
      </c>
      <c r="H404" s="2" t="s">
        <v>1508</v>
      </c>
      <c r="I404" s="2" t="s">
        <v>705</v>
      </c>
      <c r="J404" s="2" t="s">
        <v>1509</v>
      </c>
    </row>
    <row r="405" spans="1:10" ht="20.25" customHeight="1" x14ac:dyDescent="0.25">
      <c r="A405" s="2" t="e">
        <f>IF(#REF!&lt;&gt;#REF!,MAX($A$1:A404)+1,0)</f>
        <v>#REF!</v>
      </c>
      <c r="B405" s="2" t="e">
        <f t="shared" si="12"/>
        <v>#REF!</v>
      </c>
      <c r="C405" s="4">
        <f t="shared" si="13"/>
        <v>404</v>
      </c>
      <c r="D405" s="2" t="s">
        <v>1528</v>
      </c>
      <c r="E405" s="2" t="s">
        <v>1529</v>
      </c>
      <c r="F405" s="2" t="s">
        <v>1532</v>
      </c>
      <c r="G405" s="2" t="s">
        <v>1533</v>
      </c>
      <c r="H405" s="2" t="s">
        <v>1508</v>
      </c>
      <c r="I405" s="2" t="s">
        <v>705</v>
      </c>
      <c r="J405" s="2" t="s">
        <v>1534</v>
      </c>
    </row>
    <row r="406" spans="1:10" ht="20.25" customHeight="1" x14ac:dyDescent="0.25">
      <c r="A406" s="2" t="e">
        <f>IF(#REF!&lt;&gt;#REF!,MAX($A$1:A405)+1,0)</f>
        <v>#REF!</v>
      </c>
      <c r="B406" s="2" t="e">
        <f t="shared" si="12"/>
        <v>#REF!</v>
      </c>
      <c r="C406" s="4">
        <f t="shared" si="13"/>
        <v>405</v>
      </c>
      <c r="D406" s="2" t="s">
        <v>1528</v>
      </c>
      <c r="E406" s="2" t="s">
        <v>1529</v>
      </c>
      <c r="F406" s="2" t="s">
        <v>1535</v>
      </c>
      <c r="G406" s="2" t="s">
        <v>1536</v>
      </c>
      <c r="H406" s="2" t="s">
        <v>1508</v>
      </c>
      <c r="I406" s="2" t="s">
        <v>705</v>
      </c>
      <c r="J406" s="2" t="s">
        <v>1537</v>
      </c>
    </row>
    <row r="407" spans="1:10" ht="20.25" customHeight="1" x14ac:dyDescent="0.25">
      <c r="A407" s="2" t="e">
        <f>IF(#REF!&lt;&gt;#REF!,MAX($A$1:A406)+1,0)</f>
        <v>#REF!</v>
      </c>
      <c r="B407" s="2" t="e">
        <f t="shared" si="12"/>
        <v>#REF!</v>
      </c>
      <c r="C407" s="4">
        <f t="shared" si="13"/>
        <v>406</v>
      </c>
      <c r="D407" s="2" t="s">
        <v>1528</v>
      </c>
      <c r="E407" s="2" t="s">
        <v>1529</v>
      </c>
      <c r="F407" s="2" t="s">
        <v>1538</v>
      </c>
      <c r="G407" s="2" t="s">
        <v>1539</v>
      </c>
      <c r="H407" s="2" t="s">
        <v>1508</v>
      </c>
      <c r="I407" s="2" t="s">
        <v>705</v>
      </c>
      <c r="J407" s="2" t="s">
        <v>1540</v>
      </c>
    </row>
    <row r="408" spans="1:10" ht="20.25" customHeight="1" x14ac:dyDescent="0.25">
      <c r="A408" s="2" t="e">
        <f>IF(#REF!&lt;&gt;#REF!,MAX($A$1:A407)+1,0)</f>
        <v>#REF!</v>
      </c>
      <c r="B408" s="2" t="e">
        <f t="shared" si="12"/>
        <v>#REF!</v>
      </c>
      <c r="C408" s="4">
        <f t="shared" si="13"/>
        <v>407</v>
      </c>
      <c r="D408" s="2" t="s">
        <v>1528</v>
      </c>
      <c r="E408" s="2" t="s">
        <v>1529</v>
      </c>
      <c r="F408" s="2" t="s">
        <v>1541</v>
      </c>
      <c r="G408" s="2" t="s">
        <v>1542</v>
      </c>
      <c r="H408" s="2" t="s">
        <v>1508</v>
      </c>
      <c r="I408" s="2" t="s">
        <v>705</v>
      </c>
      <c r="J408" s="2" t="s">
        <v>1518</v>
      </c>
    </row>
    <row r="409" spans="1:10" ht="20.25" customHeight="1" x14ac:dyDescent="0.25">
      <c r="A409" s="2" t="e">
        <f>IF(#REF!&lt;&gt;#REF!,MAX($A$1:A408)+1,0)</f>
        <v>#REF!</v>
      </c>
      <c r="B409" s="2" t="e">
        <f t="shared" si="12"/>
        <v>#REF!</v>
      </c>
      <c r="C409" s="4">
        <f t="shared" si="13"/>
        <v>408</v>
      </c>
      <c r="D409" s="2" t="s">
        <v>1528</v>
      </c>
      <c r="E409" s="2" t="s">
        <v>1529</v>
      </c>
      <c r="F409" s="2" t="s">
        <v>1543</v>
      </c>
      <c r="G409" s="2" t="s">
        <v>1544</v>
      </c>
      <c r="H409" s="2" t="s">
        <v>1508</v>
      </c>
      <c r="I409" s="2" t="s">
        <v>705</v>
      </c>
      <c r="J409" s="2" t="s">
        <v>1545</v>
      </c>
    </row>
    <row r="410" spans="1:10" ht="20.25" customHeight="1" x14ac:dyDescent="0.25">
      <c r="A410" s="2" t="e">
        <f>IF(#REF!&lt;&gt;#REF!,MAX($A$1:A409)+1,0)</f>
        <v>#REF!</v>
      </c>
      <c r="B410" s="2" t="e">
        <f t="shared" si="12"/>
        <v>#REF!</v>
      </c>
      <c r="C410" s="4">
        <f t="shared" si="13"/>
        <v>409</v>
      </c>
      <c r="D410" s="2" t="s">
        <v>1528</v>
      </c>
      <c r="E410" s="2" t="s">
        <v>1529</v>
      </c>
      <c r="F410" s="2" t="s">
        <v>1546</v>
      </c>
      <c r="G410" s="2" t="s">
        <v>1547</v>
      </c>
      <c r="H410" s="2" t="s">
        <v>1508</v>
      </c>
      <c r="I410" s="2" t="s">
        <v>705</v>
      </c>
      <c r="J410" s="2" t="s">
        <v>1521</v>
      </c>
    </row>
    <row r="411" spans="1:10" ht="20.25" customHeight="1" x14ac:dyDescent="0.25">
      <c r="A411" s="2" t="e">
        <f>IF(#REF!&lt;&gt;#REF!,MAX($A$1:A410)+1,0)</f>
        <v>#REF!</v>
      </c>
      <c r="B411" s="2" t="e">
        <f t="shared" si="12"/>
        <v>#REF!</v>
      </c>
      <c r="C411" s="4">
        <f t="shared" si="13"/>
        <v>410</v>
      </c>
      <c r="D411" s="2" t="s">
        <v>1528</v>
      </c>
      <c r="E411" s="2" t="s">
        <v>1529</v>
      </c>
      <c r="F411" s="2" t="s">
        <v>1548</v>
      </c>
      <c r="G411" s="2" t="s">
        <v>1549</v>
      </c>
      <c r="H411" s="2" t="s">
        <v>1508</v>
      </c>
      <c r="I411" s="2" t="s">
        <v>705</v>
      </c>
      <c r="J411" s="2" t="s">
        <v>1550</v>
      </c>
    </row>
    <row r="412" spans="1:10" ht="20.25" customHeight="1" x14ac:dyDescent="0.25">
      <c r="A412" s="2" t="e">
        <f>IF(#REF!&lt;&gt;#REF!,MAX($A$1:A411)+1,0)</f>
        <v>#REF!</v>
      </c>
      <c r="B412" s="2" t="e">
        <f t="shared" si="12"/>
        <v>#REF!</v>
      </c>
      <c r="C412" s="4">
        <f t="shared" si="13"/>
        <v>411</v>
      </c>
      <c r="D412" s="2" t="s">
        <v>1528</v>
      </c>
      <c r="E412" s="2" t="s">
        <v>1529</v>
      </c>
      <c r="F412" s="2" t="s">
        <v>1551</v>
      </c>
      <c r="G412" s="2" t="s">
        <v>1552</v>
      </c>
      <c r="H412" s="2" t="s">
        <v>1508</v>
      </c>
      <c r="I412" s="2" t="s">
        <v>705</v>
      </c>
      <c r="J412" s="2" t="s">
        <v>1553</v>
      </c>
    </row>
    <row r="413" spans="1:10" ht="20.25" customHeight="1" x14ac:dyDescent="0.25">
      <c r="A413" s="2" t="e">
        <f>IF(#REF!&lt;&gt;#REF!,MAX($A$1:A412)+1,0)</f>
        <v>#REF!</v>
      </c>
      <c r="B413" s="2" t="e">
        <f t="shared" si="12"/>
        <v>#REF!</v>
      </c>
      <c r="C413" s="4">
        <f t="shared" si="13"/>
        <v>412</v>
      </c>
      <c r="D413" s="2" t="s">
        <v>1554</v>
      </c>
      <c r="E413" s="2" t="s">
        <v>1555</v>
      </c>
      <c r="F413" s="2" t="s">
        <v>1556</v>
      </c>
      <c r="G413" s="2" t="s">
        <v>1557</v>
      </c>
      <c r="H413" s="2" t="s">
        <v>1508</v>
      </c>
      <c r="I413" s="2" t="s">
        <v>705</v>
      </c>
      <c r="J413" s="2" t="s">
        <v>1512</v>
      </c>
    </row>
    <row r="414" spans="1:10" ht="20.25" customHeight="1" x14ac:dyDescent="0.25">
      <c r="A414" s="2" t="e">
        <f>IF(#REF!&lt;&gt;#REF!,MAX($A$1:A413)+1,0)</f>
        <v>#REF!</v>
      </c>
      <c r="B414" s="2" t="e">
        <f t="shared" si="12"/>
        <v>#REF!</v>
      </c>
      <c r="C414" s="4">
        <f t="shared" si="13"/>
        <v>413</v>
      </c>
      <c r="D414" s="2" t="s">
        <v>1554</v>
      </c>
      <c r="E414" s="2" t="s">
        <v>1555</v>
      </c>
      <c r="F414" s="2" t="s">
        <v>1558</v>
      </c>
      <c r="G414" s="2" t="s">
        <v>1559</v>
      </c>
      <c r="H414" s="2" t="s">
        <v>1508</v>
      </c>
      <c r="I414" s="2" t="s">
        <v>705</v>
      </c>
      <c r="J414" s="2" t="s">
        <v>1540</v>
      </c>
    </row>
    <row r="415" spans="1:10" ht="20.25" customHeight="1" x14ac:dyDescent="0.25">
      <c r="A415" s="2" t="e">
        <f>IF(#REF!&lt;&gt;#REF!,MAX($A$1:A414)+1,0)</f>
        <v>#REF!</v>
      </c>
      <c r="B415" s="2" t="e">
        <f t="shared" si="12"/>
        <v>#REF!</v>
      </c>
      <c r="C415" s="4">
        <f t="shared" si="13"/>
        <v>414</v>
      </c>
      <c r="D415" s="2" t="s">
        <v>1554</v>
      </c>
      <c r="E415" s="2" t="s">
        <v>1555</v>
      </c>
      <c r="F415" s="2" t="s">
        <v>1560</v>
      </c>
      <c r="G415" s="2" t="s">
        <v>1561</v>
      </c>
      <c r="H415" s="2" t="s">
        <v>1508</v>
      </c>
      <c r="I415" s="2" t="s">
        <v>705</v>
      </c>
      <c r="J415" s="2" t="s">
        <v>1562</v>
      </c>
    </row>
    <row r="416" spans="1:10" ht="20.25" customHeight="1" x14ac:dyDescent="0.25">
      <c r="A416" s="2" t="e">
        <f>IF(#REF!&lt;&gt;#REF!,MAX($A$1:A415)+1,0)</f>
        <v>#REF!</v>
      </c>
      <c r="B416" s="2" t="e">
        <f t="shared" si="12"/>
        <v>#REF!</v>
      </c>
      <c r="C416" s="4">
        <f t="shared" si="13"/>
        <v>415</v>
      </c>
      <c r="D416" s="2" t="s">
        <v>1554</v>
      </c>
      <c r="E416" s="2" t="s">
        <v>1555</v>
      </c>
      <c r="F416" s="2" t="s">
        <v>1563</v>
      </c>
      <c r="G416" s="2" t="s">
        <v>1564</v>
      </c>
      <c r="H416" s="2" t="s">
        <v>1508</v>
      </c>
      <c r="I416" s="2" t="s">
        <v>705</v>
      </c>
      <c r="J416" s="2" t="s">
        <v>1565</v>
      </c>
    </row>
    <row r="417" spans="1:10" ht="20.25" customHeight="1" x14ac:dyDescent="0.25">
      <c r="A417" s="2" t="e">
        <f>IF(#REF!&lt;&gt;#REF!,MAX($A$1:A416)+1,0)</f>
        <v>#REF!</v>
      </c>
      <c r="B417" s="2" t="e">
        <f t="shared" si="12"/>
        <v>#REF!</v>
      </c>
      <c r="C417" s="4">
        <f t="shared" si="13"/>
        <v>416</v>
      </c>
      <c r="D417" s="2" t="s">
        <v>1554</v>
      </c>
      <c r="E417" s="2" t="s">
        <v>1555</v>
      </c>
      <c r="F417" s="2" t="s">
        <v>1566</v>
      </c>
      <c r="G417" s="2" t="s">
        <v>1567</v>
      </c>
      <c r="H417" s="2" t="s">
        <v>1508</v>
      </c>
      <c r="I417" s="2" t="s">
        <v>705</v>
      </c>
      <c r="J417" s="2" t="s">
        <v>1534</v>
      </c>
    </row>
    <row r="418" spans="1:10" ht="20.25" customHeight="1" x14ac:dyDescent="0.25">
      <c r="A418" s="2" t="e">
        <f>IF(#REF!&lt;&gt;#REF!,MAX($A$1:A417)+1,0)</f>
        <v>#REF!</v>
      </c>
      <c r="B418" s="2" t="e">
        <f t="shared" si="12"/>
        <v>#REF!</v>
      </c>
      <c r="C418" s="4">
        <f t="shared" si="13"/>
        <v>417</v>
      </c>
      <c r="D418" s="2" t="s">
        <v>1554</v>
      </c>
      <c r="E418" s="2" t="s">
        <v>1555</v>
      </c>
      <c r="F418" s="2" t="s">
        <v>1568</v>
      </c>
      <c r="G418" s="2" t="s">
        <v>1569</v>
      </c>
      <c r="H418" s="2" t="s">
        <v>1508</v>
      </c>
      <c r="I418" s="2" t="s">
        <v>705</v>
      </c>
      <c r="J418" s="2" t="s">
        <v>1515</v>
      </c>
    </row>
    <row r="419" spans="1:10" ht="20.25" customHeight="1" x14ac:dyDescent="0.25">
      <c r="A419" s="2" t="e">
        <f>IF(#REF!&lt;&gt;#REF!,MAX($A$1:A418)+1,0)</f>
        <v>#REF!</v>
      </c>
      <c r="B419" s="2" t="e">
        <f t="shared" si="12"/>
        <v>#REF!</v>
      </c>
      <c r="C419" s="4">
        <f t="shared" si="13"/>
        <v>418</v>
      </c>
      <c r="D419" s="2" t="s">
        <v>1554</v>
      </c>
      <c r="E419" s="2" t="s">
        <v>1555</v>
      </c>
      <c r="F419" s="2" t="s">
        <v>1570</v>
      </c>
      <c r="G419" s="2" t="s">
        <v>1571</v>
      </c>
      <c r="H419" s="2" t="s">
        <v>1508</v>
      </c>
      <c r="I419" s="2" t="s">
        <v>705</v>
      </c>
      <c r="J419" s="2" t="s">
        <v>1572</v>
      </c>
    </row>
    <row r="420" spans="1:10" ht="20.25" customHeight="1" x14ac:dyDescent="0.25">
      <c r="A420" s="2" t="e">
        <f>IF(#REF!&lt;&gt;#REF!,MAX($A$1:A419)+1,0)</f>
        <v>#REF!</v>
      </c>
      <c r="B420" s="2" t="e">
        <f t="shared" si="12"/>
        <v>#REF!</v>
      </c>
      <c r="C420" s="4">
        <f t="shared" si="13"/>
        <v>419</v>
      </c>
      <c r="D420" s="2" t="s">
        <v>1573</v>
      </c>
      <c r="E420" s="2" t="s">
        <v>1574</v>
      </c>
      <c r="F420" s="2" t="s">
        <v>1575</v>
      </c>
      <c r="G420" s="2" t="s">
        <v>1576</v>
      </c>
      <c r="H420" s="2" t="s">
        <v>1577</v>
      </c>
      <c r="I420" s="2" t="s">
        <v>705</v>
      </c>
      <c r="J420" s="2" t="s">
        <v>1578</v>
      </c>
    </row>
    <row r="421" spans="1:10" ht="20.25" customHeight="1" x14ac:dyDescent="0.25">
      <c r="A421" s="2" t="e">
        <f>IF(#REF!&lt;&gt;#REF!,MAX($A$1:A420)+1,0)</f>
        <v>#REF!</v>
      </c>
      <c r="B421" s="2" t="e">
        <f t="shared" si="12"/>
        <v>#REF!</v>
      </c>
      <c r="C421" s="4">
        <f t="shared" si="13"/>
        <v>420</v>
      </c>
      <c r="D421" s="2" t="s">
        <v>1579</v>
      </c>
      <c r="E421" s="2" t="s">
        <v>1580</v>
      </c>
      <c r="F421" s="2" t="s">
        <v>1581</v>
      </c>
      <c r="G421" s="2" t="s">
        <v>1582</v>
      </c>
      <c r="H421" s="2" t="s">
        <v>1508</v>
      </c>
      <c r="I421" s="2" t="s">
        <v>705</v>
      </c>
      <c r="J421" s="2" t="s">
        <v>1583</v>
      </c>
    </row>
    <row r="422" spans="1:10" ht="20.25" customHeight="1" x14ac:dyDescent="0.25">
      <c r="A422" s="2" t="e">
        <f>IF(#REF!&lt;&gt;#REF!,MAX($A$1:A421)+1,0)</f>
        <v>#REF!</v>
      </c>
      <c r="B422" s="2" t="e">
        <f t="shared" si="12"/>
        <v>#REF!</v>
      </c>
      <c r="C422" s="4">
        <f t="shared" si="13"/>
        <v>421</v>
      </c>
      <c r="D422" s="2" t="s">
        <v>1579</v>
      </c>
      <c r="E422" s="2" t="s">
        <v>1580</v>
      </c>
      <c r="F422" s="2" t="s">
        <v>1584</v>
      </c>
      <c r="G422" s="2" t="s">
        <v>1585</v>
      </c>
      <c r="H422" s="2" t="s">
        <v>1508</v>
      </c>
      <c r="I422" s="2" t="s">
        <v>705</v>
      </c>
      <c r="J422" s="2" t="s">
        <v>1586</v>
      </c>
    </row>
    <row r="423" spans="1:10" ht="20.25" customHeight="1" x14ac:dyDescent="0.25">
      <c r="A423" s="2" t="e">
        <f>IF(#REF!&lt;&gt;#REF!,MAX($A$1:A422)+1,0)</f>
        <v>#REF!</v>
      </c>
      <c r="B423" s="2" t="e">
        <f t="shared" si="12"/>
        <v>#REF!</v>
      </c>
      <c r="C423" s="4">
        <f t="shared" si="13"/>
        <v>422</v>
      </c>
      <c r="D423" s="2" t="s">
        <v>1579</v>
      </c>
      <c r="E423" s="2" t="s">
        <v>1580</v>
      </c>
      <c r="F423" s="2" t="s">
        <v>1587</v>
      </c>
      <c r="G423" s="2" t="s">
        <v>1588</v>
      </c>
      <c r="H423" s="2" t="s">
        <v>1508</v>
      </c>
      <c r="I423" s="2" t="s">
        <v>705</v>
      </c>
      <c r="J423" s="2" t="s">
        <v>1589</v>
      </c>
    </row>
    <row r="424" spans="1:10" ht="20.25" customHeight="1" x14ac:dyDescent="0.25">
      <c r="A424" s="2" t="e">
        <f>IF(#REF!&lt;&gt;#REF!,MAX($A$1:A423)+1,0)</f>
        <v>#REF!</v>
      </c>
      <c r="B424" s="2" t="e">
        <f t="shared" si="12"/>
        <v>#REF!</v>
      </c>
      <c r="C424" s="4">
        <f t="shared" si="13"/>
        <v>423</v>
      </c>
      <c r="D424" s="2" t="s">
        <v>1579</v>
      </c>
      <c r="E424" s="2" t="s">
        <v>1580</v>
      </c>
      <c r="F424" s="2" t="s">
        <v>1590</v>
      </c>
      <c r="G424" s="2" t="s">
        <v>1591</v>
      </c>
      <c r="H424" s="2" t="s">
        <v>1508</v>
      </c>
      <c r="I424" s="2" t="s">
        <v>705</v>
      </c>
      <c r="J424" s="2" t="s">
        <v>1592</v>
      </c>
    </row>
    <row r="425" spans="1:10" ht="20.25" customHeight="1" x14ac:dyDescent="0.25">
      <c r="A425" s="2" t="e">
        <f>IF(#REF!&lt;&gt;#REF!,MAX($A$1:A424)+1,0)</f>
        <v>#REF!</v>
      </c>
      <c r="B425" s="2" t="e">
        <f t="shared" si="12"/>
        <v>#REF!</v>
      </c>
      <c r="C425" s="4">
        <f t="shared" si="13"/>
        <v>424</v>
      </c>
      <c r="D425" s="2" t="s">
        <v>1579</v>
      </c>
      <c r="E425" s="2" t="s">
        <v>1580</v>
      </c>
      <c r="F425" s="2" t="s">
        <v>1593</v>
      </c>
      <c r="G425" s="2" t="s">
        <v>1594</v>
      </c>
      <c r="H425" s="2" t="s">
        <v>1508</v>
      </c>
      <c r="I425" s="2" t="s">
        <v>705</v>
      </c>
      <c r="J425" s="2" t="s">
        <v>1595</v>
      </c>
    </row>
    <row r="426" spans="1:10" ht="20.25" customHeight="1" x14ac:dyDescent="0.25">
      <c r="A426" s="2" t="e">
        <f>IF(#REF!&lt;&gt;#REF!,MAX($A$1:A425)+1,0)</f>
        <v>#REF!</v>
      </c>
      <c r="B426" s="2" t="e">
        <f t="shared" si="12"/>
        <v>#REF!</v>
      </c>
      <c r="C426" s="4">
        <f t="shared" si="13"/>
        <v>425</v>
      </c>
      <c r="D426" s="2" t="s">
        <v>1579</v>
      </c>
      <c r="E426" s="2" t="s">
        <v>1580</v>
      </c>
      <c r="F426" s="2" t="s">
        <v>1596</v>
      </c>
      <c r="G426" s="2" t="s">
        <v>1597</v>
      </c>
      <c r="H426" s="2" t="s">
        <v>1508</v>
      </c>
      <c r="I426" s="2" t="s">
        <v>705</v>
      </c>
      <c r="J426" s="2" t="s">
        <v>1598</v>
      </c>
    </row>
    <row r="427" spans="1:10" ht="20.25" customHeight="1" x14ac:dyDescent="0.25">
      <c r="A427" s="2" t="e">
        <f>IF(#REF!&lt;&gt;#REF!,MAX($A$1:A426)+1,0)</f>
        <v>#REF!</v>
      </c>
      <c r="B427" s="2" t="e">
        <f t="shared" si="12"/>
        <v>#REF!</v>
      </c>
      <c r="C427" s="4">
        <f t="shared" si="13"/>
        <v>426</v>
      </c>
      <c r="D427" s="2" t="s">
        <v>1579</v>
      </c>
      <c r="E427" s="2" t="s">
        <v>1580</v>
      </c>
      <c r="F427" s="2" t="s">
        <v>1599</v>
      </c>
      <c r="G427" s="2" t="s">
        <v>1600</v>
      </c>
      <c r="H427" s="2" t="s">
        <v>1508</v>
      </c>
      <c r="I427" s="2" t="s">
        <v>705</v>
      </c>
      <c r="J427" s="2" t="s">
        <v>1601</v>
      </c>
    </row>
    <row r="428" spans="1:10" ht="20.25" customHeight="1" x14ac:dyDescent="0.25">
      <c r="A428" s="2" t="e">
        <f>IF(#REF!&lt;&gt;#REF!,MAX($A$1:A427)+1,0)</f>
        <v>#REF!</v>
      </c>
      <c r="B428" s="2" t="e">
        <f t="shared" si="12"/>
        <v>#REF!</v>
      </c>
      <c r="C428" s="4">
        <f t="shared" si="13"/>
        <v>427</v>
      </c>
      <c r="D428" s="2" t="s">
        <v>1579</v>
      </c>
      <c r="E428" s="2" t="s">
        <v>1580</v>
      </c>
      <c r="F428" s="2" t="s">
        <v>1602</v>
      </c>
      <c r="G428" s="2" t="s">
        <v>1603</v>
      </c>
      <c r="H428" s="2" t="s">
        <v>1508</v>
      </c>
      <c r="I428" s="2" t="s">
        <v>705</v>
      </c>
      <c r="J428" s="2" t="s">
        <v>1604</v>
      </c>
    </row>
    <row r="429" spans="1:10" ht="20.25" customHeight="1" x14ac:dyDescent="0.25">
      <c r="A429" s="2" t="e">
        <f>IF(#REF!&lt;&gt;#REF!,MAX($A$1:A428)+1,0)</f>
        <v>#REF!</v>
      </c>
      <c r="B429" s="2" t="e">
        <f t="shared" si="12"/>
        <v>#REF!</v>
      </c>
      <c r="C429" s="4">
        <f t="shared" si="13"/>
        <v>428</v>
      </c>
      <c r="D429" s="2" t="s">
        <v>1579</v>
      </c>
      <c r="E429" s="2" t="s">
        <v>1580</v>
      </c>
      <c r="F429" s="2" t="s">
        <v>1605</v>
      </c>
      <c r="G429" s="2" t="s">
        <v>1606</v>
      </c>
      <c r="H429" s="2" t="s">
        <v>1508</v>
      </c>
      <c r="I429" s="2" t="s">
        <v>705</v>
      </c>
      <c r="J429" s="2" t="s">
        <v>1607</v>
      </c>
    </row>
    <row r="430" spans="1:10" ht="20.25" customHeight="1" x14ac:dyDescent="0.25">
      <c r="A430" s="2" t="e">
        <f>IF(#REF!&lt;&gt;#REF!,MAX($A$1:A429)+1,0)</f>
        <v>#REF!</v>
      </c>
      <c r="B430" s="2" t="e">
        <f t="shared" si="12"/>
        <v>#REF!</v>
      </c>
      <c r="C430" s="4">
        <f t="shared" si="13"/>
        <v>429</v>
      </c>
      <c r="D430" s="2" t="s">
        <v>1579</v>
      </c>
      <c r="E430" s="2" t="s">
        <v>1580</v>
      </c>
      <c r="F430" s="2" t="s">
        <v>1608</v>
      </c>
      <c r="G430" s="2" t="s">
        <v>1609</v>
      </c>
      <c r="H430" s="2" t="s">
        <v>1508</v>
      </c>
      <c r="I430" s="2" t="s">
        <v>705</v>
      </c>
      <c r="J430" s="2" t="s">
        <v>1610</v>
      </c>
    </row>
    <row r="431" spans="1:10" ht="20.25" customHeight="1" x14ac:dyDescent="0.25">
      <c r="A431" s="2" t="e">
        <f>IF(#REF!&lt;&gt;#REF!,MAX($A$1:A430)+1,0)</f>
        <v>#REF!</v>
      </c>
      <c r="B431" s="2" t="e">
        <f t="shared" si="12"/>
        <v>#REF!</v>
      </c>
      <c r="C431" s="4">
        <f t="shared" si="13"/>
        <v>430</v>
      </c>
      <c r="D431" s="2" t="s">
        <v>1579</v>
      </c>
      <c r="E431" s="2" t="s">
        <v>1580</v>
      </c>
      <c r="F431" s="2" t="s">
        <v>1611</v>
      </c>
      <c r="G431" s="2" t="s">
        <v>1612</v>
      </c>
      <c r="H431" s="2" t="s">
        <v>1508</v>
      </c>
      <c r="I431" s="2" t="s">
        <v>705</v>
      </c>
      <c r="J431" s="2" t="s">
        <v>1613</v>
      </c>
    </row>
    <row r="432" spans="1:10" ht="20.25" customHeight="1" x14ac:dyDescent="0.25">
      <c r="A432" s="2" t="e">
        <f>IF(#REF!&lt;&gt;#REF!,MAX($A$1:A431)+1,0)</f>
        <v>#REF!</v>
      </c>
      <c r="B432" s="2" t="e">
        <f t="shared" si="12"/>
        <v>#REF!</v>
      </c>
      <c r="C432" s="4">
        <f t="shared" si="13"/>
        <v>431</v>
      </c>
      <c r="D432" s="2" t="s">
        <v>1579</v>
      </c>
      <c r="E432" s="2" t="s">
        <v>1580</v>
      </c>
      <c r="F432" s="2" t="s">
        <v>1614</v>
      </c>
      <c r="G432" s="2" t="s">
        <v>1615</v>
      </c>
      <c r="H432" s="2" t="s">
        <v>1508</v>
      </c>
      <c r="I432" s="2" t="s">
        <v>705</v>
      </c>
      <c r="J432" s="2" t="s">
        <v>1565</v>
      </c>
    </row>
    <row r="433" spans="1:10" ht="20.25" customHeight="1" x14ac:dyDescent="0.25">
      <c r="A433" s="2" t="e">
        <f>IF(#REF!&lt;&gt;#REF!,MAX($A$1:A432)+1,0)</f>
        <v>#REF!</v>
      </c>
      <c r="B433" s="2" t="e">
        <f t="shared" si="12"/>
        <v>#REF!</v>
      </c>
      <c r="C433" s="4">
        <f t="shared" si="13"/>
        <v>432</v>
      </c>
      <c r="D433" s="2" t="s">
        <v>1579</v>
      </c>
      <c r="E433" s="2" t="s">
        <v>1580</v>
      </c>
      <c r="F433" s="2" t="s">
        <v>1616</v>
      </c>
      <c r="G433" s="2" t="s">
        <v>1617</v>
      </c>
      <c r="H433" s="2" t="s">
        <v>1508</v>
      </c>
      <c r="I433" s="2" t="s">
        <v>705</v>
      </c>
      <c r="J433" s="2" t="s">
        <v>1618</v>
      </c>
    </row>
    <row r="434" spans="1:10" ht="20.25" customHeight="1" x14ac:dyDescent="0.25">
      <c r="A434" s="2" t="e">
        <f>IF(#REF!&lt;&gt;#REF!,MAX($A$1:A433)+1,0)</f>
        <v>#REF!</v>
      </c>
      <c r="B434" s="2" t="e">
        <f t="shared" si="12"/>
        <v>#REF!</v>
      </c>
      <c r="C434" s="4">
        <f t="shared" si="13"/>
        <v>433</v>
      </c>
      <c r="D434" s="2" t="s">
        <v>1579</v>
      </c>
      <c r="E434" s="2" t="s">
        <v>1580</v>
      </c>
      <c r="F434" s="2" t="s">
        <v>1619</v>
      </c>
      <c r="G434" s="2" t="s">
        <v>1620</v>
      </c>
      <c r="H434" s="2" t="s">
        <v>1508</v>
      </c>
      <c r="I434" s="2" t="s">
        <v>705</v>
      </c>
      <c r="J434" s="2" t="s">
        <v>1621</v>
      </c>
    </row>
    <row r="435" spans="1:10" ht="20.25" customHeight="1" x14ac:dyDescent="0.25">
      <c r="A435" s="2" t="e">
        <f>IF(#REF!&lt;&gt;#REF!,MAX($A$1:A434)+1,0)</f>
        <v>#REF!</v>
      </c>
      <c r="B435" s="2" t="e">
        <f t="shared" si="12"/>
        <v>#REF!</v>
      </c>
      <c r="C435" s="4">
        <f t="shared" si="13"/>
        <v>434</v>
      </c>
      <c r="D435" s="2" t="s">
        <v>1579</v>
      </c>
      <c r="E435" s="2" t="s">
        <v>1580</v>
      </c>
      <c r="F435" s="2" t="s">
        <v>1622</v>
      </c>
      <c r="G435" s="2" t="s">
        <v>1623</v>
      </c>
      <c r="H435" s="2" t="s">
        <v>1508</v>
      </c>
      <c r="I435" s="2" t="s">
        <v>705</v>
      </c>
      <c r="J435" s="2" t="s">
        <v>1624</v>
      </c>
    </row>
    <row r="436" spans="1:10" ht="20.25" customHeight="1" x14ac:dyDescent="0.25">
      <c r="A436" s="2" t="e">
        <f>IF(#REF!&lt;&gt;#REF!,MAX($A$1:A435)+1,0)</f>
        <v>#REF!</v>
      </c>
      <c r="B436" s="2" t="e">
        <f t="shared" si="12"/>
        <v>#REF!</v>
      </c>
      <c r="C436" s="4">
        <f t="shared" si="13"/>
        <v>435</v>
      </c>
      <c r="D436" s="2" t="s">
        <v>1579</v>
      </c>
      <c r="E436" s="2" t="s">
        <v>1580</v>
      </c>
      <c r="F436" s="2" t="s">
        <v>1625</v>
      </c>
      <c r="G436" s="2" t="s">
        <v>1626</v>
      </c>
      <c r="H436" s="2" t="s">
        <v>1508</v>
      </c>
      <c r="I436" s="2" t="s">
        <v>705</v>
      </c>
      <c r="J436" s="2" t="s">
        <v>1627</v>
      </c>
    </row>
    <row r="437" spans="1:10" ht="20.25" customHeight="1" x14ac:dyDescent="0.25">
      <c r="A437" s="2" t="e">
        <f>IF(#REF!&lt;&gt;#REF!,MAX($A$1:A436)+1,0)</f>
        <v>#REF!</v>
      </c>
      <c r="B437" s="2" t="e">
        <f t="shared" si="12"/>
        <v>#REF!</v>
      </c>
      <c r="C437" s="4">
        <f t="shared" si="13"/>
        <v>436</v>
      </c>
      <c r="D437" s="2" t="s">
        <v>1579</v>
      </c>
      <c r="E437" s="2" t="s">
        <v>1580</v>
      </c>
      <c r="F437" s="2" t="s">
        <v>1628</v>
      </c>
      <c r="G437" s="2" t="s">
        <v>1629</v>
      </c>
      <c r="H437" s="2" t="s">
        <v>1508</v>
      </c>
      <c r="I437" s="2" t="s">
        <v>705</v>
      </c>
      <c r="J437" s="2" t="s">
        <v>1630</v>
      </c>
    </row>
    <row r="438" spans="1:10" ht="20.25" customHeight="1" x14ac:dyDescent="0.25">
      <c r="A438" s="2" t="e">
        <f>IF(#REF!&lt;&gt;#REF!,MAX($A$1:A437)+1,0)</f>
        <v>#REF!</v>
      </c>
      <c r="B438" s="2" t="e">
        <f t="shared" si="12"/>
        <v>#REF!</v>
      </c>
      <c r="C438" s="4">
        <f t="shared" si="13"/>
        <v>437</v>
      </c>
      <c r="D438" s="2" t="s">
        <v>1579</v>
      </c>
      <c r="E438" s="2" t="s">
        <v>1580</v>
      </c>
      <c r="F438" s="2" t="s">
        <v>1631</v>
      </c>
      <c r="G438" s="2" t="s">
        <v>1632</v>
      </c>
      <c r="H438" s="2" t="s">
        <v>1508</v>
      </c>
      <c r="I438" s="2" t="s">
        <v>705</v>
      </c>
      <c r="J438" s="2" t="s">
        <v>1633</v>
      </c>
    </row>
    <row r="439" spans="1:10" ht="20.25" customHeight="1" x14ac:dyDescent="0.25">
      <c r="A439" s="2" t="e">
        <f>IF(#REF!&lt;&gt;#REF!,MAX($A$1:A438)+1,0)</f>
        <v>#REF!</v>
      </c>
      <c r="B439" s="2" t="e">
        <f t="shared" si="12"/>
        <v>#REF!</v>
      </c>
      <c r="C439" s="4">
        <f t="shared" si="13"/>
        <v>438</v>
      </c>
      <c r="D439" s="2" t="s">
        <v>1579</v>
      </c>
      <c r="E439" s="2" t="s">
        <v>1580</v>
      </c>
      <c r="F439" s="2" t="s">
        <v>1634</v>
      </c>
      <c r="G439" s="2" t="s">
        <v>1635</v>
      </c>
      <c r="H439" s="2" t="s">
        <v>1508</v>
      </c>
      <c r="I439" s="2" t="s">
        <v>705</v>
      </c>
      <c r="J439" s="2" t="s">
        <v>1636</v>
      </c>
    </row>
    <row r="440" spans="1:10" ht="20.25" customHeight="1" x14ac:dyDescent="0.25">
      <c r="A440" s="2" t="e">
        <f>IF(#REF!&lt;&gt;#REF!,MAX($A$1:A439)+1,0)</f>
        <v>#REF!</v>
      </c>
      <c r="B440" s="2" t="e">
        <f t="shared" si="12"/>
        <v>#REF!</v>
      </c>
      <c r="C440" s="4">
        <f t="shared" si="13"/>
        <v>439</v>
      </c>
      <c r="D440" s="2" t="s">
        <v>1579</v>
      </c>
      <c r="E440" s="2" t="s">
        <v>1580</v>
      </c>
      <c r="F440" s="2" t="s">
        <v>1637</v>
      </c>
      <c r="G440" s="2" t="s">
        <v>1638</v>
      </c>
      <c r="H440" s="2" t="s">
        <v>1508</v>
      </c>
      <c r="I440" s="2" t="s">
        <v>705</v>
      </c>
      <c r="J440" s="2" t="s">
        <v>1639</v>
      </c>
    </row>
    <row r="441" spans="1:10" ht="20.25" customHeight="1" x14ac:dyDescent="0.25">
      <c r="A441" s="2" t="e">
        <f>IF(#REF!&lt;&gt;#REF!,MAX($A$1:A440)+1,0)</f>
        <v>#REF!</v>
      </c>
      <c r="B441" s="2" t="e">
        <f t="shared" si="12"/>
        <v>#REF!</v>
      </c>
      <c r="C441" s="4">
        <f t="shared" si="13"/>
        <v>440</v>
      </c>
      <c r="D441" s="2" t="s">
        <v>1640</v>
      </c>
      <c r="E441" s="2" t="s">
        <v>1641</v>
      </c>
      <c r="F441" s="2" t="s">
        <v>1642</v>
      </c>
      <c r="G441" s="2" t="s">
        <v>1643</v>
      </c>
      <c r="H441" s="2" t="s">
        <v>269</v>
      </c>
      <c r="I441" s="2" t="s">
        <v>264</v>
      </c>
      <c r="J441" s="2" t="s">
        <v>1644</v>
      </c>
    </row>
    <row r="442" spans="1:10" ht="20.25" customHeight="1" x14ac:dyDescent="0.25">
      <c r="A442" s="2" t="e">
        <f>IF(#REF!&lt;&gt;#REF!,MAX($A$1:A441)+1,0)</f>
        <v>#REF!</v>
      </c>
      <c r="B442" s="2" t="e">
        <f t="shared" si="12"/>
        <v>#REF!</v>
      </c>
      <c r="C442" s="4">
        <f t="shared" si="13"/>
        <v>441</v>
      </c>
      <c r="D442" s="2" t="s">
        <v>1645</v>
      </c>
      <c r="E442" s="2" t="s">
        <v>1646</v>
      </c>
      <c r="F442" s="2" t="s">
        <v>1647</v>
      </c>
      <c r="G442" s="2" t="s">
        <v>1648</v>
      </c>
      <c r="H442" s="2" t="s">
        <v>1649</v>
      </c>
      <c r="I442" s="2" t="s">
        <v>264</v>
      </c>
      <c r="J442" s="2" t="s">
        <v>1650</v>
      </c>
    </row>
    <row r="443" spans="1:10" ht="20.25" customHeight="1" x14ac:dyDescent="0.25">
      <c r="A443" s="2" t="e">
        <f>IF(#REF!&lt;&gt;#REF!,MAX($A$1:A442)+1,0)</f>
        <v>#REF!</v>
      </c>
      <c r="B443" s="2" t="e">
        <f t="shared" si="12"/>
        <v>#REF!</v>
      </c>
      <c r="C443" s="4">
        <f t="shared" si="13"/>
        <v>442</v>
      </c>
      <c r="D443" s="2" t="s">
        <v>1142</v>
      </c>
      <c r="E443" s="2" t="s">
        <v>1651</v>
      </c>
      <c r="F443" s="2" t="s">
        <v>1652</v>
      </c>
      <c r="G443" s="2" t="s">
        <v>1653</v>
      </c>
      <c r="H443" s="2" t="s">
        <v>1654</v>
      </c>
      <c r="I443" s="2" t="s">
        <v>264</v>
      </c>
      <c r="J443" s="2" t="s">
        <v>797</v>
      </c>
    </row>
    <row r="444" spans="1:10" ht="20.25" customHeight="1" x14ac:dyDescent="0.25">
      <c r="A444" s="2" t="e">
        <f>IF(#REF!&lt;&gt;#REF!,MAX($A$1:A443)+1,0)</f>
        <v>#REF!</v>
      </c>
      <c r="B444" s="2" t="e">
        <f t="shared" si="12"/>
        <v>#REF!</v>
      </c>
      <c r="C444" s="4">
        <f t="shared" si="13"/>
        <v>443</v>
      </c>
      <c r="D444" s="2" t="s">
        <v>1655</v>
      </c>
      <c r="E444" s="2" t="s">
        <v>1656</v>
      </c>
      <c r="F444" s="2" t="s">
        <v>1657</v>
      </c>
      <c r="G444" s="2" t="s">
        <v>1658</v>
      </c>
      <c r="H444" s="2" t="s">
        <v>1659</v>
      </c>
      <c r="I444" s="2" t="s">
        <v>704</v>
      </c>
      <c r="J444" s="2" t="s">
        <v>1660</v>
      </c>
    </row>
    <row r="445" spans="1:10" ht="20.25" customHeight="1" x14ac:dyDescent="0.25">
      <c r="A445" s="2" t="e">
        <f>IF(#REF!&lt;&gt;#REF!,MAX($A$1:A444)+1,0)</f>
        <v>#REF!</v>
      </c>
      <c r="B445" s="2" t="e">
        <f t="shared" si="12"/>
        <v>#REF!</v>
      </c>
      <c r="C445" s="4">
        <f t="shared" si="13"/>
        <v>444</v>
      </c>
      <c r="D445" s="2" t="s">
        <v>1655</v>
      </c>
      <c r="E445" s="2" t="s">
        <v>1656</v>
      </c>
      <c r="F445" s="2" t="s">
        <v>1661</v>
      </c>
      <c r="G445" s="2" t="s">
        <v>1662</v>
      </c>
      <c r="H445" s="2" t="s">
        <v>1659</v>
      </c>
      <c r="I445" s="2" t="s">
        <v>704</v>
      </c>
      <c r="J445" s="2" t="s">
        <v>1482</v>
      </c>
    </row>
    <row r="446" spans="1:10" ht="20.25" customHeight="1" x14ac:dyDescent="0.25">
      <c r="A446" s="2" t="e">
        <f>IF(#REF!&lt;&gt;#REF!,MAX($A$1:A445)+1,0)</f>
        <v>#REF!</v>
      </c>
      <c r="B446" s="2" t="e">
        <f t="shared" si="12"/>
        <v>#REF!</v>
      </c>
      <c r="C446" s="4">
        <f t="shared" si="13"/>
        <v>445</v>
      </c>
      <c r="D446" s="2" t="s">
        <v>1655</v>
      </c>
      <c r="E446" s="2" t="s">
        <v>1656</v>
      </c>
      <c r="F446" s="2" t="s">
        <v>1663</v>
      </c>
      <c r="G446" s="2" t="s">
        <v>1664</v>
      </c>
      <c r="H446" s="2" t="s">
        <v>1659</v>
      </c>
      <c r="I446" s="2" t="s">
        <v>704</v>
      </c>
      <c r="J446" s="2" t="s">
        <v>1494</v>
      </c>
    </row>
    <row r="447" spans="1:10" ht="20.25" customHeight="1" x14ac:dyDescent="0.25">
      <c r="A447" s="2" t="e">
        <f>IF(#REF!&lt;&gt;#REF!,MAX($A$1:A446)+1,0)</f>
        <v>#REF!</v>
      </c>
      <c r="B447" s="2" t="e">
        <f t="shared" si="12"/>
        <v>#REF!</v>
      </c>
      <c r="C447" s="4">
        <f t="shared" si="13"/>
        <v>446</v>
      </c>
      <c r="D447" s="2" t="s">
        <v>1665</v>
      </c>
      <c r="E447" s="2" t="s">
        <v>1666</v>
      </c>
      <c r="F447" s="2" t="s">
        <v>1667</v>
      </c>
      <c r="G447" s="2" t="s">
        <v>1668</v>
      </c>
      <c r="H447" s="2" t="s">
        <v>1669</v>
      </c>
      <c r="I447" s="2" t="s">
        <v>1670</v>
      </c>
      <c r="J447" s="2" t="s">
        <v>109</v>
      </c>
    </row>
    <row r="448" spans="1:10" ht="20.25" customHeight="1" x14ac:dyDescent="0.25">
      <c r="A448" s="2" t="e">
        <f>IF(#REF!&lt;&gt;#REF!,MAX($A$1:A447)+1,0)</f>
        <v>#REF!</v>
      </c>
      <c r="B448" s="2" t="e">
        <f t="shared" si="12"/>
        <v>#REF!</v>
      </c>
      <c r="C448" s="4">
        <f t="shared" si="13"/>
        <v>447</v>
      </c>
      <c r="D448" s="2" t="s">
        <v>1671</v>
      </c>
      <c r="E448" s="2" t="s">
        <v>1672</v>
      </c>
      <c r="F448" s="2" t="s">
        <v>1673</v>
      </c>
      <c r="G448" s="2" t="s">
        <v>1674</v>
      </c>
      <c r="H448" s="2" t="s">
        <v>1675</v>
      </c>
      <c r="I448" s="2" t="s">
        <v>772</v>
      </c>
      <c r="J448" s="2" t="s">
        <v>1676</v>
      </c>
    </row>
    <row r="449" spans="1:10" ht="20.25" customHeight="1" x14ac:dyDescent="0.25">
      <c r="A449" s="2" t="e">
        <f>IF(#REF!&lt;&gt;#REF!,MAX($A$1:A448)+1,0)</f>
        <v>#REF!</v>
      </c>
      <c r="B449" s="2" t="e">
        <f t="shared" si="12"/>
        <v>#REF!</v>
      </c>
      <c r="C449" s="4">
        <f t="shared" si="13"/>
        <v>448</v>
      </c>
      <c r="D449" s="2" t="s">
        <v>1671</v>
      </c>
      <c r="E449" s="2" t="s">
        <v>1672</v>
      </c>
      <c r="F449" s="2" t="s">
        <v>1677</v>
      </c>
      <c r="G449" s="2" t="s">
        <v>1678</v>
      </c>
      <c r="H449" s="2" t="s">
        <v>1675</v>
      </c>
      <c r="I449" s="2" t="s">
        <v>772</v>
      </c>
      <c r="J449" s="2" t="s">
        <v>1679</v>
      </c>
    </row>
    <row r="450" spans="1:10" ht="20.25" customHeight="1" x14ac:dyDescent="0.25">
      <c r="A450" s="2" t="e">
        <f>IF(#REF!&lt;&gt;#REF!,MAX($A$1:A449)+1,0)</f>
        <v>#REF!</v>
      </c>
      <c r="B450" s="2" t="e">
        <f t="shared" ref="B450:B513" si="14">IF(A450&gt;0,A450,B449)</f>
        <v>#REF!</v>
      </c>
      <c r="C450" s="4">
        <f t="shared" ref="C450:C513" si="15">1+C449</f>
        <v>449</v>
      </c>
      <c r="D450" s="2" t="s">
        <v>1671</v>
      </c>
      <c r="E450" s="2" t="s">
        <v>1672</v>
      </c>
      <c r="F450" s="2" t="s">
        <v>1680</v>
      </c>
      <c r="G450" s="2" t="s">
        <v>1681</v>
      </c>
      <c r="H450" s="2" t="s">
        <v>1675</v>
      </c>
      <c r="I450" s="2" t="s">
        <v>772</v>
      </c>
      <c r="J450" s="2" t="s">
        <v>1682</v>
      </c>
    </row>
    <row r="451" spans="1:10" ht="20.25" customHeight="1" x14ac:dyDescent="0.25">
      <c r="A451" s="2" t="e">
        <f>IF(#REF!&lt;&gt;#REF!,MAX($A$1:A450)+1,0)</f>
        <v>#REF!</v>
      </c>
      <c r="B451" s="2" t="e">
        <f t="shared" si="14"/>
        <v>#REF!</v>
      </c>
      <c r="C451" s="4">
        <f t="shared" si="15"/>
        <v>450</v>
      </c>
      <c r="D451" s="2" t="s">
        <v>1671</v>
      </c>
      <c r="E451" s="2" t="s">
        <v>1672</v>
      </c>
      <c r="F451" s="2" t="s">
        <v>1683</v>
      </c>
      <c r="G451" s="2" t="s">
        <v>1684</v>
      </c>
      <c r="H451" s="2" t="s">
        <v>1675</v>
      </c>
      <c r="I451" s="2" t="s">
        <v>772</v>
      </c>
      <c r="J451" s="2" t="s">
        <v>1685</v>
      </c>
    </row>
    <row r="452" spans="1:10" ht="20.25" customHeight="1" x14ac:dyDescent="0.25">
      <c r="A452" s="2" t="e">
        <f>IF(#REF!&lt;&gt;#REF!,MAX($A$1:A451)+1,0)</f>
        <v>#REF!</v>
      </c>
      <c r="B452" s="2" t="e">
        <f t="shared" si="14"/>
        <v>#REF!</v>
      </c>
      <c r="C452" s="4">
        <f t="shared" si="15"/>
        <v>451</v>
      </c>
      <c r="D452" s="2" t="s">
        <v>1671</v>
      </c>
      <c r="E452" s="2" t="s">
        <v>1672</v>
      </c>
      <c r="F452" s="2" t="s">
        <v>1686</v>
      </c>
      <c r="G452" s="2" t="s">
        <v>1687</v>
      </c>
      <c r="H452" s="2" t="s">
        <v>1675</v>
      </c>
      <c r="I452" s="2" t="s">
        <v>772</v>
      </c>
      <c r="J452" s="2" t="s">
        <v>1688</v>
      </c>
    </row>
    <row r="453" spans="1:10" ht="20.25" customHeight="1" x14ac:dyDescent="0.25">
      <c r="A453" s="2" t="e">
        <f>IF(#REF!&lt;&gt;#REF!,MAX($A$1:A452)+1,0)</f>
        <v>#REF!</v>
      </c>
      <c r="B453" s="2" t="e">
        <f t="shared" si="14"/>
        <v>#REF!</v>
      </c>
      <c r="C453" s="4">
        <f t="shared" si="15"/>
        <v>452</v>
      </c>
      <c r="D453" s="2" t="s">
        <v>1671</v>
      </c>
      <c r="E453" s="2" t="s">
        <v>1672</v>
      </c>
      <c r="F453" s="2" t="s">
        <v>1689</v>
      </c>
      <c r="G453" s="2" t="s">
        <v>1690</v>
      </c>
      <c r="H453" s="2" t="s">
        <v>1675</v>
      </c>
      <c r="I453" s="2" t="s">
        <v>772</v>
      </c>
      <c r="J453" s="2" t="s">
        <v>1691</v>
      </c>
    </row>
    <row r="454" spans="1:10" ht="20.25" customHeight="1" x14ac:dyDescent="0.25">
      <c r="A454" s="2" t="e">
        <f>IF(#REF!&lt;&gt;#REF!,MAX($A$1:A453)+1,0)</f>
        <v>#REF!</v>
      </c>
      <c r="B454" s="2" t="e">
        <f t="shared" si="14"/>
        <v>#REF!</v>
      </c>
      <c r="C454" s="4">
        <f t="shared" si="15"/>
        <v>453</v>
      </c>
      <c r="D454" s="2" t="s">
        <v>1671</v>
      </c>
      <c r="E454" s="2" t="s">
        <v>1672</v>
      </c>
      <c r="F454" s="2" t="s">
        <v>1692</v>
      </c>
      <c r="G454" s="2" t="s">
        <v>1693</v>
      </c>
      <c r="H454" s="2" t="s">
        <v>1675</v>
      </c>
      <c r="I454" s="2" t="s">
        <v>772</v>
      </c>
      <c r="J454" s="2" t="s">
        <v>1694</v>
      </c>
    </row>
    <row r="455" spans="1:10" ht="20.25" customHeight="1" x14ac:dyDescent="0.25">
      <c r="A455" s="2" t="e">
        <f>IF(#REF!&lt;&gt;#REF!,MAX($A$1:A454)+1,0)</f>
        <v>#REF!</v>
      </c>
      <c r="B455" s="2" t="e">
        <f t="shared" si="14"/>
        <v>#REF!</v>
      </c>
      <c r="C455" s="4">
        <f t="shared" si="15"/>
        <v>454</v>
      </c>
      <c r="D455" s="2" t="s">
        <v>1671</v>
      </c>
      <c r="E455" s="2" t="s">
        <v>1672</v>
      </c>
      <c r="F455" s="2" t="s">
        <v>1695</v>
      </c>
      <c r="G455" s="2" t="s">
        <v>1696</v>
      </c>
      <c r="H455" s="2" t="s">
        <v>1675</v>
      </c>
      <c r="I455" s="2" t="s">
        <v>772</v>
      </c>
      <c r="J455" s="2" t="s">
        <v>1697</v>
      </c>
    </row>
    <row r="456" spans="1:10" ht="20.25" customHeight="1" x14ac:dyDescent="0.25">
      <c r="A456" s="2" t="e">
        <f>IF(#REF!&lt;&gt;#REF!,MAX($A$1:A455)+1,0)</f>
        <v>#REF!</v>
      </c>
      <c r="B456" s="2" t="e">
        <f t="shared" si="14"/>
        <v>#REF!</v>
      </c>
      <c r="C456" s="4">
        <f t="shared" si="15"/>
        <v>455</v>
      </c>
      <c r="D456" s="2" t="s">
        <v>1671</v>
      </c>
      <c r="E456" s="2" t="s">
        <v>1672</v>
      </c>
      <c r="F456" s="2" t="s">
        <v>1698</v>
      </c>
      <c r="G456" s="2" t="s">
        <v>1699</v>
      </c>
      <c r="H456" s="2" t="s">
        <v>1675</v>
      </c>
      <c r="I456" s="2" t="s">
        <v>772</v>
      </c>
      <c r="J456" s="2" t="s">
        <v>1700</v>
      </c>
    </row>
    <row r="457" spans="1:10" ht="20.25" customHeight="1" x14ac:dyDescent="0.25">
      <c r="A457" s="2" t="e">
        <f>IF(#REF!&lt;&gt;#REF!,MAX($A$1:A456)+1,0)</f>
        <v>#REF!</v>
      </c>
      <c r="B457" s="2" t="e">
        <f t="shared" si="14"/>
        <v>#REF!</v>
      </c>
      <c r="C457" s="4">
        <f t="shared" si="15"/>
        <v>456</v>
      </c>
      <c r="D457" s="2" t="s">
        <v>1671</v>
      </c>
      <c r="E457" s="2" t="s">
        <v>1672</v>
      </c>
      <c r="F457" s="2" t="s">
        <v>1701</v>
      </c>
      <c r="G457" s="2" t="s">
        <v>1702</v>
      </c>
      <c r="H457" s="2" t="s">
        <v>1675</v>
      </c>
      <c r="I457" s="2" t="s">
        <v>772</v>
      </c>
      <c r="J457" s="2" t="s">
        <v>1703</v>
      </c>
    </row>
    <row r="458" spans="1:10" ht="20.25" customHeight="1" x14ac:dyDescent="0.25">
      <c r="A458" s="2" t="e">
        <f>IF(#REF!&lt;&gt;#REF!,MAX($A$1:A457)+1,0)</f>
        <v>#REF!</v>
      </c>
      <c r="B458" s="2" t="e">
        <f t="shared" si="14"/>
        <v>#REF!</v>
      </c>
      <c r="C458" s="4">
        <f t="shared" si="15"/>
        <v>457</v>
      </c>
      <c r="D458" s="2" t="s">
        <v>1671</v>
      </c>
      <c r="E458" s="2" t="s">
        <v>1672</v>
      </c>
      <c r="F458" s="2" t="s">
        <v>1704</v>
      </c>
      <c r="G458" s="2" t="s">
        <v>1705</v>
      </c>
      <c r="H458" s="2" t="s">
        <v>1675</v>
      </c>
      <c r="I458" s="2" t="s">
        <v>772</v>
      </c>
      <c r="J458" s="2" t="s">
        <v>1706</v>
      </c>
    </row>
    <row r="459" spans="1:10" ht="20.25" customHeight="1" x14ac:dyDescent="0.25">
      <c r="A459" s="2" t="e">
        <f>IF(#REF!&lt;&gt;#REF!,MAX($A$1:A458)+1,0)</f>
        <v>#REF!</v>
      </c>
      <c r="B459" s="2" t="e">
        <f t="shared" si="14"/>
        <v>#REF!</v>
      </c>
      <c r="C459" s="4">
        <f t="shared" si="15"/>
        <v>458</v>
      </c>
      <c r="D459" s="2" t="s">
        <v>1671</v>
      </c>
      <c r="E459" s="2" t="s">
        <v>1672</v>
      </c>
      <c r="F459" s="2" t="s">
        <v>1707</v>
      </c>
      <c r="G459" s="2" t="s">
        <v>1708</v>
      </c>
      <c r="H459" s="2" t="s">
        <v>1675</v>
      </c>
      <c r="I459" s="2" t="s">
        <v>772</v>
      </c>
      <c r="J459" s="2" t="s">
        <v>1709</v>
      </c>
    </row>
    <row r="460" spans="1:10" ht="20.25" customHeight="1" x14ac:dyDescent="0.25">
      <c r="A460" s="2" t="e">
        <f>IF(#REF!&lt;&gt;#REF!,MAX($A$1:A459)+1,0)</f>
        <v>#REF!</v>
      </c>
      <c r="B460" s="2" t="e">
        <f t="shared" si="14"/>
        <v>#REF!</v>
      </c>
      <c r="C460" s="4">
        <f t="shared" si="15"/>
        <v>459</v>
      </c>
      <c r="D460" s="2" t="s">
        <v>1671</v>
      </c>
      <c r="E460" s="2" t="s">
        <v>1672</v>
      </c>
      <c r="F460" s="2" t="s">
        <v>1710</v>
      </c>
      <c r="G460" s="2" t="s">
        <v>1711</v>
      </c>
      <c r="H460" s="2" t="s">
        <v>1675</v>
      </c>
      <c r="I460" s="2" t="s">
        <v>772</v>
      </c>
      <c r="J460" s="2" t="s">
        <v>1712</v>
      </c>
    </row>
    <row r="461" spans="1:10" ht="20.25" customHeight="1" x14ac:dyDescent="0.25">
      <c r="A461" s="2" t="e">
        <f>IF(#REF!&lt;&gt;#REF!,MAX($A$1:A460)+1,0)</f>
        <v>#REF!</v>
      </c>
      <c r="B461" s="2" t="e">
        <f t="shared" si="14"/>
        <v>#REF!</v>
      </c>
      <c r="C461" s="4">
        <f t="shared" si="15"/>
        <v>460</v>
      </c>
      <c r="D461" s="2" t="s">
        <v>1671</v>
      </c>
      <c r="E461" s="2" t="s">
        <v>1672</v>
      </c>
      <c r="F461" s="2" t="s">
        <v>1713</v>
      </c>
      <c r="G461" s="2" t="s">
        <v>1714</v>
      </c>
      <c r="H461" s="2" t="s">
        <v>1675</v>
      </c>
      <c r="I461" s="2" t="s">
        <v>772</v>
      </c>
      <c r="J461" s="2" t="s">
        <v>1715</v>
      </c>
    </row>
    <row r="462" spans="1:10" ht="20.25" customHeight="1" x14ac:dyDescent="0.25">
      <c r="A462" s="2" t="e">
        <f>IF(#REF!&lt;&gt;#REF!,MAX($A$1:A461)+1,0)</f>
        <v>#REF!</v>
      </c>
      <c r="B462" s="2" t="e">
        <f t="shared" si="14"/>
        <v>#REF!</v>
      </c>
      <c r="C462" s="4">
        <f t="shared" si="15"/>
        <v>461</v>
      </c>
      <c r="D462" s="2" t="s">
        <v>1671</v>
      </c>
      <c r="E462" s="2" t="s">
        <v>1672</v>
      </c>
      <c r="F462" s="2" t="s">
        <v>1716</v>
      </c>
      <c r="G462" s="2" t="s">
        <v>1717</v>
      </c>
      <c r="H462" s="2" t="s">
        <v>1675</v>
      </c>
      <c r="I462" s="2" t="s">
        <v>772</v>
      </c>
      <c r="J462" s="2" t="s">
        <v>1718</v>
      </c>
    </row>
    <row r="463" spans="1:10" ht="20.25" customHeight="1" x14ac:dyDescent="0.25">
      <c r="A463" s="2" t="e">
        <f>IF(#REF!&lt;&gt;#REF!,MAX($A$1:A462)+1,0)</f>
        <v>#REF!</v>
      </c>
      <c r="B463" s="2" t="e">
        <f t="shared" si="14"/>
        <v>#REF!</v>
      </c>
      <c r="C463" s="4">
        <f t="shared" si="15"/>
        <v>462</v>
      </c>
      <c r="D463" s="2" t="s">
        <v>1671</v>
      </c>
      <c r="E463" s="2" t="s">
        <v>1672</v>
      </c>
      <c r="F463" s="2" t="s">
        <v>1719</v>
      </c>
      <c r="G463" s="2" t="s">
        <v>1720</v>
      </c>
      <c r="H463" s="2" t="s">
        <v>1675</v>
      </c>
      <c r="I463" s="2" t="s">
        <v>772</v>
      </c>
      <c r="J463" s="2" t="s">
        <v>1721</v>
      </c>
    </row>
    <row r="464" spans="1:10" ht="20.25" customHeight="1" x14ac:dyDescent="0.25">
      <c r="A464" s="2" t="e">
        <f>IF(#REF!&lt;&gt;#REF!,MAX($A$1:A463)+1,0)</f>
        <v>#REF!</v>
      </c>
      <c r="B464" s="2" t="e">
        <f t="shared" si="14"/>
        <v>#REF!</v>
      </c>
      <c r="C464" s="4">
        <f t="shared" si="15"/>
        <v>463</v>
      </c>
      <c r="D464" s="2" t="s">
        <v>1671</v>
      </c>
      <c r="E464" s="2" t="s">
        <v>1672</v>
      </c>
      <c r="F464" s="2" t="s">
        <v>1722</v>
      </c>
      <c r="G464" s="2" t="s">
        <v>1723</v>
      </c>
      <c r="H464" s="2" t="s">
        <v>1675</v>
      </c>
      <c r="I464" s="2" t="s">
        <v>772</v>
      </c>
      <c r="J464" s="2" t="s">
        <v>1724</v>
      </c>
    </row>
    <row r="465" spans="1:10" ht="20.25" customHeight="1" x14ac:dyDescent="0.25">
      <c r="A465" s="2" t="e">
        <f>IF(#REF!&lt;&gt;#REF!,MAX($A$1:A464)+1,0)</f>
        <v>#REF!</v>
      </c>
      <c r="B465" s="2" t="e">
        <f t="shared" si="14"/>
        <v>#REF!</v>
      </c>
      <c r="C465" s="4">
        <f t="shared" si="15"/>
        <v>464</v>
      </c>
      <c r="D465" s="2" t="s">
        <v>1671</v>
      </c>
      <c r="E465" s="2" t="s">
        <v>1672</v>
      </c>
      <c r="F465" s="2" t="s">
        <v>1725</v>
      </c>
      <c r="G465" s="2" t="s">
        <v>1726</v>
      </c>
      <c r="H465" s="2" t="s">
        <v>1675</v>
      </c>
      <c r="I465" s="2" t="s">
        <v>772</v>
      </c>
      <c r="J465" s="2" t="s">
        <v>1727</v>
      </c>
    </row>
    <row r="466" spans="1:10" ht="20.25" customHeight="1" x14ac:dyDescent="0.25">
      <c r="A466" s="2" t="e">
        <f>IF(#REF!&lt;&gt;#REF!,MAX($A$1:A465)+1,0)</f>
        <v>#REF!</v>
      </c>
      <c r="B466" s="2" t="e">
        <f t="shared" si="14"/>
        <v>#REF!</v>
      </c>
      <c r="C466" s="4">
        <f t="shared" si="15"/>
        <v>465</v>
      </c>
      <c r="D466" s="2" t="s">
        <v>1671</v>
      </c>
      <c r="E466" s="2" t="s">
        <v>1672</v>
      </c>
      <c r="F466" s="2" t="s">
        <v>1728</v>
      </c>
      <c r="G466" s="2" t="s">
        <v>1729</v>
      </c>
      <c r="H466" s="2" t="s">
        <v>1675</v>
      </c>
      <c r="I466" s="2" t="s">
        <v>772</v>
      </c>
      <c r="J466" s="2" t="s">
        <v>1730</v>
      </c>
    </row>
    <row r="467" spans="1:10" ht="20.25" customHeight="1" x14ac:dyDescent="0.25">
      <c r="A467" s="2" t="e">
        <f>IF(#REF!&lt;&gt;#REF!,MAX($A$1:A466)+1,0)</f>
        <v>#REF!</v>
      </c>
      <c r="B467" s="2" t="e">
        <f t="shared" si="14"/>
        <v>#REF!</v>
      </c>
      <c r="C467" s="4">
        <f t="shared" si="15"/>
        <v>466</v>
      </c>
      <c r="D467" s="2" t="s">
        <v>1671</v>
      </c>
      <c r="E467" s="2" t="s">
        <v>1672</v>
      </c>
      <c r="F467" s="2" t="s">
        <v>1731</v>
      </c>
      <c r="G467" s="2" t="s">
        <v>1732</v>
      </c>
      <c r="H467" s="2" t="s">
        <v>1675</v>
      </c>
      <c r="I467" s="2" t="s">
        <v>772</v>
      </c>
      <c r="J467" s="2" t="s">
        <v>1733</v>
      </c>
    </row>
    <row r="468" spans="1:10" ht="20.25" customHeight="1" x14ac:dyDescent="0.25">
      <c r="A468" s="2" t="e">
        <f>IF(#REF!&lt;&gt;#REF!,MAX($A$1:A467)+1,0)</f>
        <v>#REF!</v>
      </c>
      <c r="B468" s="2" t="e">
        <f t="shared" si="14"/>
        <v>#REF!</v>
      </c>
      <c r="C468" s="4">
        <f t="shared" si="15"/>
        <v>467</v>
      </c>
      <c r="D468" s="2" t="s">
        <v>1734</v>
      </c>
      <c r="E468" s="2" t="s">
        <v>1735</v>
      </c>
      <c r="F468" s="2" t="s">
        <v>1736</v>
      </c>
      <c r="G468" s="2" t="s">
        <v>1737</v>
      </c>
      <c r="H468" s="2" t="s">
        <v>1738</v>
      </c>
      <c r="I468" s="2" t="s">
        <v>1739</v>
      </c>
      <c r="J468" s="2" t="s">
        <v>1740</v>
      </c>
    </row>
    <row r="469" spans="1:10" ht="20.25" customHeight="1" x14ac:dyDescent="0.25">
      <c r="A469" s="2" t="e">
        <f>IF(#REF!&lt;&gt;#REF!,MAX($A$1:A468)+1,0)</f>
        <v>#REF!</v>
      </c>
      <c r="B469" s="2" t="e">
        <f t="shared" si="14"/>
        <v>#REF!</v>
      </c>
      <c r="C469" s="4">
        <f t="shared" si="15"/>
        <v>468</v>
      </c>
      <c r="D469" s="2" t="s">
        <v>1741</v>
      </c>
      <c r="E469" s="2" t="s">
        <v>1742</v>
      </c>
      <c r="F469" s="2" t="s">
        <v>1743</v>
      </c>
      <c r="G469" s="2" t="s">
        <v>1744</v>
      </c>
      <c r="H469" s="2" t="s">
        <v>1745</v>
      </c>
      <c r="I469" s="2" t="s">
        <v>1746</v>
      </c>
      <c r="J469" s="2" t="s">
        <v>57</v>
      </c>
    </row>
    <row r="470" spans="1:10" ht="20.25" customHeight="1" x14ac:dyDescent="0.25">
      <c r="A470" s="2" t="e">
        <f>IF(#REF!&lt;&gt;#REF!,MAX($A$1:A469)+1,0)</f>
        <v>#REF!</v>
      </c>
      <c r="B470" s="2" t="e">
        <f t="shared" si="14"/>
        <v>#REF!</v>
      </c>
      <c r="C470" s="4">
        <f t="shared" si="15"/>
        <v>469</v>
      </c>
      <c r="D470" s="2" t="s">
        <v>1747</v>
      </c>
      <c r="E470" s="2" t="s">
        <v>1748</v>
      </c>
      <c r="F470" s="2" t="s">
        <v>1749</v>
      </c>
      <c r="G470" s="2" t="s">
        <v>1750</v>
      </c>
      <c r="H470" s="2" t="s">
        <v>1751</v>
      </c>
      <c r="I470" s="2" t="s">
        <v>1401</v>
      </c>
      <c r="J470" s="2" t="s">
        <v>1752</v>
      </c>
    </row>
    <row r="471" spans="1:10" ht="20.25" customHeight="1" x14ac:dyDescent="0.25">
      <c r="A471" s="2" t="e">
        <f>IF(#REF!&lt;&gt;#REF!,MAX($A$1:A470)+1,0)</f>
        <v>#REF!</v>
      </c>
      <c r="B471" s="2" t="e">
        <f t="shared" si="14"/>
        <v>#REF!</v>
      </c>
      <c r="C471" s="4">
        <f t="shared" si="15"/>
        <v>470</v>
      </c>
      <c r="D471" s="2" t="s">
        <v>1753</v>
      </c>
      <c r="E471" s="2" t="s">
        <v>1754</v>
      </c>
      <c r="F471" s="2" t="s">
        <v>1755</v>
      </c>
      <c r="G471" s="2" t="s">
        <v>1756</v>
      </c>
      <c r="H471" s="2" t="s">
        <v>1757</v>
      </c>
      <c r="I471" s="2" t="s">
        <v>1401</v>
      </c>
      <c r="J471" s="2" t="s">
        <v>1758</v>
      </c>
    </row>
    <row r="472" spans="1:10" ht="20.25" customHeight="1" x14ac:dyDescent="0.25">
      <c r="A472" s="2" t="e">
        <f>IF(#REF!&lt;&gt;#REF!,MAX($A$1:A471)+1,0)</f>
        <v>#REF!</v>
      </c>
      <c r="B472" s="2" t="e">
        <f t="shared" si="14"/>
        <v>#REF!</v>
      </c>
      <c r="C472" s="4">
        <f t="shared" si="15"/>
        <v>471</v>
      </c>
      <c r="D472" s="2" t="s">
        <v>1760</v>
      </c>
      <c r="E472" s="2" t="s">
        <v>1761</v>
      </c>
      <c r="F472" s="2" t="s">
        <v>1762</v>
      </c>
      <c r="G472" s="2" t="s">
        <v>1763</v>
      </c>
      <c r="H472" s="2" t="s">
        <v>887</v>
      </c>
      <c r="I472" s="2" t="s">
        <v>889</v>
      </c>
      <c r="J472" s="2" t="s">
        <v>1764</v>
      </c>
    </row>
    <row r="473" spans="1:10" ht="20.25" customHeight="1" x14ac:dyDescent="0.25">
      <c r="A473" s="2" t="e">
        <f>IF(#REF!&lt;&gt;#REF!,MAX($A$1:A472)+1,0)</f>
        <v>#REF!</v>
      </c>
      <c r="B473" s="2" t="e">
        <f t="shared" si="14"/>
        <v>#REF!</v>
      </c>
      <c r="C473" s="4">
        <f t="shared" si="15"/>
        <v>472</v>
      </c>
      <c r="D473" s="2" t="s">
        <v>1765</v>
      </c>
      <c r="E473" s="2" t="s">
        <v>1766</v>
      </c>
      <c r="F473" s="2" t="s">
        <v>1767</v>
      </c>
      <c r="G473" s="2" t="s">
        <v>1768</v>
      </c>
      <c r="H473" s="2" t="s">
        <v>1769</v>
      </c>
      <c r="I473" s="2" t="s">
        <v>889</v>
      </c>
      <c r="J473" s="2" t="s">
        <v>1770</v>
      </c>
    </row>
    <row r="474" spans="1:10" ht="20.25" customHeight="1" x14ac:dyDescent="0.25">
      <c r="A474" s="2" t="e">
        <f>IF(#REF!&lt;&gt;#REF!,MAX($A$1:A473)+1,0)</f>
        <v>#REF!</v>
      </c>
      <c r="B474" s="2" t="e">
        <f t="shared" si="14"/>
        <v>#REF!</v>
      </c>
      <c r="C474" s="4">
        <f t="shared" si="15"/>
        <v>473</v>
      </c>
      <c r="D474" s="2" t="s">
        <v>1771</v>
      </c>
      <c r="E474" s="2" t="s">
        <v>1772</v>
      </c>
      <c r="F474" s="2" t="s">
        <v>1773</v>
      </c>
      <c r="G474" s="2" t="s">
        <v>1774</v>
      </c>
      <c r="H474" s="2" t="s">
        <v>1775</v>
      </c>
      <c r="I474" s="2" t="s">
        <v>1441</v>
      </c>
      <c r="J474" s="2" t="s">
        <v>1776</v>
      </c>
    </row>
    <row r="475" spans="1:10" ht="20.25" customHeight="1" x14ac:dyDescent="0.25">
      <c r="A475" s="2" t="e">
        <f>IF(#REF!&lt;&gt;#REF!,MAX($A$1:A474)+1,0)</f>
        <v>#REF!</v>
      </c>
      <c r="B475" s="2" t="e">
        <f t="shared" si="14"/>
        <v>#REF!</v>
      </c>
      <c r="C475" s="4">
        <f t="shared" si="15"/>
        <v>474</v>
      </c>
      <c r="D475" s="2" t="s">
        <v>1771</v>
      </c>
      <c r="E475" s="2" t="s">
        <v>1772</v>
      </c>
      <c r="F475" s="2" t="s">
        <v>1777</v>
      </c>
      <c r="G475" s="2" t="s">
        <v>1778</v>
      </c>
      <c r="H475" s="2" t="s">
        <v>1775</v>
      </c>
      <c r="I475" s="2" t="s">
        <v>1441</v>
      </c>
      <c r="J475" s="2" t="s">
        <v>57</v>
      </c>
    </row>
    <row r="476" spans="1:10" ht="20.25" customHeight="1" x14ac:dyDescent="0.25">
      <c r="A476" s="2" t="e">
        <f>IF(#REF!&lt;&gt;#REF!,MAX($A$1:A475)+1,0)</f>
        <v>#REF!</v>
      </c>
      <c r="B476" s="2" t="e">
        <f t="shared" si="14"/>
        <v>#REF!</v>
      </c>
      <c r="C476" s="4">
        <f t="shared" si="15"/>
        <v>475</v>
      </c>
      <c r="D476" s="2" t="s">
        <v>1771</v>
      </c>
      <c r="E476" s="2" t="s">
        <v>1772</v>
      </c>
      <c r="F476" s="2" t="s">
        <v>1779</v>
      </c>
      <c r="G476" s="2" t="s">
        <v>1780</v>
      </c>
      <c r="H476" s="2" t="s">
        <v>1775</v>
      </c>
      <c r="I476" s="2" t="s">
        <v>1441</v>
      </c>
      <c r="J476" s="2" t="s">
        <v>54</v>
      </c>
    </row>
    <row r="477" spans="1:10" ht="20.25" customHeight="1" x14ac:dyDescent="0.25">
      <c r="A477" s="2" t="e">
        <f>IF(#REF!&lt;&gt;#REF!,MAX($A$1:A476)+1,0)</f>
        <v>#REF!</v>
      </c>
      <c r="B477" s="2" t="e">
        <f t="shared" si="14"/>
        <v>#REF!</v>
      </c>
      <c r="C477" s="4">
        <f t="shared" si="15"/>
        <v>476</v>
      </c>
      <c r="D477" s="2" t="s">
        <v>1771</v>
      </c>
      <c r="E477" s="2" t="s">
        <v>1772</v>
      </c>
      <c r="F477" s="2" t="s">
        <v>1781</v>
      </c>
      <c r="G477" s="2" t="s">
        <v>1782</v>
      </c>
      <c r="H477" s="2" t="s">
        <v>1775</v>
      </c>
      <c r="I477" s="2" t="s">
        <v>1441</v>
      </c>
      <c r="J477" s="2" t="s">
        <v>1783</v>
      </c>
    </row>
    <row r="478" spans="1:10" ht="20.25" customHeight="1" x14ac:dyDescent="0.25">
      <c r="A478" s="2" t="e">
        <f>IF(#REF!&lt;&gt;#REF!,MAX($A$1:A477)+1,0)</f>
        <v>#REF!</v>
      </c>
      <c r="B478" s="2" t="e">
        <f t="shared" si="14"/>
        <v>#REF!</v>
      </c>
      <c r="C478" s="4">
        <f t="shared" si="15"/>
        <v>477</v>
      </c>
      <c r="D478" s="2" t="s">
        <v>1771</v>
      </c>
      <c r="E478" s="2" t="s">
        <v>1772</v>
      </c>
      <c r="F478" s="2" t="s">
        <v>1784</v>
      </c>
      <c r="G478" s="2" t="s">
        <v>1785</v>
      </c>
      <c r="H478" s="2" t="s">
        <v>1775</v>
      </c>
      <c r="I478" s="2" t="s">
        <v>1441</v>
      </c>
      <c r="J478" s="2" t="s">
        <v>1786</v>
      </c>
    </row>
    <row r="479" spans="1:10" ht="20.25" customHeight="1" x14ac:dyDescent="0.25">
      <c r="A479" s="2" t="e">
        <f>IF(#REF!&lt;&gt;#REF!,MAX($A$1:A478)+1,0)</f>
        <v>#REF!</v>
      </c>
      <c r="B479" s="2" t="e">
        <f t="shared" si="14"/>
        <v>#REF!</v>
      </c>
      <c r="C479" s="4">
        <f t="shared" si="15"/>
        <v>478</v>
      </c>
      <c r="D479" s="2" t="s">
        <v>1771</v>
      </c>
      <c r="E479" s="2" t="s">
        <v>1772</v>
      </c>
      <c r="F479" s="2" t="s">
        <v>1787</v>
      </c>
      <c r="G479" s="2" t="s">
        <v>1788</v>
      </c>
      <c r="H479" s="2" t="s">
        <v>1775</v>
      </c>
      <c r="I479" s="2" t="s">
        <v>1441</v>
      </c>
      <c r="J479" s="2" t="s">
        <v>60</v>
      </c>
    </row>
    <row r="480" spans="1:10" ht="20.25" customHeight="1" x14ac:dyDescent="0.25">
      <c r="A480" s="2" t="e">
        <f>IF(#REF!&lt;&gt;#REF!,MAX($A$1:A479)+1,0)</f>
        <v>#REF!</v>
      </c>
      <c r="B480" s="2" t="e">
        <f t="shared" si="14"/>
        <v>#REF!</v>
      </c>
      <c r="C480" s="4">
        <f t="shared" si="15"/>
        <v>479</v>
      </c>
      <c r="D480" s="2" t="s">
        <v>1771</v>
      </c>
      <c r="E480" s="2" t="s">
        <v>1772</v>
      </c>
      <c r="F480" s="2" t="s">
        <v>1789</v>
      </c>
      <c r="G480" s="2" t="s">
        <v>1790</v>
      </c>
      <c r="H480" s="2" t="s">
        <v>1775</v>
      </c>
      <c r="I480" s="2" t="s">
        <v>1441</v>
      </c>
      <c r="J480" s="2" t="s">
        <v>1791</v>
      </c>
    </row>
    <row r="481" spans="1:10" ht="20.25" customHeight="1" x14ac:dyDescent="0.25">
      <c r="A481" s="2" t="e">
        <f>IF(#REF!&lt;&gt;#REF!,MAX($A$1:A480)+1,0)</f>
        <v>#REF!</v>
      </c>
      <c r="B481" s="2" t="e">
        <f t="shared" si="14"/>
        <v>#REF!</v>
      </c>
      <c r="C481" s="4">
        <f t="shared" si="15"/>
        <v>480</v>
      </c>
      <c r="D481" s="2" t="s">
        <v>1792</v>
      </c>
      <c r="E481" s="2" t="s">
        <v>1793</v>
      </c>
      <c r="F481" s="2" t="s">
        <v>1794</v>
      </c>
      <c r="G481" s="2" t="s">
        <v>1795</v>
      </c>
      <c r="H481" s="2" t="s">
        <v>1796</v>
      </c>
      <c r="I481" s="2" t="s">
        <v>1018</v>
      </c>
      <c r="J481" s="2" t="s">
        <v>1797</v>
      </c>
    </row>
    <row r="482" spans="1:10" ht="20.25" customHeight="1" x14ac:dyDescent="0.25">
      <c r="A482" s="2" t="e">
        <f>IF(#REF!&lt;&gt;#REF!,MAX($A$1:A481)+1,0)</f>
        <v>#REF!</v>
      </c>
      <c r="B482" s="2" t="e">
        <f t="shared" si="14"/>
        <v>#REF!</v>
      </c>
      <c r="C482" s="4">
        <f t="shared" si="15"/>
        <v>481</v>
      </c>
      <c r="D482" s="2" t="s">
        <v>1798</v>
      </c>
      <c r="E482" s="2" t="s">
        <v>1799</v>
      </c>
      <c r="F482" s="2" t="s">
        <v>1800</v>
      </c>
      <c r="G482" s="2" t="s">
        <v>1801</v>
      </c>
      <c r="H482" s="2" t="s">
        <v>1802</v>
      </c>
      <c r="I482" s="2" t="s">
        <v>1031</v>
      </c>
      <c r="J482" s="2" t="s">
        <v>116</v>
      </c>
    </row>
    <row r="483" spans="1:10" ht="20.25" customHeight="1" x14ac:dyDescent="0.25">
      <c r="A483" s="2" t="e">
        <f>IF(#REF!&lt;&gt;#REF!,MAX($A$1:A482)+1,0)</f>
        <v>#REF!</v>
      </c>
      <c r="B483" s="2" t="e">
        <f t="shared" si="14"/>
        <v>#REF!</v>
      </c>
      <c r="C483" s="4">
        <f t="shared" si="15"/>
        <v>482</v>
      </c>
      <c r="D483" s="2" t="s">
        <v>1803</v>
      </c>
      <c r="E483" s="2" t="s">
        <v>1804</v>
      </c>
      <c r="F483" s="2" t="s">
        <v>1805</v>
      </c>
      <c r="G483" s="2" t="s">
        <v>1806</v>
      </c>
      <c r="H483" s="2" t="s">
        <v>1751</v>
      </c>
      <c r="I483" s="2" t="s">
        <v>1807</v>
      </c>
      <c r="J483" s="2" t="s">
        <v>1808</v>
      </c>
    </row>
    <row r="484" spans="1:10" ht="20.25" customHeight="1" x14ac:dyDescent="0.25">
      <c r="A484" s="2" t="e">
        <f>IF(#REF!&lt;&gt;#REF!,MAX($A$1:A483)+1,0)</f>
        <v>#REF!</v>
      </c>
      <c r="B484" s="2" t="e">
        <f t="shared" si="14"/>
        <v>#REF!</v>
      </c>
      <c r="C484" s="4">
        <f t="shared" si="15"/>
        <v>483</v>
      </c>
      <c r="D484" s="2" t="s">
        <v>1803</v>
      </c>
      <c r="E484" s="2" t="s">
        <v>1804</v>
      </c>
      <c r="F484" s="2" t="s">
        <v>1809</v>
      </c>
      <c r="G484" s="2" t="s">
        <v>1810</v>
      </c>
      <c r="H484" s="2" t="s">
        <v>1751</v>
      </c>
      <c r="I484" s="2" t="s">
        <v>1807</v>
      </c>
      <c r="J484" s="2" t="s">
        <v>1811</v>
      </c>
    </row>
    <row r="485" spans="1:10" ht="20.25" customHeight="1" x14ac:dyDescent="0.25">
      <c r="A485" s="2" t="e">
        <f>IF(#REF!&lt;&gt;#REF!,MAX($A$1:A484)+1,0)</f>
        <v>#REF!</v>
      </c>
      <c r="B485" s="2" t="e">
        <f t="shared" si="14"/>
        <v>#REF!</v>
      </c>
      <c r="C485" s="4">
        <f t="shared" si="15"/>
        <v>484</v>
      </c>
      <c r="D485" s="2" t="s">
        <v>1812</v>
      </c>
      <c r="E485" s="2" t="s">
        <v>1804</v>
      </c>
      <c r="F485" s="2" t="s">
        <v>1813</v>
      </c>
      <c r="G485" s="2" t="s">
        <v>1814</v>
      </c>
      <c r="H485" s="2" t="s">
        <v>1751</v>
      </c>
      <c r="I485" s="2" t="s">
        <v>1807</v>
      </c>
      <c r="J485" s="2" t="s">
        <v>1815</v>
      </c>
    </row>
    <row r="486" spans="1:10" ht="20.25" customHeight="1" x14ac:dyDescent="0.25">
      <c r="A486" s="2" t="e">
        <f>IF(#REF!&lt;&gt;#REF!,MAX($A$1:A485)+1,0)</f>
        <v>#REF!</v>
      </c>
      <c r="B486" s="2" t="e">
        <f t="shared" si="14"/>
        <v>#REF!</v>
      </c>
      <c r="C486" s="4">
        <f t="shared" si="15"/>
        <v>485</v>
      </c>
      <c r="D486" s="2" t="s">
        <v>1812</v>
      </c>
      <c r="E486" s="2" t="s">
        <v>1804</v>
      </c>
      <c r="F486" s="2" t="s">
        <v>1816</v>
      </c>
      <c r="G486" s="2" t="s">
        <v>1817</v>
      </c>
      <c r="H486" s="2" t="s">
        <v>1751</v>
      </c>
      <c r="I486" s="2" t="s">
        <v>1807</v>
      </c>
      <c r="J486" s="2" t="s">
        <v>1808</v>
      </c>
    </row>
    <row r="487" spans="1:10" ht="20.25" customHeight="1" x14ac:dyDescent="0.25">
      <c r="A487" s="2" t="e">
        <f>IF(#REF!&lt;&gt;#REF!,MAX($A$1:A486)+1,0)</f>
        <v>#REF!</v>
      </c>
      <c r="B487" s="2" t="e">
        <f t="shared" si="14"/>
        <v>#REF!</v>
      </c>
      <c r="C487" s="4">
        <f t="shared" si="15"/>
        <v>486</v>
      </c>
      <c r="D487" s="2" t="s">
        <v>1818</v>
      </c>
      <c r="E487" s="2" t="s">
        <v>1819</v>
      </c>
      <c r="F487" s="2" t="s">
        <v>1820</v>
      </c>
      <c r="G487" s="2" t="s">
        <v>1821</v>
      </c>
      <c r="H487" s="2" t="s">
        <v>65</v>
      </c>
      <c r="I487" s="2" t="s">
        <v>68</v>
      </c>
      <c r="J487" s="2" t="s">
        <v>1822</v>
      </c>
    </row>
    <row r="488" spans="1:10" ht="20.25" customHeight="1" x14ac:dyDescent="0.25">
      <c r="A488" s="2" t="e">
        <f>IF(#REF!&lt;&gt;#REF!,MAX($A$1:A487)+1,0)</f>
        <v>#REF!</v>
      </c>
      <c r="B488" s="2" t="e">
        <f t="shared" si="14"/>
        <v>#REF!</v>
      </c>
      <c r="C488" s="4">
        <f t="shared" si="15"/>
        <v>487</v>
      </c>
      <c r="D488" s="2" t="s">
        <v>1823</v>
      </c>
      <c r="E488" s="2" t="s">
        <v>1824</v>
      </c>
      <c r="F488" s="2" t="s">
        <v>1825</v>
      </c>
      <c r="G488" s="2" t="s">
        <v>1826</v>
      </c>
      <c r="H488" s="2" t="s">
        <v>809</v>
      </c>
      <c r="I488" s="2" t="s">
        <v>1827</v>
      </c>
      <c r="J488" s="2" t="s">
        <v>1192</v>
      </c>
    </row>
    <row r="489" spans="1:10" ht="20.25" customHeight="1" x14ac:dyDescent="0.25">
      <c r="A489" s="2" t="e">
        <f>IF(#REF!&lt;&gt;#REF!,MAX($A$1:A488)+1,0)</f>
        <v>#REF!</v>
      </c>
      <c r="B489" s="2" t="e">
        <f t="shared" si="14"/>
        <v>#REF!</v>
      </c>
      <c r="C489" s="4">
        <f t="shared" si="15"/>
        <v>488</v>
      </c>
      <c r="D489" s="2" t="s">
        <v>1828</v>
      </c>
      <c r="E489" s="2" t="s">
        <v>1829</v>
      </c>
      <c r="F489" s="2" t="s">
        <v>1830</v>
      </c>
      <c r="G489" s="2" t="s">
        <v>1831</v>
      </c>
      <c r="H489" s="2" t="s">
        <v>809</v>
      </c>
      <c r="I489" s="2" t="s">
        <v>1827</v>
      </c>
      <c r="J489" s="2" t="s">
        <v>1832</v>
      </c>
    </row>
    <row r="490" spans="1:10" ht="20.25" customHeight="1" x14ac:dyDescent="0.25">
      <c r="A490" s="2" t="e">
        <f>IF(#REF!&lt;&gt;#REF!,MAX($A$1:A489)+1,0)</f>
        <v>#REF!</v>
      </c>
      <c r="B490" s="2" t="e">
        <f t="shared" si="14"/>
        <v>#REF!</v>
      </c>
      <c r="C490" s="4">
        <f t="shared" si="15"/>
        <v>489</v>
      </c>
      <c r="D490" s="2" t="s">
        <v>1833</v>
      </c>
      <c r="E490" s="2" t="s">
        <v>1834</v>
      </c>
      <c r="F490" s="2" t="s">
        <v>1835</v>
      </c>
      <c r="G490" s="2" t="s">
        <v>1836</v>
      </c>
      <c r="H490" s="2" t="s">
        <v>1197</v>
      </c>
      <c r="I490" s="2" t="s">
        <v>706</v>
      </c>
      <c r="J490" s="2" t="s">
        <v>1527</v>
      </c>
    </row>
    <row r="491" spans="1:10" ht="20.25" customHeight="1" x14ac:dyDescent="0.25">
      <c r="A491" s="2" t="e">
        <f>IF(#REF!&lt;&gt;#REF!,MAX($A$1:A490)+1,0)</f>
        <v>#REF!</v>
      </c>
      <c r="B491" s="2" t="e">
        <f t="shared" si="14"/>
        <v>#REF!</v>
      </c>
      <c r="C491" s="4">
        <f t="shared" si="15"/>
        <v>490</v>
      </c>
      <c r="D491" s="2" t="s">
        <v>1837</v>
      </c>
      <c r="E491" s="2" t="s">
        <v>1838</v>
      </c>
      <c r="F491" s="2" t="s">
        <v>1839</v>
      </c>
      <c r="G491" s="2" t="s">
        <v>1840</v>
      </c>
      <c r="H491" s="2" t="s">
        <v>1841</v>
      </c>
      <c r="I491" s="2" t="s">
        <v>706</v>
      </c>
      <c r="J491" s="2" t="s">
        <v>1842</v>
      </c>
    </row>
    <row r="492" spans="1:10" ht="20.25" customHeight="1" x14ac:dyDescent="0.25">
      <c r="A492" s="2" t="e">
        <f>IF(#REF!&lt;&gt;#REF!,MAX($A$1:A491)+1,0)</f>
        <v>#REF!</v>
      </c>
      <c r="B492" s="2" t="e">
        <f t="shared" si="14"/>
        <v>#REF!</v>
      </c>
      <c r="C492" s="4">
        <f t="shared" si="15"/>
        <v>491</v>
      </c>
      <c r="D492" s="2" t="s">
        <v>1843</v>
      </c>
      <c r="E492" s="2" t="s">
        <v>1844</v>
      </c>
      <c r="F492" s="2" t="s">
        <v>1845</v>
      </c>
      <c r="G492" s="2" t="s">
        <v>1846</v>
      </c>
      <c r="H492" s="2" t="s">
        <v>1197</v>
      </c>
      <c r="I492" s="2" t="s">
        <v>706</v>
      </c>
      <c r="J492" s="2" t="s">
        <v>1847</v>
      </c>
    </row>
    <row r="493" spans="1:10" ht="20.25" customHeight="1" x14ac:dyDescent="0.25">
      <c r="A493" s="2" t="e">
        <f>IF(#REF!&lt;&gt;#REF!,MAX($A$1:A492)+1,0)</f>
        <v>#REF!</v>
      </c>
      <c r="B493" s="2" t="e">
        <f t="shared" si="14"/>
        <v>#REF!</v>
      </c>
      <c r="C493" s="4">
        <f t="shared" si="15"/>
        <v>492</v>
      </c>
      <c r="D493" s="2" t="s">
        <v>1843</v>
      </c>
      <c r="E493" s="2" t="s">
        <v>1844</v>
      </c>
      <c r="F493" s="2" t="s">
        <v>1848</v>
      </c>
      <c r="G493" s="2" t="s">
        <v>1849</v>
      </c>
      <c r="H493" s="2" t="s">
        <v>1197</v>
      </c>
      <c r="I493" s="2" t="s">
        <v>706</v>
      </c>
      <c r="J493" s="2" t="s">
        <v>1850</v>
      </c>
    </row>
    <row r="494" spans="1:10" ht="20.25" customHeight="1" x14ac:dyDescent="0.25">
      <c r="A494" s="2" t="e">
        <f>IF(#REF!&lt;&gt;#REF!,MAX($A$1:A493)+1,0)</f>
        <v>#REF!</v>
      </c>
      <c r="B494" s="2" t="e">
        <f t="shared" si="14"/>
        <v>#REF!</v>
      </c>
      <c r="C494" s="4">
        <f t="shared" si="15"/>
        <v>493</v>
      </c>
      <c r="D494" s="2" t="s">
        <v>1843</v>
      </c>
      <c r="E494" s="2" t="s">
        <v>1844</v>
      </c>
      <c r="F494" s="2" t="s">
        <v>1851</v>
      </c>
      <c r="G494" s="2" t="s">
        <v>1852</v>
      </c>
      <c r="H494" s="2" t="s">
        <v>1197</v>
      </c>
      <c r="I494" s="2" t="s">
        <v>706</v>
      </c>
      <c r="J494" s="2" t="s">
        <v>1853</v>
      </c>
    </row>
    <row r="495" spans="1:10" ht="20.25" customHeight="1" x14ac:dyDescent="0.25">
      <c r="A495" s="2" t="e">
        <f>IF(#REF!&lt;&gt;#REF!,MAX($A$1:A494)+1,0)</f>
        <v>#REF!</v>
      </c>
      <c r="B495" s="2" t="e">
        <f t="shared" si="14"/>
        <v>#REF!</v>
      </c>
      <c r="C495" s="4">
        <f t="shared" si="15"/>
        <v>494</v>
      </c>
      <c r="D495" s="2" t="s">
        <v>1843</v>
      </c>
      <c r="E495" s="2" t="s">
        <v>1844</v>
      </c>
      <c r="F495" s="2" t="s">
        <v>1854</v>
      </c>
      <c r="G495" s="2" t="s">
        <v>1855</v>
      </c>
      <c r="H495" s="2" t="s">
        <v>1197</v>
      </c>
      <c r="I495" s="2" t="s">
        <v>706</v>
      </c>
      <c r="J495" s="2" t="s">
        <v>1856</v>
      </c>
    </row>
    <row r="496" spans="1:10" ht="20.25" customHeight="1" x14ac:dyDescent="0.25">
      <c r="A496" s="2" t="e">
        <f>IF(#REF!&lt;&gt;#REF!,MAX($A$1:A495)+1,0)</f>
        <v>#REF!</v>
      </c>
      <c r="B496" s="2" t="e">
        <f t="shared" si="14"/>
        <v>#REF!</v>
      </c>
      <c r="C496" s="4">
        <f t="shared" si="15"/>
        <v>495</v>
      </c>
      <c r="D496" s="2" t="s">
        <v>1843</v>
      </c>
      <c r="E496" s="2" t="s">
        <v>1844</v>
      </c>
      <c r="F496" s="2" t="s">
        <v>1857</v>
      </c>
      <c r="G496" s="2" t="s">
        <v>1858</v>
      </c>
      <c r="H496" s="2" t="s">
        <v>1197</v>
      </c>
      <c r="I496" s="2" t="s">
        <v>706</v>
      </c>
      <c r="J496" s="2" t="s">
        <v>1859</v>
      </c>
    </row>
    <row r="497" spans="1:10" ht="20.25" customHeight="1" x14ac:dyDescent="0.25">
      <c r="A497" s="2" t="e">
        <f>IF(#REF!&lt;&gt;#REF!,MAX($A$1:A496)+1,0)</f>
        <v>#REF!</v>
      </c>
      <c r="B497" s="2" t="e">
        <f t="shared" si="14"/>
        <v>#REF!</v>
      </c>
      <c r="C497" s="4">
        <f t="shared" si="15"/>
        <v>496</v>
      </c>
      <c r="D497" s="2" t="s">
        <v>1843</v>
      </c>
      <c r="E497" s="2" t="s">
        <v>1844</v>
      </c>
      <c r="F497" s="2" t="s">
        <v>1860</v>
      </c>
      <c r="G497" s="2" t="s">
        <v>1861</v>
      </c>
      <c r="H497" s="2" t="s">
        <v>1197</v>
      </c>
      <c r="I497" s="2" t="s">
        <v>706</v>
      </c>
      <c r="J497" s="2" t="s">
        <v>1862</v>
      </c>
    </row>
    <row r="498" spans="1:10" ht="20.25" customHeight="1" x14ac:dyDescent="0.25">
      <c r="A498" s="2" t="e">
        <f>IF(#REF!&lt;&gt;#REF!,MAX($A$1:A497)+1,0)</f>
        <v>#REF!</v>
      </c>
      <c r="B498" s="2" t="e">
        <f t="shared" si="14"/>
        <v>#REF!</v>
      </c>
      <c r="C498" s="4">
        <f t="shared" si="15"/>
        <v>497</v>
      </c>
      <c r="D498" s="2" t="s">
        <v>1843</v>
      </c>
      <c r="E498" s="2" t="s">
        <v>1844</v>
      </c>
      <c r="F498" s="2" t="s">
        <v>1863</v>
      </c>
      <c r="G498" s="2" t="s">
        <v>1864</v>
      </c>
      <c r="H498" s="2" t="s">
        <v>1197</v>
      </c>
      <c r="I498" s="2" t="s">
        <v>706</v>
      </c>
      <c r="J498" s="2" t="s">
        <v>1865</v>
      </c>
    </row>
    <row r="499" spans="1:10" ht="20.25" customHeight="1" x14ac:dyDescent="0.25">
      <c r="A499" s="2" t="e">
        <f>IF(#REF!&lt;&gt;#REF!,MAX($A$1:A498)+1,0)</f>
        <v>#REF!</v>
      </c>
      <c r="B499" s="2" t="e">
        <f t="shared" si="14"/>
        <v>#REF!</v>
      </c>
      <c r="C499" s="4">
        <f t="shared" si="15"/>
        <v>498</v>
      </c>
      <c r="D499" s="2" t="s">
        <v>1843</v>
      </c>
      <c r="E499" s="2" t="s">
        <v>1844</v>
      </c>
      <c r="F499" s="2" t="s">
        <v>1866</v>
      </c>
      <c r="G499" s="2" t="s">
        <v>1867</v>
      </c>
      <c r="H499" s="2" t="s">
        <v>1197</v>
      </c>
      <c r="I499" s="2" t="s">
        <v>706</v>
      </c>
      <c r="J499" s="2" t="s">
        <v>83</v>
      </c>
    </row>
    <row r="500" spans="1:10" ht="20.25" customHeight="1" x14ac:dyDescent="0.25">
      <c r="A500" s="2" t="e">
        <f>IF(#REF!&lt;&gt;#REF!,MAX($A$1:A499)+1,0)</f>
        <v>#REF!</v>
      </c>
      <c r="B500" s="2" t="e">
        <f t="shared" si="14"/>
        <v>#REF!</v>
      </c>
      <c r="C500" s="4">
        <f t="shared" si="15"/>
        <v>499</v>
      </c>
      <c r="D500" s="2" t="s">
        <v>1843</v>
      </c>
      <c r="E500" s="2" t="s">
        <v>1844</v>
      </c>
      <c r="F500" s="2" t="s">
        <v>1868</v>
      </c>
      <c r="G500" s="2" t="s">
        <v>1869</v>
      </c>
      <c r="H500" s="2" t="s">
        <v>1197</v>
      </c>
      <c r="I500" s="2" t="s">
        <v>706</v>
      </c>
      <c r="J500" s="2" t="s">
        <v>1870</v>
      </c>
    </row>
    <row r="501" spans="1:10" ht="20.25" customHeight="1" x14ac:dyDescent="0.25">
      <c r="A501" s="2" t="e">
        <f>IF(#REF!&lt;&gt;#REF!,MAX($A$1:A500)+1,0)</f>
        <v>#REF!</v>
      </c>
      <c r="B501" s="2" t="e">
        <f t="shared" si="14"/>
        <v>#REF!</v>
      </c>
      <c r="C501" s="4">
        <f t="shared" si="15"/>
        <v>500</v>
      </c>
      <c r="D501" s="2" t="s">
        <v>1843</v>
      </c>
      <c r="E501" s="2" t="s">
        <v>1844</v>
      </c>
      <c r="F501" s="2" t="s">
        <v>1871</v>
      </c>
      <c r="G501" s="2" t="s">
        <v>1872</v>
      </c>
      <c r="H501" s="2" t="s">
        <v>1197</v>
      </c>
      <c r="I501" s="2" t="s">
        <v>706</v>
      </c>
      <c r="J501" s="2" t="s">
        <v>1873</v>
      </c>
    </row>
    <row r="502" spans="1:10" ht="20.25" customHeight="1" x14ac:dyDescent="0.25">
      <c r="A502" s="2" t="e">
        <f>IF(#REF!&lt;&gt;#REF!,MAX($A$1:A501)+1,0)</f>
        <v>#REF!</v>
      </c>
      <c r="B502" s="2" t="e">
        <f t="shared" si="14"/>
        <v>#REF!</v>
      </c>
      <c r="C502" s="4">
        <f t="shared" si="15"/>
        <v>501</v>
      </c>
      <c r="D502" s="2" t="s">
        <v>1843</v>
      </c>
      <c r="E502" s="2" t="s">
        <v>1844</v>
      </c>
      <c r="F502" s="2" t="s">
        <v>1874</v>
      </c>
      <c r="G502" s="2" t="s">
        <v>1875</v>
      </c>
      <c r="H502" s="2" t="s">
        <v>1197</v>
      </c>
      <c r="I502" s="2" t="s">
        <v>706</v>
      </c>
      <c r="J502" s="2" t="s">
        <v>1876</v>
      </c>
    </row>
    <row r="503" spans="1:10" ht="20.25" customHeight="1" x14ac:dyDescent="0.25">
      <c r="A503" s="2" t="e">
        <f>IF(#REF!&lt;&gt;#REF!,MAX($A$1:A502)+1,0)</f>
        <v>#REF!</v>
      </c>
      <c r="B503" s="2" t="e">
        <f t="shared" si="14"/>
        <v>#REF!</v>
      </c>
      <c r="C503" s="4">
        <f t="shared" si="15"/>
        <v>502</v>
      </c>
      <c r="D503" s="2" t="s">
        <v>1843</v>
      </c>
      <c r="E503" s="2" t="s">
        <v>1844</v>
      </c>
      <c r="F503" s="2" t="s">
        <v>1877</v>
      </c>
      <c r="G503" s="2" t="s">
        <v>1878</v>
      </c>
      <c r="H503" s="2" t="s">
        <v>1197</v>
      </c>
      <c r="I503" s="2" t="s">
        <v>706</v>
      </c>
      <c r="J503" s="2" t="s">
        <v>1730</v>
      </c>
    </row>
    <row r="504" spans="1:10" ht="20.25" customHeight="1" x14ac:dyDescent="0.25">
      <c r="A504" s="2" t="e">
        <f>IF(#REF!&lt;&gt;#REF!,MAX($A$1:A503)+1,0)</f>
        <v>#REF!</v>
      </c>
      <c r="B504" s="2" t="e">
        <f t="shared" si="14"/>
        <v>#REF!</v>
      </c>
      <c r="C504" s="4">
        <f t="shared" si="15"/>
        <v>503</v>
      </c>
      <c r="D504" s="2" t="s">
        <v>1843</v>
      </c>
      <c r="E504" s="2" t="s">
        <v>1844</v>
      </c>
      <c r="F504" s="2" t="s">
        <v>1879</v>
      </c>
      <c r="G504" s="2" t="s">
        <v>1880</v>
      </c>
      <c r="H504" s="2" t="s">
        <v>1197</v>
      </c>
      <c r="I504" s="2" t="s">
        <v>706</v>
      </c>
      <c r="J504" s="2" t="s">
        <v>1881</v>
      </c>
    </row>
    <row r="505" spans="1:10" ht="20.25" customHeight="1" x14ac:dyDescent="0.25">
      <c r="A505" s="2" t="e">
        <f>IF(#REF!&lt;&gt;#REF!,MAX($A$1:A504)+1,0)</f>
        <v>#REF!</v>
      </c>
      <c r="B505" s="2" t="e">
        <f t="shared" si="14"/>
        <v>#REF!</v>
      </c>
      <c r="C505" s="4">
        <f t="shared" si="15"/>
        <v>504</v>
      </c>
      <c r="D505" s="2" t="s">
        <v>1843</v>
      </c>
      <c r="E505" s="2" t="s">
        <v>1844</v>
      </c>
      <c r="F505" s="2" t="s">
        <v>1882</v>
      </c>
      <c r="G505" s="2" t="s">
        <v>1883</v>
      </c>
      <c r="H505" s="2" t="s">
        <v>1197</v>
      </c>
      <c r="I505" s="2" t="s">
        <v>706</v>
      </c>
      <c r="J505" s="2" t="s">
        <v>80</v>
      </c>
    </row>
    <row r="506" spans="1:10" ht="20.25" customHeight="1" x14ac:dyDescent="0.25">
      <c r="A506" s="2" t="e">
        <f>IF(#REF!&lt;&gt;#REF!,MAX($A$1:A505)+1,0)</f>
        <v>#REF!</v>
      </c>
      <c r="B506" s="2" t="e">
        <f t="shared" si="14"/>
        <v>#REF!</v>
      </c>
      <c r="C506" s="4">
        <f t="shared" si="15"/>
        <v>505</v>
      </c>
      <c r="D506" s="2" t="s">
        <v>1843</v>
      </c>
      <c r="E506" s="2" t="s">
        <v>1844</v>
      </c>
      <c r="F506" s="2" t="s">
        <v>1884</v>
      </c>
      <c r="G506" s="2" t="s">
        <v>1885</v>
      </c>
      <c r="H506" s="2" t="s">
        <v>1197</v>
      </c>
      <c r="I506" s="2" t="s">
        <v>706</v>
      </c>
      <c r="J506" s="2" t="s">
        <v>1886</v>
      </c>
    </row>
    <row r="507" spans="1:10" ht="20.25" customHeight="1" x14ac:dyDescent="0.25">
      <c r="A507" s="2" t="e">
        <f>IF(#REF!&lt;&gt;#REF!,MAX($A$1:A506)+1,0)</f>
        <v>#REF!</v>
      </c>
      <c r="B507" s="2" t="e">
        <f t="shared" si="14"/>
        <v>#REF!</v>
      </c>
      <c r="C507" s="4">
        <f t="shared" si="15"/>
        <v>506</v>
      </c>
      <c r="D507" s="2" t="s">
        <v>1843</v>
      </c>
      <c r="E507" s="2" t="s">
        <v>1844</v>
      </c>
      <c r="F507" s="2" t="s">
        <v>1887</v>
      </c>
      <c r="G507" s="2" t="s">
        <v>1888</v>
      </c>
      <c r="H507" s="2" t="s">
        <v>1197</v>
      </c>
      <c r="I507" s="2" t="s">
        <v>706</v>
      </c>
      <c r="J507" s="2" t="s">
        <v>1889</v>
      </c>
    </row>
    <row r="508" spans="1:10" ht="20.25" customHeight="1" x14ac:dyDescent="0.25">
      <c r="A508" s="2" t="e">
        <f>IF(#REF!&lt;&gt;#REF!,MAX($A$1:A507)+1,0)</f>
        <v>#REF!</v>
      </c>
      <c r="B508" s="2" t="e">
        <f t="shared" si="14"/>
        <v>#REF!</v>
      </c>
      <c r="C508" s="4">
        <f t="shared" si="15"/>
        <v>507</v>
      </c>
      <c r="D508" s="2" t="s">
        <v>1843</v>
      </c>
      <c r="E508" s="2" t="s">
        <v>1844</v>
      </c>
      <c r="F508" s="2" t="s">
        <v>1890</v>
      </c>
      <c r="G508" s="2" t="s">
        <v>1891</v>
      </c>
      <c r="H508" s="2" t="s">
        <v>1197</v>
      </c>
      <c r="I508" s="2" t="s">
        <v>706</v>
      </c>
      <c r="J508" s="2" t="s">
        <v>1892</v>
      </c>
    </row>
    <row r="509" spans="1:10" ht="20.25" customHeight="1" x14ac:dyDescent="0.25">
      <c r="A509" s="2" t="e">
        <f>IF(#REF!&lt;&gt;#REF!,MAX($A$1:A508)+1,0)</f>
        <v>#REF!</v>
      </c>
      <c r="B509" s="2" t="e">
        <f t="shared" si="14"/>
        <v>#REF!</v>
      </c>
      <c r="C509" s="4">
        <f t="shared" si="15"/>
        <v>508</v>
      </c>
      <c r="D509" s="2" t="s">
        <v>1843</v>
      </c>
      <c r="E509" s="2" t="s">
        <v>1844</v>
      </c>
      <c r="F509" s="2" t="s">
        <v>1893</v>
      </c>
      <c r="G509" s="2" t="s">
        <v>1894</v>
      </c>
      <c r="H509" s="2" t="s">
        <v>1197</v>
      </c>
      <c r="I509" s="2" t="s">
        <v>706</v>
      </c>
      <c r="J509" s="2" t="s">
        <v>95</v>
      </c>
    </row>
    <row r="510" spans="1:10" ht="20.25" customHeight="1" x14ac:dyDescent="0.25">
      <c r="A510" s="2" t="e">
        <f>IF(#REF!&lt;&gt;#REF!,MAX($A$1:A509)+1,0)</f>
        <v>#REF!</v>
      </c>
      <c r="B510" s="2" t="e">
        <f t="shared" si="14"/>
        <v>#REF!</v>
      </c>
      <c r="C510" s="4">
        <f t="shared" si="15"/>
        <v>509</v>
      </c>
      <c r="D510" s="2" t="s">
        <v>1895</v>
      </c>
      <c r="E510" s="2" t="s">
        <v>1896</v>
      </c>
      <c r="F510" s="2" t="s">
        <v>1897</v>
      </c>
      <c r="G510" s="2" t="s">
        <v>1898</v>
      </c>
      <c r="H510" s="2" t="s">
        <v>1654</v>
      </c>
      <c r="I510" s="2" t="s">
        <v>1899</v>
      </c>
      <c r="J510" s="2" t="s">
        <v>1900</v>
      </c>
    </row>
    <row r="511" spans="1:10" ht="20.25" customHeight="1" x14ac:dyDescent="0.25">
      <c r="A511" s="2" t="e">
        <f>IF(#REF!&lt;&gt;#REF!,MAX($A$1:A510)+1,0)</f>
        <v>#REF!</v>
      </c>
      <c r="B511" s="2" t="e">
        <f t="shared" si="14"/>
        <v>#REF!</v>
      </c>
      <c r="C511" s="4">
        <f t="shared" si="15"/>
        <v>510</v>
      </c>
      <c r="D511" s="2" t="s">
        <v>1901</v>
      </c>
      <c r="E511" s="2" t="s">
        <v>1902</v>
      </c>
      <c r="F511" s="2" t="s">
        <v>1903</v>
      </c>
      <c r="G511" s="2" t="s">
        <v>1904</v>
      </c>
      <c r="H511" s="2" t="s">
        <v>1654</v>
      </c>
      <c r="I511" s="2" t="s">
        <v>1899</v>
      </c>
      <c r="J511" s="2" t="s">
        <v>1905</v>
      </c>
    </row>
    <row r="512" spans="1:10" ht="20.25" customHeight="1" x14ac:dyDescent="0.25">
      <c r="A512" s="2" t="e">
        <f>IF(#REF!&lt;&gt;#REF!,MAX($A$1:A511)+1,0)</f>
        <v>#REF!</v>
      </c>
      <c r="B512" s="2" t="e">
        <f t="shared" si="14"/>
        <v>#REF!</v>
      </c>
      <c r="C512" s="4">
        <f t="shared" si="15"/>
        <v>511</v>
      </c>
      <c r="D512" s="2" t="s">
        <v>1901</v>
      </c>
      <c r="E512" s="2" t="s">
        <v>1902</v>
      </c>
      <c r="F512" s="2" t="s">
        <v>1906</v>
      </c>
      <c r="G512" s="2" t="s">
        <v>1907</v>
      </c>
      <c r="H512" s="2" t="s">
        <v>1654</v>
      </c>
      <c r="I512" s="2" t="s">
        <v>1899</v>
      </c>
      <c r="J512" s="2" t="s">
        <v>1908</v>
      </c>
    </row>
    <row r="513" spans="1:10" ht="20.25" customHeight="1" x14ac:dyDescent="0.25">
      <c r="A513" s="2" t="e">
        <f>IF(#REF!&lt;&gt;#REF!,MAX($A$1:A512)+1,0)</f>
        <v>#REF!</v>
      </c>
      <c r="B513" s="2" t="e">
        <f t="shared" si="14"/>
        <v>#REF!</v>
      </c>
      <c r="C513" s="4">
        <f t="shared" si="15"/>
        <v>512</v>
      </c>
      <c r="D513" s="2" t="s">
        <v>1901</v>
      </c>
      <c r="E513" s="2" t="s">
        <v>1902</v>
      </c>
      <c r="F513" s="2" t="s">
        <v>1909</v>
      </c>
      <c r="G513" s="2" t="s">
        <v>1910</v>
      </c>
      <c r="H513" s="2" t="s">
        <v>1654</v>
      </c>
      <c r="I513" s="2" t="s">
        <v>1899</v>
      </c>
      <c r="J513" s="2" t="s">
        <v>1911</v>
      </c>
    </row>
    <row r="514" spans="1:10" ht="20.25" customHeight="1" x14ac:dyDescent="0.25">
      <c r="A514" s="2" t="e">
        <f>IF(#REF!&lt;&gt;#REF!,MAX($A$1:A513)+1,0)</f>
        <v>#REF!</v>
      </c>
      <c r="B514" s="2" t="e">
        <f t="shared" ref="B514:B541" si="16">IF(A514&gt;0,A514,B513)</f>
        <v>#REF!</v>
      </c>
      <c r="C514" s="4">
        <f t="shared" ref="C514:C541" si="17">1+C513</f>
        <v>513</v>
      </c>
      <c r="D514" s="2" t="s">
        <v>1901</v>
      </c>
      <c r="E514" s="2" t="s">
        <v>1902</v>
      </c>
      <c r="F514" s="2" t="s">
        <v>1912</v>
      </c>
      <c r="G514" s="2" t="s">
        <v>1913</v>
      </c>
      <c r="H514" s="2" t="s">
        <v>1654</v>
      </c>
      <c r="I514" s="2" t="s">
        <v>1899</v>
      </c>
      <c r="J514" s="2" t="s">
        <v>1914</v>
      </c>
    </row>
    <row r="515" spans="1:10" ht="20.25" customHeight="1" x14ac:dyDescent="0.25">
      <c r="A515" s="2" t="e">
        <f>IF(#REF!&lt;&gt;#REF!,MAX($A$1:A514)+1,0)</f>
        <v>#REF!</v>
      </c>
      <c r="B515" s="2" t="e">
        <f t="shared" si="16"/>
        <v>#REF!</v>
      </c>
      <c r="C515" s="4">
        <f t="shared" si="17"/>
        <v>514</v>
      </c>
      <c r="D515" s="2" t="s">
        <v>1915</v>
      </c>
      <c r="E515" s="2" t="s">
        <v>1916</v>
      </c>
      <c r="F515" s="2" t="s">
        <v>1917</v>
      </c>
      <c r="G515" s="2" t="s">
        <v>1918</v>
      </c>
      <c r="H515" s="2" t="s">
        <v>1654</v>
      </c>
      <c r="I515" s="2" t="s">
        <v>1899</v>
      </c>
      <c r="J515" s="2" t="s">
        <v>123</v>
      </c>
    </row>
    <row r="516" spans="1:10" ht="20.25" customHeight="1" x14ac:dyDescent="0.25">
      <c r="A516" s="2" t="e">
        <f>IF(#REF!&lt;&gt;#REF!,MAX($A$1:A515)+1,0)</f>
        <v>#REF!</v>
      </c>
      <c r="B516" s="2" t="e">
        <f t="shared" si="16"/>
        <v>#REF!</v>
      </c>
      <c r="C516" s="4">
        <f t="shared" si="17"/>
        <v>515</v>
      </c>
      <c r="D516" s="2" t="s">
        <v>1919</v>
      </c>
      <c r="E516" s="2" t="s">
        <v>1920</v>
      </c>
      <c r="F516" s="2" t="s">
        <v>1921</v>
      </c>
      <c r="G516" s="2" t="s">
        <v>1922</v>
      </c>
      <c r="H516" s="2" t="s">
        <v>1654</v>
      </c>
      <c r="I516" s="2" t="s">
        <v>1899</v>
      </c>
      <c r="J516" s="2" t="s">
        <v>123</v>
      </c>
    </row>
    <row r="517" spans="1:10" ht="20.25" customHeight="1" x14ac:dyDescent="0.25">
      <c r="A517" s="2" t="e">
        <f>IF(#REF!&lt;&gt;#REF!,MAX($A$1:A516)+1,0)</f>
        <v>#REF!</v>
      </c>
      <c r="B517" s="2" t="e">
        <f t="shared" si="16"/>
        <v>#REF!</v>
      </c>
      <c r="C517" s="4">
        <f t="shared" si="17"/>
        <v>516</v>
      </c>
      <c r="D517" s="2" t="s">
        <v>1923</v>
      </c>
      <c r="E517" s="2" t="s">
        <v>1924</v>
      </c>
      <c r="F517" s="2" t="s">
        <v>1925</v>
      </c>
      <c r="G517" s="2" t="s">
        <v>1926</v>
      </c>
      <c r="H517" s="2" t="s">
        <v>1654</v>
      </c>
      <c r="I517" s="2" t="s">
        <v>1899</v>
      </c>
      <c r="J517" s="2" t="s">
        <v>129</v>
      </c>
    </row>
    <row r="518" spans="1:10" ht="20.25" customHeight="1" x14ac:dyDescent="0.25">
      <c r="A518" s="2" t="e">
        <f>IF(#REF!&lt;&gt;#REF!,MAX($A$1:A517)+1,0)</f>
        <v>#REF!</v>
      </c>
      <c r="B518" s="2" t="e">
        <f t="shared" si="16"/>
        <v>#REF!</v>
      </c>
      <c r="C518" s="4">
        <f t="shared" si="17"/>
        <v>517</v>
      </c>
      <c r="D518" s="2" t="s">
        <v>1927</v>
      </c>
      <c r="E518" s="2" t="s">
        <v>1928</v>
      </c>
      <c r="F518" s="2" t="s">
        <v>1929</v>
      </c>
      <c r="G518" s="2" t="s">
        <v>1930</v>
      </c>
      <c r="H518" s="2" t="s">
        <v>1931</v>
      </c>
      <c r="I518" s="2" t="s">
        <v>1932</v>
      </c>
      <c r="J518" s="2" t="s">
        <v>1933</v>
      </c>
    </row>
    <row r="519" spans="1:10" ht="20.25" customHeight="1" x14ac:dyDescent="0.25">
      <c r="A519" s="2" t="e">
        <f>IF(#REF!&lt;&gt;#REF!,MAX($A$1:A518)+1,0)</f>
        <v>#REF!</v>
      </c>
      <c r="B519" s="2" t="e">
        <f t="shared" si="16"/>
        <v>#REF!</v>
      </c>
      <c r="C519" s="4">
        <f t="shared" si="17"/>
        <v>518</v>
      </c>
      <c r="D519" s="2" t="s">
        <v>1927</v>
      </c>
      <c r="E519" s="2" t="s">
        <v>1928</v>
      </c>
      <c r="F519" s="2" t="s">
        <v>1934</v>
      </c>
      <c r="G519" s="2" t="s">
        <v>1935</v>
      </c>
      <c r="H519" s="2" t="s">
        <v>1931</v>
      </c>
      <c r="I519" s="2" t="s">
        <v>1932</v>
      </c>
      <c r="J519" s="2" t="s">
        <v>1936</v>
      </c>
    </row>
    <row r="520" spans="1:10" ht="20.25" customHeight="1" x14ac:dyDescent="0.25">
      <c r="A520" s="2" t="e">
        <f>IF(#REF!&lt;&gt;#REF!,MAX($A$1:A519)+1,0)</f>
        <v>#REF!</v>
      </c>
      <c r="B520" s="2" t="e">
        <f t="shared" si="16"/>
        <v>#REF!</v>
      </c>
      <c r="C520" s="4">
        <f t="shared" si="17"/>
        <v>519</v>
      </c>
      <c r="D520" s="2" t="s">
        <v>1927</v>
      </c>
      <c r="E520" s="2" t="s">
        <v>1928</v>
      </c>
      <c r="F520" s="2" t="s">
        <v>1937</v>
      </c>
      <c r="G520" s="2" t="s">
        <v>1938</v>
      </c>
      <c r="H520" s="2" t="s">
        <v>1931</v>
      </c>
      <c r="I520" s="2" t="s">
        <v>1932</v>
      </c>
      <c r="J520" s="2" t="s">
        <v>1936</v>
      </c>
    </row>
    <row r="521" spans="1:10" ht="20.25" customHeight="1" x14ac:dyDescent="0.25">
      <c r="A521" s="2" t="e">
        <f>IF(#REF!&lt;&gt;#REF!,MAX($A$1:A520)+1,0)</f>
        <v>#REF!</v>
      </c>
      <c r="B521" s="2" t="e">
        <f t="shared" si="16"/>
        <v>#REF!</v>
      </c>
      <c r="C521" s="4">
        <f t="shared" si="17"/>
        <v>520</v>
      </c>
      <c r="D521" s="2" t="s">
        <v>1927</v>
      </c>
      <c r="E521" s="2" t="s">
        <v>1928</v>
      </c>
      <c r="F521" s="2" t="s">
        <v>1939</v>
      </c>
      <c r="G521" s="2" t="s">
        <v>1940</v>
      </c>
      <c r="H521" s="2" t="s">
        <v>1931</v>
      </c>
      <c r="I521" s="2" t="s">
        <v>1932</v>
      </c>
      <c r="J521" s="2" t="s">
        <v>1933</v>
      </c>
    </row>
    <row r="522" spans="1:10" ht="20.25" customHeight="1" x14ac:dyDescent="0.25">
      <c r="A522" s="2" t="e">
        <f>IF(#REF!&lt;&gt;#REF!,MAX($A$1:A521)+1,0)</f>
        <v>#REF!</v>
      </c>
      <c r="B522" s="2" t="e">
        <f t="shared" si="16"/>
        <v>#REF!</v>
      </c>
      <c r="C522" s="4">
        <f t="shared" si="17"/>
        <v>521</v>
      </c>
      <c r="D522" s="2" t="s">
        <v>1941</v>
      </c>
      <c r="E522" s="2" t="s">
        <v>1942</v>
      </c>
      <c r="F522" s="2" t="s">
        <v>1943</v>
      </c>
      <c r="G522" s="2" t="s">
        <v>1944</v>
      </c>
      <c r="H522" s="2" t="s">
        <v>777</v>
      </c>
      <c r="I522" s="2" t="s">
        <v>778</v>
      </c>
      <c r="J522" s="2" t="s">
        <v>1945</v>
      </c>
    </row>
    <row r="523" spans="1:10" ht="20.25" customHeight="1" x14ac:dyDescent="0.25">
      <c r="A523" s="2" t="e">
        <f>IF(#REF!&lt;&gt;#REF!,MAX($A$1:A522)+1,0)</f>
        <v>#REF!</v>
      </c>
      <c r="B523" s="2" t="e">
        <f t="shared" si="16"/>
        <v>#REF!</v>
      </c>
      <c r="C523" s="4">
        <f t="shared" si="17"/>
        <v>522</v>
      </c>
      <c r="D523" s="2" t="s">
        <v>1946</v>
      </c>
      <c r="E523" s="2" t="s">
        <v>1947</v>
      </c>
      <c r="F523" s="2" t="s">
        <v>1948</v>
      </c>
      <c r="G523" s="2" t="s">
        <v>1949</v>
      </c>
      <c r="H523" s="2" t="s">
        <v>1950</v>
      </c>
      <c r="I523" s="2" t="s">
        <v>778</v>
      </c>
      <c r="J523" s="2" t="s">
        <v>1951</v>
      </c>
    </row>
    <row r="524" spans="1:10" ht="20.25" customHeight="1" x14ac:dyDescent="0.25">
      <c r="A524" s="2" t="e">
        <f>IF(#REF!&lt;&gt;#REF!,MAX($A$1:A523)+1,0)</f>
        <v>#REF!</v>
      </c>
      <c r="B524" s="2" t="e">
        <f t="shared" si="16"/>
        <v>#REF!</v>
      </c>
      <c r="C524" s="4">
        <f t="shared" si="17"/>
        <v>523</v>
      </c>
      <c r="D524" s="2" t="s">
        <v>1952</v>
      </c>
      <c r="E524" s="2" t="s">
        <v>1953</v>
      </c>
      <c r="F524" s="2" t="s">
        <v>1954</v>
      </c>
      <c r="G524" s="2" t="s">
        <v>1955</v>
      </c>
      <c r="H524" s="2" t="s">
        <v>1956</v>
      </c>
      <c r="I524" s="2" t="s">
        <v>1408</v>
      </c>
      <c r="J524" s="2" t="s">
        <v>1957</v>
      </c>
    </row>
    <row r="525" spans="1:10" ht="20.25" customHeight="1" x14ac:dyDescent="0.25">
      <c r="A525" s="2" t="e">
        <f>IF(#REF!&lt;&gt;#REF!,MAX($A$1:A524)+1,0)</f>
        <v>#REF!</v>
      </c>
      <c r="B525" s="2" t="e">
        <f t="shared" si="16"/>
        <v>#REF!</v>
      </c>
      <c r="C525" s="4">
        <f t="shared" si="17"/>
        <v>524</v>
      </c>
      <c r="D525" s="2" t="s">
        <v>1958</v>
      </c>
      <c r="E525" s="2" t="s">
        <v>1959</v>
      </c>
      <c r="F525" s="2" t="s">
        <v>1960</v>
      </c>
      <c r="G525" s="2" t="s">
        <v>1961</v>
      </c>
      <c r="H525" s="2" t="s">
        <v>1962</v>
      </c>
      <c r="I525" s="2" t="s">
        <v>1963</v>
      </c>
      <c r="J525" s="2" t="s">
        <v>116</v>
      </c>
    </row>
    <row r="526" spans="1:10" ht="20.25" customHeight="1" x14ac:dyDescent="0.25">
      <c r="A526" s="2" t="e">
        <f>IF(#REF!&lt;&gt;#REF!,MAX($A$1:A525)+1,0)</f>
        <v>#REF!</v>
      </c>
      <c r="B526" s="2" t="e">
        <f t="shared" si="16"/>
        <v>#REF!</v>
      </c>
      <c r="C526" s="4">
        <f t="shared" si="17"/>
        <v>525</v>
      </c>
      <c r="D526" s="2" t="s">
        <v>1965</v>
      </c>
      <c r="E526" s="2" t="s">
        <v>1966</v>
      </c>
      <c r="F526" s="2" t="s">
        <v>1967</v>
      </c>
      <c r="G526" s="2" t="s">
        <v>1968</v>
      </c>
      <c r="H526" s="2" t="s">
        <v>1969</v>
      </c>
      <c r="I526" s="2" t="s">
        <v>1970</v>
      </c>
      <c r="J526" s="2" t="s">
        <v>109</v>
      </c>
    </row>
    <row r="527" spans="1:10" ht="20.25" customHeight="1" x14ac:dyDescent="0.25">
      <c r="A527" s="2" t="e">
        <f>IF(#REF!&lt;&gt;#REF!,MAX($A$1:A526)+1,0)</f>
        <v>#REF!</v>
      </c>
      <c r="B527" s="2" t="e">
        <f t="shared" si="16"/>
        <v>#REF!</v>
      </c>
      <c r="C527" s="4">
        <f t="shared" si="17"/>
        <v>526</v>
      </c>
      <c r="D527" s="2" t="s">
        <v>1971</v>
      </c>
      <c r="E527" s="2" t="s">
        <v>1972</v>
      </c>
      <c r="F527" s="2" t="s">
        <v>1973</v>
      </c>
      <c r="G527" s="2" t="s">
        <v>1974</v>
      </c>
      <c r="H527" s="2" t="s">
        <v>136</v>
      </c>
      <c r="I527" s="2" t="s">
        <v>1442</v>
      </c>
      <c r="J527" s="2" t="s">
        <v>1975</v>
      </c>
    </row>
    <row r="528" spans="1:10" ht="20.25" customHeight="1" x14ac:dyDescent="0.25">
      <c r="A528" s="2" t="e">
        <f>IF(#REF!&lt;&gt;#REF!,MAX($A$1:A527)+1,0)</f>
        <v>#REF!</v>
      </c>
      <c r="B528" s="2" t="e">
        <f t="shared" si="16"/>
        <v>#REF!</v>
      </c>
      <c r="C528" s="4">
        <f t="shared" si="17"/>
        <v>527</v>
      </c>
      <c r="D528" s="2" t="s">
        <v>1976</v>
      </c>
      <c r="E528" s="2" t="s">
        <v>1977</v>
      </c>
      <c r="F528" s="2" t="s">
        <v>1978</v>
      </c>
      <c r="G528" s="2" t="s">
        <v>1979</v>
      </c>
      <c r="H528" s="2" t="s">
        <v>1980</v>
      </c>
      <c r="I528" s="2" t="s">
        <v>1981</v>
      </c>
      <c r="J528" s="2" t="s">
        <v>312</v>
      </c>
    </row>
    <row r="529" spans="1:10" ht="20.25" customHeight="1" x14ac:dyDescent="0.25">
      <c r="A529" s="2" t="e">
        <f>IF(#REF!&lt;&gt;#REF!,MAX($A$1:A528)+1,0)</f>
        <v>#REF!</v>
      </c>
      <c r="B529" s="2" t="e">
        <f t="shared" si="16"/>
        <v>#REF!</v>
      </c>
      <c r="C529" s="4">
        <f t="shared" si="17"/>
        <v>528</v>
      </c>
      <c r="D529" s="2" t="s">
        <v>1982</v>
      </c>
      <c r="E529" s="2" t="s">
        <v>1983</v>
      </c>
      <c r="F529" s="2" t="s">
        <v>1984</v>
      </c>
      <c r="G529" s="2" t="s">
        <v>1985</v>
      </c>
      <c r="H529" s="2" t="s">
        <v>1986</v>
      </c>
      <c r="I529" s="2" t="s">
        <v>1987</v>
      </c>
      <c r="J529" s="2" t="s">
        <v>1988</v>
      </c>
    </row>
    <row r="530" spans="1:10" ht="20.25" customHeight="1" x14ac:dyDescent="0.25">
      <c r="A530" s="2" t="e">
        <f>IF(#REF!&lt;&gt;#REF!,MAX($A$1:A529)+1,0)</f>
        <v>#REF!</v>
      </c>
      <c r="B530" s="2" t="e">
        <f t="shared" si="16"/>
        <v>#REF!</v>
      </c>
      <c r="C530" s="4">
        <f t="shared" si="17"/>
        <v>529</v>
      </c>
      <c r="D530" s="2" t="s">
        <v>1989</v>
      </c>
      <c r="E530" s="2" t="s">
        <v>1990</v>
      </c>
      <c r="F530" s="2" t="s">
        <v>1991</v>
      </c>
      <c r="G530" s="2" t="s">
        <v>1992</v>
      </c>
      <c r="H530" s="2" t="s">
        <v>1993</v>
      </c>
      <c r="I530" s="2" t="s">
        <v>707</v>
      </c>
      <c r="J530" s="2" t="s">
        <v>1994</v>
      </c>
    </row>
    <row r="531" spans="1:10" ht="20.25" customHeight="1" x14ac:dyDescent="0.25">
      <c r="A531" s="2" t="e">
        <f>IF(#REF!&lt;&gt;#REF!,MAX($A$1:A530)+1,0)</f>
        <v>#REF!</v>
      </c>
      <c r="B531" s="2" t="e">
        <f t="shared" si="16"/>
        <v>#REF!</v>
      </c>
      <c r="C531" s="4">
        <f t="shared" si="17"/>
        <v>530</v>
      </c>
      <c r="D531" s="2" t="s">
        <v>1995</v>
      </c>
      <c r="E531" s="2" t="s">
        <v>1996</v>
      </c>
      <c r="F531" s="2" t="s">
        <v>1997</v>
      </c>
      <c r="G531" s="2" t="s">
        <v>1998</v>
      </c>
      <c r="H531" s="2" t="s">
        <v>1278</v>
      </c>
      <c r="I531" s="2" t="s">
        <v>1964</v>
      </c>
      <c r="J531" s="2" t="s">
        <v>1999</v>
      </c>
    </row>
    <row r="532" spans="1:10" ht="20.25" customHeight="1" x14ac:dyDescent="0.25">
      <c r="A532" s="2" t="e">
        <f>IF(#REF!&lt;&gt;#REF!,MAX($A$1:A531)+1,0)</f>
        <v>#REF!</v>
      </c>
      <c r="B532" s="2" t="e">
        <f t="shared" si="16"/>
        <v>#REF!</v>
      </c>
      <c r="C532" s="4">
        <f t="shared" si="17"/>
        <v>531</v>
      </c>
      <c r="D532" s="2" t="s">
        <v>190</v>
      </c>
      <c r="E532" s="2" t="s">
        <v>2000</v>
      </c>
      <c r="F532" s="2" t="s">
        <v>2001</v>
      </c>
      <c r="G532" s="2" t="s">
        <v>2002</v>
      </c>
      <c r="H532" s="2" t="s">
        <v>2003</v>
      </c>
      <c r="I532" s="2" t="s">
        <v>2004</v>
      </c>
      <c r="J532" s="2" t="s">
        <v>2005</v>
      </c>
    </row>
    <row r="533" spans="1:10" ht="20.25" customHeight="1" x14ac:dyDescent="0.25">
      <c r="A533" s="2" t="e">
        <f>IF(#REF!&lt;&gt;#REF!,MAX($A$1:A532)+1,0)</f>
        <v>#REF!</v>
      </c>
      <c r="B533" s="2" t="e">
        <f t="shared" si="16"/>
        <v>#REF!</v>
      </c>
      <c r="C533" s="4">
        <f t="shared" si="17"/>
        <v>532</v>
      </c>
      <c r="D533" s="2" t="s">
        <v>190</v>
      </c>
      <c r="E533" s="2" t="s">
        <v>2000</v>
      </c>
      <c r="F533" s="2" t="s">
        <v>2006</v>
      </c>
      <c r="G533" s="2" t="s">
        <v>2007</v>
      </c>
      <c r="H533" s="2" t="s">
        <v>2003</v>
      </c>
      <c r="I533" s="2" t="s">
        <v>2004</v>
      </c>
      <c r="J533" s="2" t="s">
        <v>197</v>
      </c>
    </row>
    <row r="534" spans="1:10" ht="20.25" customHeight="1" x14ac:dyDescent="0.25">
      <c r="A534" s="2" t="e">
        <f>IF(#REF!&lt;&gt;#REF!,MAX($A$1:A533)+1,0)</f>
        <v>#REF!</v>
      </c>
      <c r="B534" s="2" t="e">
        <f t="shared" si="16"/>
        <v>#REF!</v>
      </c>
      <c r="C534" s="4">
        <f t="shared" si="17"/>
        <v>533</v>
      </c>
      <c r="D534" s="2" t="s">
        <v>2008</v>
      </c>
      <c r="E534" s="2" t="s">
        <v>2009</v>
      </c>
      <c r="F534" s="2" t="s">
        <v>2010</v>
      </c>
      <c r="G534" s="2" t="s">
        <v>2011</v>
      </c>
      <c r="H534" s="2" t="s">
        <v>1406</v>
      </c>
      <c r="I534" s="2" t="s">
        <v>1759</v>
      </c>
      <c r="J534" s="2" t="s">
        <v>1081</v>
      </c>
    </row>
    <row r="535" spans="1:10" ht="20.25" customHeight="1" x14ac:dyDescent="0.25">
      <c r="A535" s="2" t="e">
        <f>IF(#REF!&lt;&gt;#REF!,MAX($A$1:A534)+1,0)</f>
        <v>#REF!</v>
      </c>
      <c r="B535" s="2" t="e">
        <f t="shared" si="16"/>
        <v>#REF!</v>
      </c>
      <c r="C535" s="4">
        <f t="shared" si="17"/>
        <v>534</v>
      </c>
      <c r="D535" s="2" t="s">
        <v>2012</v>
      </c>
      <c r="E535" s="2" t="s">
        <v>2013</v>
      </c>
      <c r="F535" s="2" t="s">
        <v>2014</v>
      </c>
      <c r="G535" s="2" t="s">
        <v>2015</v>
      </c>
      <c r="H535" s="2" t="s">
        <v>1406</v>
      </c>
      <c r="I535" s="2" t="s">
        <v>1759</v>
      </c>
      <c r="J535" s="2" t="s">
        <v>1081</v>
      </c>
    </row>
    <row r="536" spans="1:10" ht="20.25" customHeight="1" x14ac:dyDescent="0.25">
      <c r="A536" s="2" t="e">
        <f>IF(#REF!&lt;&gt;#REF!,MAX($A$1:A535)+1,0)</f>
        <v>#REF!</v>
      </c>
      <c r="B536" s="2" t="e">
        <f t="shared" si="16"/>
        <v>#REF!</v>
      </c>
      <c r="C536" s="4">
        <f t="shared" si="17"/>
        <v>535</v>
      </c>
      <c r="D536" s="2" t="s">
        <v>2016</v>
      </c>
      <c r="E536" s="2" t="s">
        <v>2017</v>
      </c>
      <c r="F536" s="2" t="s">
        <v>2018</v>
      </c>
      <c r="G536" s="2" t="s">
        <v>2019</v>
      </c>
      <c r="H536" s="2" t="s">
        <v>2020</v>
      </c>
      <c r="I536" s="2" t="s">
        <v>1759</v>
      </c>
      <c r="J536" s="2" t="s">
        <v>2021</v>
      </c>
    </row>
    <row r="537" spans="1:10" ht="20.25" customHeight="1" x14ac:dyDescent="0.25">
      <c r="A537" s="2" t="e">
        <f>IF(#REF!&lt;&gt;#REF!,MAX($A$1:A536)+1,0)</f>
        <v>#REF!</v>
      </c>
      <c r="B537" s="2" t="e">
        <f t="shared" si="16"/>
        <v>#REF!</v>
      </c>
      <c r="C537" s="4">
        <f t="shared" si="17"/>
        <v>536</v>
      </c>
      <c r="D537" s="2" t="s">
        <v>2022</v>
      </c>
      <c r="E537" s="2" t="s">
        <v>2023</v>
      </c>
      <c r="F537" s="2" t="s">
        <v>2024</v>
      </c>
      <c r="G537" s="2" t="s">
        <v>2025</v>
      </c>
      <c r="H537" s="2" t="s">
        <v>2026</v>
      </c>
      <c r="I537" s="2" t="s">
        <v>1759</v>
      </c>
      <c r="J537" s="2" t="s">
        <v>2021</v>
      </c>
    </row>
    <row r="538" spans="1:10" ht="20.25" customHeight="1" x14ac:dyDescent="0.25">
      <c r="A538" s="2" t="e">
        <f>IF(#REF!&lt;&gt;#REF!,MAX($A$1:A537)+1,0)</f>
        <v>#REF!</v>
      </c>
      <c r="B538" s="2" t="e">
        <f t="shared" si="16"/>
        <v>#REF!</v>
      </c>
      <c r="C538" s="4">
        <f t="shared" si="17"/>
        <v>537</v>
      </c>
      <c r="D538" s="2" t="s">
        <v>2027</v>
      </c>
      <c r="E538" s="2" t="s">
        <v>2028</v>
      </c>
      <c r="F538" s="2" t="s">
        <v>2029</v>
      </c>
      <c r="G538" s="2" t="s">
        <v>2030</v>
      </c>
      <c r="H538" s="2" t="s">
        <v>136</v>
      </c>
      <c r="I538" s="2" t="s">
        <v>2031</v>
      </c>
      <c r="J538" s="2" t="s">
        <v>116</v>
      </c>
    </row>
    <row r="539" spans="1:10" ht="20.25" customHeight="1" x14ac:dyDescent="0.25">
      <c r="A539" s="2" t="e">
        <f>IF(#REF!&lt;&gt;#REF!,MAX($A$1:A538)+1,0)</f>
        <v>#REF!</v>
      </c>
      <c r="B539" s="2" t="e">
        <f t="shared" si="16"/>
        <v>#REF!</v>
      </c>
      <c r="C539" s="4">
        <f t="shared" si="17"/>
        <v>538</v>
      </c>
      <c r="D539" s="2" t="s">
        <v>2032</v>
      </c>
      <c r="E539" s="2" t="s">
        <v>2033</v>
      </c>
      <c r="F539" s="2" t="s">
        <v>2034</v>
      </c>
      <c r="G539" s="2" t="s">
        <v>2035</v>
      </c>
      <c r="H539" s="2" t="s">
        <v>2036</v>
      </c>
      <c r="I539" s="2" t="s">
        <v>2037</v>
      </c>
      <c r="J539" s="2" t="s">
        <v>109</v>
      </c>
    </row>
    <row r="540" spans="1:10" ht="20.25" customHeight="1" x14ac:dyDescent="0.25">
      <c r="A540" s="2" t="e">
        <f>IF(#REF!&lt;&gt;#REF!,MAX($A$1:A539)+1,0)</f>
        <v>#REF!</v>
      </c>
      <c r="B540" s="2" t="e">
        <f t="shared" si="16"/>
        <v>#REF!</v>
      </c>
      <c r="C540" s="4">
        <f t="shared" si="17"/>
        <v>539</v>
      </c>
      <c r="D540" s="2" t="s">
        <v>973</v>
      </c>
      <c r="E540" s="2" t="s">
        <v>2038</v>
      </c>
      <c r="F540" s="2" t="s">
        <v>2039</v>
      </c>
      <c r="G540" s="2" t="s">
        <v>2040</v>
      </c>
      <c r="H540" s="2" t="s">
        <v>2041</v>
      </c>
      <c r="I540" s="2" t="s">
        <v>2042</v>
      </c>
      <c r="J540" s="2" t="s">
        <v>2043</v>
      </c>
    </row>
    <row r="541" spans="1:10" ht="20.25" customHeight="1" x14ac:dyDescent="0.25">
      <c r="A541" s="2" t="e">
        <f>IF(#REF!&lt;&gt;#REF!,MAX($A$1:A540)+1,0)</f>
        <v>#REF!</v>
      </c>
      <c r="B541" s="2" t="e">
        <f t="shared" si="16"/>
        <v>#REF!</v>
      </c>
      <c r="C541" s="4">
        <f t="shared" si="17"/>
        <v>540</v>
      </c>
      <c r="D541" s="2" t="s">
        <v>2044</v>
      </c>
      <c r="E541" s="2" t="s">
        <v>2045</v>
      </c>
      <c r="F541" s="2" t="s">
        <v>2046</v>
      </c>
      <c r="G541" s="2" t="s">
        <v>2047</v>
      </c>
      <c r="H541" s="2" t="s">
        <v>777</v>
      </c>
      <c r="I541" s="2" t="s">
        <v>2048</v>
      </c>
      <c r="J541" s="2" t="s">
        <v>2049</v>
      </c>
    </row>
  </sheetData>
  <autoFilter ref="A1:J541" xr:uid="{A4178876-5DC7-4C0D-AF18-4A303864A97A}"/>
  <pageMargins left="0.25" right="0.25" top="0.75" bottom="0.75" header="0.3" footer="0.3"/>
  <pageSetup paperSize="9" scale="68" fitToHeight="0" orientation="portrait" r:id="rId1"/>
  <headerFooter>
    <oddFooter>&amp;L_x000D_&amp;1#&amp;"Aptos"&amp;10&amp;K000000 Informationsklass: 1-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DB48-B489-4851-AA1D-CDB76EBC3BB5}">
  <sheetPr codeName="Blad4">
    <outlinePr summaryBelow="0" summaryRight="0"/>
  </sheetPr>
  <dimension ref="A1:AJ1871"/>
  <sheetViews>
    <sheetView topLeftCell="X1" workbookViewId="0">
      <selection activeCell="Z20" sqref="Z20"/>
    </sheetView>
  </sheetViews>
  <sheetFormatPr defaultColWidth="9.140625" defaultRowHeight="18.75" customHeight="1" x14ac:dyDescent="0.25"/>
  <cols>
    <col min="1" max="1" width="9.140625" style="2" customWidth="1"/>
    <col min="2" max="2" width="34.42578125" style="6" customWidth="1"/>
    <col min="3" max="3" width="4" style="7" customWidth="1"/>
    <col min="4" max="4" width="32.5703125" style="2" customWidth="1"/>
    <col min="5" max="5" width="8.5703125" style="4" customWidth="1"/>
    <col min="6" max="6" width="12.140625" style="15" bestFit="1" customWidth="1"/>
    <col min="7" max="8" width="12.42578125" style="4" bestFit="1" customWidth="1"/>
    <col min="9" max="9" width="10.5703125" style="2" customWidth="1"/>
    <col min="10" max="10" width="9.42578125" style="2" bestFit="1" customWidth="1"/>
    <col min="11" max="11" width="21.140625" style="2" bestFit="1" customWidth="1"/>
    <col min="12" max="12" width="25.42578125" style="2" customWidth="1"/>
    <col min="13" max="13" width="4.42578125" style="2" bestFit="1" customWidth="1"/>
    <col min="14" max="17" width="8.85546875" style="2" customWidth="1"/>
    <col min="18" max="18" width="4.42578125" style="2" bestFit="1" customWidth="1"/>
    <col min="19" max="19" width="12.140625" style="2" bestFit="1" customWidth="1"/>
    <col min="20" max="20" width="10.140625" style="2" bestFit="1" customWidth="1"/>
    <col min="21" max="21" width="12.140625" style="2" bestFit="1" customWidth="1"/>
    <col min="22" max="22" width="7.85546875" style="2" bestFit="1" customWidth="1"/>
    <col min="23" max="23" width="8.85546875" style="2" customWidth="1"/>
    <col min="24" max="24" width="45.85546875" style="2" bestFit="1" customWidth="1"/>
    <col min="25" max="26" width="45.85546875" style="2" customWidth="1"/>
    <col min="27" max="27" width="35.85546875" style="2" bestFit="1" customWidth="1"/>
    <col min="28" max="28" width="35.85546875" style="2" customWidth="1"/>
    <col min="29" max="29" width="58.5703125" style="2" bestFit="1" customWidth="1"/>
    <col min="30" max="30" width="22.5703125" style="13" customWidth="1"/>
    <col min="31" max="31" width="30.140625" style="13" customWidth="1"/>
    <col min="32" max="32" width="24.42578125" style="2" customWidth="1"/>
    <col min="33" max="33" width="26.140625" style="2" customWidth="1"/>
    <col min="34" max="34" width="26.42578125" style="2" customWidth="1"/>
    <col min="35" max="16384" width="9.140625" style="2"/>
  </cols>
  <sheetData>
    <row r="1" spans="1:36" ht="18.75" customHeight="1" x14ac:dyDescent="0.25">
      <c r="A1" s="2">
        <v>1</v>
      </c>
      <c r="B1" s="6" t="e">
        <f>VLOOKUP(A1,'Avtal 2026-05-21'!A:C,4,FALSE)</f>
        <v>#N/A</v>
      </c>
      <c r="C1" s="7" t="e">
        <f>COUNTIF('Avtal 2026-05-21'!#REF!,B1)</f>
        <v>#REF!</v>
      </c>
      <c r="D1" s="2" t="e">
        <f t="shared" ref="D1:D32" si="0">IF(C1=0,"",B1)</f>
        <v>#REF!</v>
      </c>
      <c r="E1" s="10" t="e">
        <f t="shared" ref="E1:E32" si="1">IF(C1&gt;0,C1,"")</f>
        <v>#REF!</v>
      </c>
      <c r="F1" s="15">
        <v>1</v>
      </c>
      <c r="G1" s="10" t="e">
        <f ca="1">COUNTIF(OFFSET('Avtal 2026-05-21'!#REF!,F1,0,E1,1),"Ja")</f>
        <v>#REF!</v>
      </c>
      <c r="J1" s="8" t="s">
        <v>4</v>
      </c>
      <c r="K1" s="2" t="e">
        <f>MAX('Avtal 2026-05-21'!A:A)</f>
        <v>#REF!</v>
      </c>
      <c r="R1" s="2">
        <v>18</v>
      </c>
      <c r="S1" s="2">
        <f t="shared" ref="S1:X1" si="2">1+R1</f>
        <v>19</v>
      </c>
      <c r="T1" s="2">
        <f t="shared" si="2"/>
        <v>20</v>
      </c>
      <c r="U1" s="2">
        <f t="shared" si="2"/>
        <v>21</v>
      </c>
      <c r="V1" s="2">
        <f t="shared" si="2"/>
        <v>22</v>
      </c>
      <c r="W1" s="2">
        <f t="shared" si="2"/>
        <v>23</v>
      </c>
      <c r="X1" s="2">
        <f t="shared" si="2"/>
        <v>24</v>
      </c>
      <c r="AA1" s="2">
        <f>1+X1</f>
        <v>25</v>
      </c>
      <c r="AB1" s="2">
        <v>26</v>
      </c>
      <c r="AC1" s="2">
        <f t="shared" ref="AC1:AJ1" si="3">1+AB1</f>
        <v>27</v>
      </c>
      <c r="AD1" s="2">
        <f t="shared" si="3"/>
        <v>28</v>
      </c>
      <c r="AE1" s="2">
        <f t="shared" si="3"/>
        <v>29</v>
      </c>
      <c r="AF1" s="2">
        <f t="shared" si="3"/>
        <v>30</v>
      </c>
      <c r="AG1" s="2">
        <f t="shared" si="3"/>
        <v>31</v>
      </c>
      <c r="AH1" s="2">
        <f t="shared" si="3"/>
        <v>32</v>
      </c>
      <c r="AI1" s="2">
        <f t="shared" si="3"/>
        <v>33</v>
      </c>
      <c r="AJ1" s="2">
        <f t="shared" si="3"/>
        <v>34</v>
      </c>
    </row>
    <row r="2" spans="1:36" ht="18.75" customHeight="1" x14ac:dyDescent="0.25">
      <c r="A2" s="2">
        <v>2</v>
      </c>
      <c r="B2" s="6" t="e">
        <f>VLOOKUP(A2,'Avtal 2026-05-21'!A:C,4,FALSE)</f>
        <v>#N/A</v>
      </c>
      <c r="C2" s="7" t="e">
        <f>COUNTIF('Avtal 2026-05-21'!#REF!,B2)</f>
        <v>#REF!</v>
      </c>
      <c r="D2" s="2" t="e">
        <f t="shared" si="0"/>
        <v>#REF!</v>
      </c>
      <c r="E2" s="10" t="e">
        <f t="shared" si="1"/>
        <v>#REF!</v>
      </c>
      <c r="F2" s="10" t="e">
        <f t="shared" ref="F2:F33" si="4">IF(C2&gt;0,E1+F1,"")</f>
        <v>#REF!</v>
      </c>
      <c r="G2" s="10" t="e">
        <f ca="1">IF(C2&gt;0,COUNTIF(OFFSET('Avtal 2026-05-21'!#REF!,F2,0,E2,1),"Nej"),"")</f>
        <v>#REF!</v>
      </c>
      <c r="J2" s="8" t="s">
        <v>7</v>
      </c>
      <c r="K2" s="2" t="e">
        <f>IF(M2&gt;=K1,K1,M2)</f>
        <v>#REF!</v>
      </c>
      <c r="L2" s="2" t="e">
        <f>VLOOKUP(K2,A1:D100,4,FALSE)</f>
        <v>#REF!</v>
      </c>
      <c r="M2" s="2">
        <v>1</v>
      </c>
    </row>
    <row r="3" spans="1:36" ht="18.75" customHeight="1" x14ac:dyDescent="0.25">
      <c r="A3" s="2">
        <v>3</v>
      </c>
      <c r="B3" s="6" t="e">
        <f>VLOOKUP(A3,'Avtal 2026-05-21'!A:C,4,FALSE)</f>
        <v>#N/A</v>
      </c>
      <c r="C3" s="7" t="e">
        <f>COUNTIF('Avtal 2026-05-21'!#REF!,B3)</f>
        <v>#REF!</v>
      </c>
      <c r="D3" s="2" t="e">
        <f t="shared" si="0"/>
        <v>#REF!</v>
      </c>
      <c r="E3" s="10" t="e">
        <f t="shared" si="1"/>
        <v>#REF!</v>
      </c>
      <c r="F3" s="10" t="e">
        <f t="shared" si="4"/>
        <v>#REF!</v>
      </c>
      <c r="G3" s="10" t="e">
        <f ca="1">IF(C3&gt;0,COUNTIF(OFFSET('Avtal 2026-05-21'!#REF!,F3,0,E3,1),"Nej"),"")</f>
        <v>#REF!</v>
      </c>
      <c r="J3" s="8" t="s">
        <v>6</v>
      </c>
      <c r="K3" s="2" t="e">
        <f>VLOOKUP(K2,'Avtal 2026-05-21'!A:C,3,FALSE)</f>
        <v>#REF!</v>
      </c>
    </row>
    <row r="4" spans="1:36" ht="18.75" customHeight="1" x14ac:dyDescent="0.25">
      <c r="A4" s="2">
        <v>4</v>
      </c>
      <c r="B4" s="6" t="e">
        <f>VLOOKUP(A4,'Avtal 2026-05-21'!A:C,4,FALSE)</f>
        <v>#N/A</v>
      </c>
      <c r="C4" s="7" t="e">
        <f>COUNTIF('Avtal 2026-05-21'!#REF!,B4)</f>
        <v>#REF!</v>
      </c>
      <c r="D4" s="2" t="e">
        <f t="shared" si="0"/>
        <v>#REF!</v>
      </c>
      <c r="E4" s="10" t="e">
        <f t="shared" si="1"/>
        <v>#REF!</v>
      </c>
      <c r="F4" s="10" t="e">
        <f t="shared" si="4"/>
        <v>#REF!</v>
      </c>
      <c r="G4" s="10" t="e">
        <f ca="1">IF(C4&gt;0,COUNTIF(OFFSET('Avtal 2026-05-21'!#REF!,F4,0,E4,1),"Nej"),"")</f>
        <v>#REF!</v>
      </c>
      <c r="J4" s="8" t="s">
        <v>4</v>
      </c>
      <c r="K4" s="2" t="e">
        <f>VLOOKUP(K2,A1:E100,5,FALSE)</f>
        <v>#REF!</v>
      </c>
    </row>
    <row r="5" spans="1:36" ht="18.75" customHeight="1" x14ac:dyDescent="0.25">
      <c r="A5" s="2">
        <v>5</v>
      </c>
      <c r="B5" s="6" t="e">
        <f>VLOOKUP(A5,'Avtal 2026-05-21'!A:C,4,FALSE)</f>
        <v>#N/A</v>
      </c>
      <c r="C5" s="7" t="e">
        <f>COUNTIF('Avtal 2026-05-21'!#REF!,B5)</f>
        <v>#REF!</v>
      </c>
      <c r="D5" s="2" t="e">
        <f t="shared" si="0"/>
        <v>#REF!</v>
      </c>
      <c r="E5" s="10" t="e">
        <f t="shared" si="1"/>
        <v>#REF!</v>
      </c>
      <c r="F5" s="10" t="e">
        <f t="shared" si="4"/>
        <v>#REF!</v>
      </c>
      <c r="G5" s="10" t="e">
        <f ca="1">IF(C5&gt;0,COUNTIF(OFFSET('Avtal 2026-05-21'!#REF!,F5,0,E5,1),"Nej"),"")</f>
        <v>#REF!</v>
      </c>
      <c r="J5" s="8" t="s">
        <v>8</v>
      </c>
      <c r="K5" s="2">
        <f ca="1">YEAR(NOW())</f>
        <v>2026</v>
      </c>
    </row>
    <row r="6" spans="1:36" ht="18.75" customHeight="1" x14ac:dyDescent="0.25">
      <c r="A6" s="2">
        <v>6</v>
      </c>
      <c r="B6" s="6" t="e">
        <f>VLOOKUP(A6,'Avtal 2026-05-21'!A:C,4,FALSE)</f>
        <v>#N/A</v>
      </c>
      <c r="C6" s="7" t="e">
        <f>COUNTIF('Avtal 2026-05-21'!#REF!,B6)</f>
        <v>#REF!</v>
      </c>
      <c r="D6" s="2" t="e">
        <f t="shared" si="0"/>
        <v>#REF!</v>
      </c>
      <c r="E6" s="10" t="e">
        <f t="shared" si="1"/>
        <v>#REF!</v>
      </c>
      <c r="F6" s="10" t="e">
        <f t="shared" si="4"/>
        <v>#REF!</v>
      </c>
      <c r="G6" s="10" t="e">
        <f ca="1">IF(C6&gt;0,COUNTIF(OFFSET('Avtal 2026-05-21'!#REF!,F6,0,E6,1),"Nej"),"")</f>
        <v>#REF!</v>
      </c>
      <c r="J6" s="8" t="s">
        <v>9</v>
      </c>
      <c r="K6" s="2">
        <f ca="1">MONTH(NOW())</f>
        <v>5</v>
      </c>
    </row>
    <row r="7" spans="1:36" ht="18.75" customHeight="1" x14ac:dyDescent="0.25">
      <c r="A7" s="2">
        <v>7</v>
      </c>
      <c r="B7" s="6" t="e">
        <f>VLOOKUP(A7,'Avtal 2026-05-21'!A:C,4,FALSE)</f>
        <v>#N/A</v>
      </c>
      <c r="C7" s="7" t="e">
        <f>COUNTIF('Avtal 2026-05-21'!#REF!,B7)</f>
        <v>#REF!</v>
      </c>
      <c r="D7" s="2" t="e">
        <f t="shared" si="0"/>
        <v>#REF!</v>
      </c>
      <c r="E7" s="10" t="e">
        <f t="shared" si="1"/>
        <v>#REF!</v>
      </c>
      <c r="F7" s="10" t="e">
        <f t="shared" si="4"/>
        <v>#REF!</v>
      </c>
      <c r="G7" s="10" t="e">
        <f ca="1">IF(C7&gt;0,COUNTIF(OFFSET('Avtal 2026-05-21'!#REF!,F7,0,E7,1),"Nej"),"")</f>
        <v>#REF!</v>
      </c>
      <c r="J7" s="8" t="s">
        <v>27</v>
      </c>
      <c r="K7" s="2" t="e">
        <f>MAX(T:T)</f>
        <v>#REF!</v>
      </c>
    </row>
    <row r="8" spans="1:36" ht="18.75" customHeight="1" x14ac:dyDescent="0.25">
      <c r="A8" s="2">
        <v>8</v>
      </c>
      <c r="B8" s="6" t="e">
        <f>VLOOKUP(A8,'Avtal 2026-05-21'!A:C,4,FALSE)</f>
        <v>#N/A</v>
      </c>
      <c r="C8" s="7" t="e">
        <f>COUNTIF('Avtal 2026-05-21'!#REF!,B8)</f>
        <v>#REF!</v>
      </c>
      <c r="D8" s="2" t="e">
        <f t="shared" si="0"/>
        <v>#REF!</v>
      </c>
      <c r="E8" s="10" t="e">
        <f t="shared" si="1"/>
        <v>#REF!</v>
      </c>
      <c r="F8" s="10" t="e">
        <f t="shared" si="4"/>
        <v>#REF!</v>
      </c>
      <c r="G8" s="10" t="e">
        <f ca="1">IF(C8&gt;0,COUNTIF(OFFSET('Avtal 2026-05-21'!#REF!,F8,0,E8,1),"Nej"),"")</f>
        <v>#REF!</v>
      </c>
      <c r="J8" s="2" t="s">
        <v>32</v>
      </c>
      <c r="K8" s="2">
        <v>1</v>
      </c>
    </row>
    <row r="9" spans="1:36" ht="18.75" customHeight="1" x14ac:dyDescent="0.25">
      <c r="A9" s="2">
        <v>9</v>
      </c>
      <c r="B9" s="6" t="e">
        <f>VLOOKUP(A9,'Avtal 2026-05-21'!A:C,4,FALSE)</f>
        <v>#N/A</v>
      </c>
      <c r="C9" s="7" t="e">
        <f>COUNTIF('Avtal 2026-05-21'!#REF!,B9)</f>
        <v>#REF!</v>
      </c>
      <c r="D9" s="2" t="e">
        <f t="shared" si="0"/>
        <v>#REF!</v>
      </c>
      <c r="E9" s="10" t="e">
        <f t="shared" si="1"/>
        <v>#REF!</v>
      </c>
      <c r="F9" s="10" t="e">
        <f t="shared" si="4"/>
        <v>#REF!</v>
      </c>
      <c r="G9" s="10" t="e">
        <f ca="1">IF(C9&gt;0,COUNTIF(OFFSET('Avtal 2026-05-21'!#REF!,F9,0,E9,1),"Nej"),"")</f>
        <v>#REF!</v>
      </c>
      <c r="J9" s="2" t="s">
        <v>33</v>
      </c>
      <c r="K9" s="2" t="str">
        <f ca="1">IF(K8=1,M36&amp;" avtal går ut "&amp;L24&amp;" "&amp;I24&amp;" - "&amp;L35&amp;" "&amp;I35,M36&amp;" avtal går ut under " &amp; K5)</f>
        <v>0 avtal går ut Maj 2026 - Apr 2027</v>
      </c>
    </row>
    <row r="10" spans="1:36" ht="18.75" customHeight="1" x14ac:dyDescent="0.25">
      <c r="A10" s="2">
        <f t="shared" ref="A10:A41" si="5">1+A9</f>
        <v>10</v>
      </c>
      <c r="B10" s="6" t="e">
        <f>VLOOKUP(A10,'Avtal 2026-05-21'!A:C,4,FALSE)</f>
        <v>#N/A</v>
      </c>
      <c r="C10" s="7" t="e">
        <f>COUNTIF('Avtal 2026-05-21'!#REF!,B10)</f>
        <v>#REF!</v>
      </c>
      <c r="D10" s="2" t="e">
        <f t="shared" si="0"/>
        <v>#REF!</v>
      </c>
      <c r="E10" s="10" t="e">
        <f t="shared" si="1"/>
        <v>#REF!</v>
      </c>
      <c r="F10" s="10" t="e">
        <f t="shared" si="4"/>
        <v>#REF!</v>
      </c>
      <c r="G10" s="10" t="e">
        <f ca="1">IF(C10&gt;0,COUNTIF(OFFSET('Avtal 2026-05-21'!#REF!,F10,0,E10,1),"Nej"),"")</f>
        <v>#REF!</v>
      </c>
      <c r="R10" s="8" t="s">
        <v>5</v>
      </c>
      <c r="S10" s="8" t="s">
        <v>22</v>
      </c>
      <c r="T10" s="8" t="s">
        <v>8</v>
      </c>
      <c r="U10" s="8" t="s">
        <v>9</v>
      </c>
      <c r="V10" s="8"/>
      <c r="W10" s="8"/>
      <c r="X10" s="8" t="s">
        <v>35</v>
      </c>
      <c r="Y10" s="8" t="s">
        <v>36</v>
      </c>
      <c r="Z10" s="8" t="s">
        <v>37</v>
      </c>
      <c r="AA10" s="8" t="s">
        <v>38</v>
      </c>
      <c r="AB10" s="8" t="s">
        <v>39</v>
      </c>
      <c r="AC10" s="8" t="s">
        <v>3</v>
      </c>
      <c r="AD10" s="14" t="s">
        <v>25</v>
      </c>
      <c r="AE10" s="14" t="s">
        <v>22</v>
      </c>
      <c r="AF10" s="8" t="s">
        <v>29</v>
      </c>
      <c r="AG10" s="8" t="s">
        <v>26</v>
      </c>
      <c r="AH10" s="8" t="s">
        <v>30</v>
      </c>
    </row>
    <row r="11" spans="1:36" ht="18.75" customHeight="1" x14ac:dyDescent="0.25">
      <c r="A11" s="2">
        <f t="shared" si="5"/>
        <v>11</v>
      </c>
      <c r="B11" s="6" t="e">
        <f>VLOOKUP(A11,'Avtal 2026-05-21'!A:C,4,FALSE)</f>
        <v>#N/A</v>
      </c>
      <c r="C11" s="7" t="e">
        <f>COUNTIF('Avtal 2026-05-21'!#REF!,B11)</f>
        <v>#REF!</v>
      </c>
      <c r="D11" s="2" t="e">
        <f t="shared" si="0"/>
        <v>#REF!</v>
      </c>
      <c r="E11" s="10" t="e">
        <f t="shared" si="1"/>
        <v>#REF!</v>
      </c>
      <c r="F11" s="10" t="e">
        <f t="shared" si="4"/>
        <v>#REF!</v>
      </c>
      <c r="G11" s="10" t="e">
        <f ca="1">IF(C11&gt;0,COUNTIF(OFFSET('Avtal 2026-05-21'!#REF!,F11,0,E11,1),"Nej"),"")</f>
        <v>#REF!</v>
      </c>
      <c r="I11" s="9">
        <v>1</v>
      </c>
      <c r="J11" s="2" t="s">
        <v>10</v>
      </c>
      <c r="R11" s="2">
        <v>1</v>
      </c>
      <c r="S11" s="2" t="e">
        <f>K3</f>
        <v>#REF!</v>
      </c>
      <c r="T11" s="2" t="e">
        <f t="shared" ref="T11:T74" si="6">IF(R11&gt;0,YEAR(AF11),0)</f>
        <v>#REF!</v>
      </c>
      <c r="U11" s="2" t="e">
        <f t="shared" ref="U11:U74" si="7">MONTH(AF11)*1</f>
        <v>#REF!</v>
      </c>
      <c r="V11" s="2" t="e">
        <f t="shared" ref="V11:V74" si="8">IF(R11&gt;0,T11&amp;U11,"")</f>
        <v>#REF!</v>
      </c>
      <c r="X11" s="2" t="e">
        <f>VLOOKUP(S11,'Avtal 2026-05-21'!C:J,9,FALSE)</f>
        <v>#REF!</v>
      </c>
      <c r="Y11" s="2" t="e">
        <f>VLOOKUP(S11,'Avtal 2026-05-21'!C:J,10,FALSE)</f>
        <v>#REF!</v>
      </c>
      <c r="Z11" s="2" t="e">
        <f>VLOOKUP(S11,'Avtal 2026-05-21'!C:J,11,FALSE)</f>
        <v>#REF!</v>
      </c>
      <c r="AA11" s="2" t="e">
        <f>VLOOKUP(S11,'Avtal 2026-05-21'!C:J,12,FALSE)</f>
        <v>#REF!</v>
      </c>
      <c r="AB11" s="2" t="e">
        <f>VLOOKUP(S11,'Avtal 2026-05-21'!C:J,13,FALSE)</f>
        <v>#REF!</v>
      </c>
      <c r="AC11" s="2" t="e">
        <f>VLOOKUP(S11,'Avtal 2026-05-21'!C:J,21,FALSE)</f>
        <v>#REF!</v>
      </c>
      <c r="AD11" s="13" t="e">
        <f>VLOOKUP(S11,'Avtal 2026-05-21'!C:J,7,FALSE)</f>
        <v>#REF!</v>
      </c>
      <c r="AE11" s="13" t="e">
        <f>VLOOKUP(S11,'Avtal 2026-05-21'!C:J,6,FALSE)</f>
        <v>#REF!</v>
      </c>
      <c r="AF11" s="2" t="e">
        <f>VLOOKUP(S11,'Avtal 2026-05-21'!C:J,18,FALSE)</f>
        <v>#REF!</v>
      </c>
      <c r="AG11" s="2" t="e">
        <f>VLOOKUP(S11,'Avtal 2026-05-21'!C:J,19,FALSE)</f>
        <v>#REF!</v>
      </c>
      <c r="AH11" s="10" t="e">
        <f>IF(R11&gt;0,VLOOKUP(S11,'Avtal 2026-05-21'!C:J,52,FALSE),"")</f>
        <v>#REF!</v>
      </c>
    </row>
    <row r="12" spans="1:36" ht="18.75" customHeight="1" x14ac:dyDescent="0.25">
      <c r="A12" s="2">
        <f t="shared" si="5"/>
        <v>12</v>
      </c>
      <c r="B12" s="6" t="e">
        <f>VLOOKUP(A12,'Avtal 2026-05-21'!A:C,4,FALSE)</f>
        <v>#N/A</v>
      </c>
      <c r="C12" s="7" t="e">
        <f>COUNTIF('Avtal 2026-05-21'!#REF!,B12)</f>
        <v>#REF!</v>
      </c>
      <c r="D12" s="2" t="e">
        <f t="shared" si="0"/>
        <v>#REF!</v>
      </c>
      <c r="E12" s="10" t="e">
        <f t="shared" si="1"/>
        <v>#REF!</v>
      </c>
      <c r="F12" s="10" t="e">
        <f t="shared" si="4"/>
        <v>#REF!</v>
      </c>
      <c r="G12" s="10" t="e">
        <f ca="1">IF(C12&gt;0,COUNTIF(OFFSET('Avtal 2026-05-21'!#REF!,F12,0,E12,1),"Nej"),"")</f>
        <v>#REF!</v>
      </c>
      <c r="I12" s="9">
        <v>2</v>
      </c>
      <c r="J12" s="2" t="s">
        <v>11</v>
      </c>
      <c r="R12" s="2" t="e">
        <f>IF(MAX($R$10:R11)&gt;=$K$4,0,R11+1)</f>
        <v>#REF!</v>
      </c>
      <c r="S12" s="2" t="e">
        <f t="shared" ref="S12:S75" si="9">S11+1</f>
        <v>#REF!</v>
      </c>
      <c r="T12" s="2" t="e">
        <f t="shared" si="6"/>
        <v>#REF!</v>
      </c>
      <c r="U12" s="2" t="e">
        <f t="shared" si="7"/>
        <v>#REF!</v>
      </c>
      <c r="V12" s="2" t="e">
        <f t="shared" si="8"/>
        <v>#REF!</v>
      </c>
      <c r="X12" s="2" t="e">
        <f>IF(R12&lt;&gt;"",VLOOKUP(S12,'Avtal 2026-05-21'!C:J,9,FALSE),"")</f>
        <v>#REF!</v>
      </c>
      <c r="Y12" s="2" t="e">
        <f>IF(R12&lt;&gt;"",VLOOKUP(S12,'Avtal 2026-05-21'!C:J,10,FALSE),"")</f>
        <v>#REF!</v>
      </c>
      <c r="Z12" s="2" t="e">
        <f>IF(R12&lt;&gt;"",VLOOKUP(S12,'Avtal 2026-05-21'!C:J,11,FALSE),"")</f>
        <v>#REF!</v>
      </c>
      <c r="AA12" s="2" t="e">
        <f>IF(R12&lt;&gt;"",VLOOKUP(S12,'Avtal 2026-05-21'!C:J,12,FALSE),"")</f>
        <v>#REF!</v>
      </c>
      <c r="AB12" s="2" t="e">
        <f>IF(R12&lt;&gt;"",VLOOKUP(S12,'Avtal 2026-05-21'!C:J,13,FALSE),"")</f>
        <v>#REF!</v>
      </c>
      <c r="AC12" s="2" t="e">
        <f>IF(R12&lt;&gt;"",VLOOKUP(S12,'Avtal 2026-05-21'!C:J,21,FALSE),"")</f>
        <v>#REF!</v>
      </c>
      <c r="AD12" s="13" t="e">
        <f>VLOOKUP(S12,'Avtal 2026-05-21'!C:J,7,FALSE)</f>
        <v>#REF!</v>
      </c>
      <c r="AF12" s="2" t="e">
        <f>IF(R12&lt;&gt;"",VLOOKUP(S12,'Avtal 2026-05-21'!C:J,18,FALSE),"")</f>
        <v>#REF!</v>
      </c>
      <c r="AG12" s="2" t="e">
        <f>IF(R12&lt;&gt;"",VLOOKUP(S12,'Avtal 2026-05-21'!C:J,19,FALSE),"")</f>
        <v>#REF!</v>
      </c>
      <c r="AH12" s="10" t="e">
        <f>IF(R12&gt;0,VLOOKUP(S12,'Avtal 2026-05-21'!C:J,52,FALSE),"")</f>
        <v>#REF!</v>
      </c>
    </row>
    <row r="13" spans="1:36" ht="18.75" customHeight="1" x14ac:dyDescent="0.25">
      <c r="A13" s="2">
        <f t="shared" si="5"/>
        <v>13</v>
      </c>
      <c r="B13" s="6" t="e">
        <f>VLOOKUP(A13,'Avtal 2026-05-21'!A:C,4,FALSE)</f>
        <v>#N/A</v>
      </c>
      <c r="C13" s="7" t="e">
        <f>COUNTIF('Avtal 2026-05-21'!#REF!,B13)</f>
        <v>#REF!</v>
      </c>
      <c r="D13" s="2" t="e">
        <f t="shared" si="0"/>
        <v>#REF!</v>
      </c>
      <c r="E13" s="10" t="e">
        <f t="shared" si="1"/>
        <v>#REF!</v>
      </c>
      <c r="F13" s="10" t="e">
        <f t="shared" si="4"/>
        <v>#REF!</v>
      </c>
      <c r="G13" s="10" t="e">
        <f ca="1">IF(C13&gt;0,COUNTIF(OFFSET('Avtal 2026-05-21'!#REF!,F13,0,E13,1),"Nej"),"")</f>
        <v>#REF!</v>
      </c>
      <c r="I13" s="9">
        <v>3</v>
      </c>
      <c r="J13" s="2" t="s">
        <v>12</v>
      </c>
      <c r="R13" s="2" t="e">
        <f>IF(MAX($R$10:R12)&gt;=$K$4,0,R12+1)</f>
        <v>#REF!</v>
      </c>
      <c r="S13" s="2" t="e">
        <f t="shared" si="9"/>
        <v>#REF!</v>
      </c>
      <c r="T13" s="2" t="e">
        <f t="shared" si="6"/>
        <v>#REF!</v>
      </c>
      <c r="U13" s="2" t="e">
        <f t="shared" si="7"/>
        <v>#REF!</v>
      </c>
      <c r="V13" s="2" t="e">
        <f t="shared" si="8"/>
        <v>#REF!</v>
      </c>
      <c r="X13" s="2" t="e">
        <f>IF(R13&lt;&gt;"",VLOOKUP(S13,'Avtal 2026-05-21'!C:J,9,FALSE),"")</f>
        <v>#REF!</v>
      </c>
      <c r="Y13" s="2" t="e">
        <f>IF(R13&lt;&gt;"",VLOOKUP(S13,'Avtal 2026-05-21'!C:J,10,FALSE),"")</f>
        <v>#REF!</v>
      </c>
      <c r="Z13" s="2" t="e">
        <f>IF(R13&lt;&gt;"",VLOOKUP(S13,'Avtal 2026-05-21'!C:J,11,FALSE),"")</f>
        <v>#REF!</v>
      </c>
      <c r="AA13" s="2" t="e">
        <f>IF(R13&lt;&gt;"",VLOOKUP(S13,'Avtal 2026-05-21'!C:J,12,FALSE),"")</f>
        <v>#REF!</v>
      </c>
      <c r="AB13" s="2" t="e">
        <f>IF(R13&lt;&gt;"",VLOOKUP(S13,'Avtal 2026-05-21'!C:J,13,FALSE),"")</f>
        <v>#REF!</v>
      </c>
      <c r="AC13" s="2" t="e">
        <f>IF(R13&lt;&gt;"",VLOOKUP(S13,'Avtal 2026-05-21'!C:J,21,FALSE),"")</f>
        <v>#REF!</v>
      </c>
      <c r="AD13" s="13" t="e">
        <f>VLOOKUP(S13,'Avtal 2026-05-21'!C:J,7,FALSE)</f>
        <v>#REF!</v>
      </c>
      <c r="AF13" s="2" t="e">
        <f>IF(R13&lt;&gt;"",VLOOKUP(S13,'Avtal 2026-05-21'!C:J,18,FALSE),"")</f>
        <v>#REF!</v>
      </c>
      <c r="AG13" s="2" t="e">
        <f>IF(R13&lt;&gt;"",VLOOKUP(S13,'Avtal 2026-05-21'!C:J,19,FALSE),"")</f>
        <v>#REF!</v>
      </c>
      <c r="AH13" s="10" t="e">
        <f>IF(R13&gt;0,VLOOKUP(S13,'Avtal 2026-05-21'!C:J,52,FALSE),"")</f>
        <v>#REF!</v>
      </c>
    </row>
    <row r="14" spans="1:36" ht="18.75" customHeight="1" x14ac:dyDescent="0.25">
      <c r="A14" s="2">
        <f t="shared" si="5"/>
        <v>14</v>
      </c>
      <c r="B14" s="6" t="e">
        <f>VLOOKUP(A14,'Avtal 2026-05-21'!A:C,4,FALSE)</f>
        <v>#N/A</v>
      </c>
      <c r="C14" s="7" t="e">
        <f>COUNTIF('Avtal 2026-05-21'!#REF!,B14)</f>
        <v>#REF!</v>
      </c>
      <c r="D14" s="2" t="e">
        <f t="shared" si="0"/>
        <v>#REF!</v>
      </c>
      <c r="E14" s="10" t="e">
        <f t="shared" si="1"/>
        <v>#REF!</v>
      </c>
      <c r="F14" s="10" t="e">
        <f t="shared" si="4"/>
        <v>#REF!</v>
      </c>
      <c r="G14" s="10" t="e">
        <f ca="1">IF(C14&gt;0,COUNTIF(OFFSET('Avtal 2026-05-21'!#REF!,F14,0,E14,1),"Nej"),"")</f>
        <v>#REF!</v>
      </c>
      <c r="I14" s="9">
        <v>4</v>
      </c>
      <c r="J14" s="2" t="s">
        <v>13</v>
      </c>
      <c r="R14" s="2" t="e">
        <f>IF(MAX($R$10:R13)&gt;=$K$4,0,R13+1)</f>
        <v>#REF!</v>
      </c>
      <c r="S14" s="2" t="e">
        <f t="shared" si="9"/>
        <v>#REF!</v>
      </c>
      <c r="T14" s="2" t="e">
        <f t="shared" si="6"/>
        <v>#REF!</v>
      </c>
      <c r="U14" s="2" t="e">
        <f t="shared" si="7"/>
        <v>#REF!</v>
      </c>
      <c r="V14" s="2" t="e">
        <f t="shared" si="8"/>
        <v>#REF!</v>
      </c>
      <c r="X14" s="2" t="e">
        <f>IF(R14&lt;&gt;"",VLOOKUP(S14,'Avtal 2026-05-21'!C:J,9,FALSE),"")</f>
        <v>#REF!</v>
      </c>
      <c r="Y14" s="2" t="e">
        <f>IF(R14&lt;&gt;"",VLOOKUP(S14,'Avtal 2026-05-21'!C:J,10,FALSE),"")</f>
        <v>#REF!</v>
      </c>
      <c r="Z14" s="2" t="e">
        <f>IF(R14&lt;&gt;"",VLOOKUP(S14,'Avtal 2026-05-21'!C:J,11,FALSE),"")</f>
        <v>#REF!</v>
      </c>
      <c r="AA14" s="2" t="e">
        <f>IF(R14&lt;&gt;"",VLOOKUP(S14,'Avtal 2026-05-21'!C:J,12,FALSE),"")</f>
        <v>#REF!</v>
      </c>
      <c r="AB14" s="2" t="e">
        <f>IF(R14&lt;&gt;"",VLOOKUP(S14,'Avtal 2026-05-21'!C:J,13,FALSE),"")</f>
        <v>#REF!</v>
      </c>
      <c r="AC14" s="2" t="e">
        <f>IF(R14&lt;&gt;"",VLOOKUP(S14,'Avtal 2026-05-21'!C:J,21,FALSE),"")</f>
        <v>#REF!</v>
      </c>
      <c r="AD14" s="13" t="e">
        <f>VLOOKUP(S14,'Avtal 2026-05-21'!C:J,7,FALSE)</f>
        <v>#REF!</v>
      </c>
      <c r="AF14" s="2" t="e">
        <f>IF(R14&lt;&gt;"",VLOOKUP(S14,'Avtal 2026-05-21'!C:J,18,FALSE),"")</f>
        <v>#REF!</v>
      </c>
      <c r="AG14" s="2" t="e">
        <f>IF(R14&lt;&gt;"",VLOOKUP(S14,'Avtal 2026-05-21'!C:J,19,FALSE),"")</f>
        <v>#REF!</v>
      </c>
      <c r="AH14" s="10" t="e">
        <f>IF(R14&gt;0,VLOOKUP(S14,'Avtal 2026-05-21'!C:J,52,FALSE),"")</f>
        <v>#REF!</v>
      </c>
    </row>
    <row r="15" spans="1:36" ht="18.75" customHeight="1" x14ac:dyDescent="0.25">
      <c r="A15" s="2">
        <f t="shared" si="5"/>
        <v>15</v>
      </c>
      <c r="B15" s="6" t="e">
        <f>VLOOKUP(A15,'Avtal 2026-05-21'!A:C,4,FALSE)</f>
        <v>#N/A</v>
      </c>
      <c r="C15" s="7" t="e">
        <f>COUNTIF('Avtal 2026-05-21'!#REF!,B15)</f>
        <v>#REF!</v>
      </c>
      <c r="D15" s="2" t="e">
        <f t="shared" si="0"/>
        <v>#REF!</v>
      </c>
      <c r="E15" s="10" t="e">
        <f t="shared" si="1"/>
        <v>#REF!</v>
      </c>
      <c r="F15" s="10" t="e">
        <f t="shared" si="4"/>
        <v>#REF!</v>
      </c>
      <c r="G15" s="10" t="e">
        <f ca="1">IF(C15&gt;0,COUNTIF(OFFSET('Avtal 2026-05-21'!#REF!,F15,0,E15,1),"Nej"),"")</f>
        <v>#REF!</v>
      </c>
      <c r="I15" s="9">
        <v>5</v>
      </c>
      <c r="J15" s="2" t="s">
        <v>14</v>
      </c>
      <c r="R15" s="2" t="e">
        <f>IF(MAX($R$10:R14)&gt;=$K$4,0,R14+1)</f>
        <v>#REF!</v>
      </c>
      <c r="S15" s="2" t="e">
        <f t="shared" si="9"/>
        <v>#REF!</v>
      </c>
      <c r="T15" s="2" t="e">
        <f t="shared" si="6"/>
        <v>#REF!</v>
      </c>
      <c r="U15" s="2" t="e">
        <f t="shared" si="7"/>
        <v>#REF!</v>
      </c>
      <c r="V15" s="2" t="e">
        <f t="shared" si="8"/>
        <v>#REF!</v>
      </c>
      <c r="X15" s="2" t="e">
        <f>IF(R15&lt;&gt;"",VLOOKUP(S15,'Avtal 2026-05-21'!C:J,9,FALSE),"")</f>
        <v>#REF!</v>
      </c>
      <c r="Y15" s="2" t="e">
        <f>IF(R15&lt;&gt;"",VLOOKUP(S15,'Avtal 2026-05-21'!C:J,10,FALSE),"")</f>
        <v>#REF!</v>
      </c>
      <c r="Z15" s="2" t="e">
        <f>IF(R15&lt;&gt;"",VLOOKUP(S15,'Avtal 2026-05-21'!C:J,11,FALSE),"")</f>
        <v>#REF!</v>
      </c>
      <c r="AA15" s="2" t="e">
        <f>IF(R15&lt;&gt;"",VLOOKUP(S15,'Avtal 2026-05-21'!C:J,12,FALSE),"")</f>
        <v>#REF!</v>
      </c>
      <c r="AB15" s="2" t="e">
        <f>IF(R15&lt;&gt;"",VLOOKUP(S15,'Avtal 2026-05-21'!C:J,13,FALSE),"")</f>
        <v>#REF!</v>
      </c>
      <c r="AC15" s="2" t="e">
        <f>IF(R15&lt;&gt;"",VLOOKUP(S15,'Avtal 2026-05-21'!C:J,21,FALSE),"")</f>
        <v>#REF!</v>
      </c>
      <c r="AD15" s="13" t="e">
        <f>VLOOKUP(S15,'Avtal 2026-05-21'!C:J,7,FALSE)</f>
        <v>#REF!</v>
      </c>
      <c r="AF15" s="2" t="e">
        <f>IF(R15&lt;&gt;"",VLOOKUP(S15,'Avtal 2026-05-21'!C:J,18,FALSE),"")</f>
        <v>#REF!</v>
      </c>
      <c r="AG15" s="2" t="e">
        <f>IF(R15&lt;&gt;"",VLOOKUP(S15,'Avtal 2026-05-21'!C:J,19,FALSE),"")</f>
        <v>#REF!</v>
      </c>
      <c r="AH15" s="10" t="e">
        <f>IF(R15&gt;0,VLOOKUP(S15,'Avtal 2026-05-21'!C:J,52,FALSE),"")</f>
        <v>#REF!</v>
      </c>
    </row>
    <row r="16" spans="1:36" ht="18.75" customHeight="1" x14ac:dyDescent="0.25">
      <c r="A16" s="2">
        <f t="shared" si="5"/>
        <v>16</v>
      </c>
      <c r="B16" s="6" t="e">
        <f>VLOOKUP(A16,'Avtal 2026-05-21'!A:C,4,FALSE)</f>
        <v>#N/A</v>
      </c>
      <c r="C16" s="7" t="e">
        <f>COUNTIF('Avtal 2026-05-21'!#REF!,B16)</f>
        <v>#REF!</v>
      </c>
      <c r="D16" s="2" t="e">
        <f t="shared" si="0"/>
        <v>#REF!</v>
      </c>
      <c r="E16" s="10" t="e">
        <f t="shared" si="1"/>
        <v>#REF!</v>
      </c>
      <c r="F16" s="10" t="e">
        <f t="shared" si="4"/>
        <v>#REF!</v>
      </c>
      <c r="G16" s="10" t="e">
        <f ca="1">IF(C16&gt;0,COUNTIF(OFFSET('Avtal 2026-05-21'!#REF!,F16,0,E16,1),"Nej"),"")</f>
        <v>#REF!</v>
      </c>
      <c r="I16" s="9">
        <v>6</v>
      </c>
      <c r="J16" s="2" t="s">
        <v>15</v>
      </c>
      <c r="R16" s="2" t="e">
        <f>IF(MAX($R$10:R15)&gt;=$K$4,0,R15+1)</f>
        <v>#REF!</v>
      </c>
      <c r="S16" s="2" t="e">
        <f t="shared" si="9"/>
        <v>#REF!</v>
      </c>
      <c r="T16" s="2" t="e">
        <f t="shared" si="6"/>
        <v>#REF!</v>
      </c>
      <c r="U16" s="2" t="e">
        <f t="shared" si="7"/>
        <v>#REF!</v>
      </c>
      <c r="V16" s="2" t="e">
        <f t="shared" si="8"/>
        <v>#REF!</v>
      </c>
      <c r="X16" s="2" t="e">
        <f>IF(R16&lt;&gt;"",VLOOKUP(S16,'Avtal 2026-05-21'!C:J,9,FALSE),"")</f>
        <v>#REF!</v>
      </c>
      <c r="Y16" s="2" t="e">
        <f>IF(R16&lt;&gt;"",VLOOKUP(S16,'Avtal 2026-05-21'!C:J,10,FALSE),"")</f>
        <v>#REF!</v>
      </c>
      <c r="Z16" s="2" t="e">
        <f>IF(R16&lt;&gt;"",VLOOKUP(S16,'Avtal 2026-05-21'!C:J,11,FALSE),"")</f>
        <v>#REF!</v>
      </c>
      <c r="AA16" s="2" t="e">
        <f>IF(R16&lt;&gt;"",VLOOKUP(S16,'Avtal 2026-05-21'!C:J,12,FALSE),"")</f>
        <v>#REF!</v>
      </c>
      <c r="AB16" s="2" t="e">
        <f>IF(R16&lt;&gt;"",VLOOKUP(S16,'Avtal 2026-05-21'!C:J,13,FALSE),"")</f>
        <v>#REF!</v>
      </c>
      <c r="AC16" s="2" t="e">
        <f>IF(R16&lt;&gt;"",VLOOKUP(S16,'Avtal 2026-05-21'!C:J,21,FALSE),"")</f>
        <v>#REF!</v>
      </c>
      <c r="AD16" s="13" t="e">
        <f>VLOOKUP(S16,'Avtal 2026-05-21'!C:J,7,FALSE)</f>
        <v>#REF!</v>
      </c>
      <c r="AF16" s="2" t="e">
        <f>IF(R16&lt;&gt;"",VLOOKUP(S16,'Avtal 2026-05-21'!C:J,18,FALSE),"")</f>
        <v>#REF!</v>
      </c>
      <c r="AG16" s="2" t="e">
        <f>IF(R16&lt;&gt;"",VLOOKUP(S16,'Avtal 2026-05-21'!C:J,19,FALSE),"")</f>
        <v>#REF!</v>
      </c>
      <c r="AH16" s="10" t="e">
        <f>IF(R16&gt;0,VLOOKUP(S16,'Avtal 2026-05-21'!C:J,52,FALSE),"")</f>
        <v>#REF!</v>
      </c>
    </row>
    <row r="17" spans="1:34" ht="18.75" customHeight="1" x14ac:dyDescent="0.25">
      <c r="A17" s="2">
        <f t="shared" si="5"/>
        <v>17</v>
      </c>
      <c r="B17" s="6" t="e">
        <f>VLOOKUP(A17,'Avtal 2026-05-21'!A:C,4,FALSE)</f>
        <v>#N/A</v>
      </c>
      <c r="C17" s="7" t="e">
        <f>COUNTIF('Avtal 2026-05-21'!#REF!,B17)</f>
        <v>#REF!</v>
      </c>
      <c r="D17" s="2" t="e">
        <f t="shared" si="0"/>
        <v>#REF!</v>
      </c>
      <c r="E17" s="10" t="e">
        <f t="shared" si="1"/>
        <v>#REF!</v>
      </c>
      <c r="F17" s="10" t="e">
        <f t="shared" si="4"/>
        <v>#REF!</v>
      </c>
      <c r="G17" s="10" t="e">
        <f ca="1">IF(C17&gt;0,COUNTIF(OFFSET('Avtal 2026-05-21'!#REF!,F17,0,E17,1),"Nej"),"")</f>
        <v>#REF!</v>
      </c>
      <c r="I17" s="9">
        <v>7</v>
      </c>
      <c r="J17" s="2" t="s">
        <v>16</v>
      </c>
      <c r="R17" s="2" t="e">
        <f>IF(MAX($R$10:R16)&gt;=$K$4,0,R16+1)</f>
        <v>#REF!</v>
      </c>
      <c r="S17" s="2" t="e">
        <f t="shared" si="9"/>
        <v>#REF!</v>
      </c>
      <c r="T17" s="2" t="e">
        <f t="shared" si="6"/>
        <v>#REF!</v>
      </c>
      <c r="U17" s="2" t="e">
        <f t="shared" si="7"/>
        <v>#REF!</v>
      </c>
      <c r="V17" s="2" t="e">
        <f t="shared" si="8"/>
        <v>#REF!</v>
      </c>
      <c r="X17" s="2" t="e">
        <f>IF(R17&lt;&gt;"",VLOOKUP(S17,'Avtal 2026-05-21'!C:J,9,FALSE),"")</f>
        <v>#REF!</v>
      </c>
      <c r="Y17" s="2" t="e">
        <f>IF(R17&lt;&gt;"",VLOOKUP(S17,'Avtal 2026-05-21'!C:J,10,FALSE),"")</f>
        <v>#REF!</v>
      </c>
      <c r="Z17" s="2" t="e">
        <f>IF(R17&lt;&gt;"",VLOOKUP(S17,'Avtal 2026-05-21'!C:J,11,FALSE),"")</f>
        <v>#REF!</v>
      </c>
      <c r="AA17" s="2" t="e">
        <f>IF(R17&lt;&gt;"",VLOOKUP(S17,'Avtal 2026-05-21'!C:J,12,FALSE),"")</f>
        <v>#REF!</v>
      </c>
      <c r="AB17" s="2" t="e">
        <f>IF(R17&lt;&gt;"",VLOOKUP(S17,'Avtal 2026-05-21'!C:J,13,FALSE),"")</f>
        <v>#REF!</v>
      </c>
      <c r="AC17" s="2" t="e">
        <f>IF(R17&lt;&gt;"",VLOOKUP(S17,'Avtal 2026-05-21'!C:J,21,FALSE),"")</f>
        <v>#REF!</v>
      </c>
      <c r="AD17" s="13" t="e">
        <f>VLOOKUP(S17,'Avtal 2026-05-21'!C:J,7,FALSE)</f>
        <v>#REF!</v>
      </c>
      <c r="AF17" s="2" t="e">
        <f>IF(R17&lt;&gt;"",VLOOKUP(S17,'Avtal 2026-05-21'!C:J,18,FALSE),"")</f>
        <v>#REF!</v>
      </c>
      <c r="AG17" s="2" t="e">
        <f>IF(R17&lt;&gt;"",VLOOKUP(S17,'Avtal 2026-05-21'!C:J,19,FALSE),"")</f>
        <v>#REF!</v>
      </c>
      <c r="AH17" s="10" t="e">
        <f>IF(R17&gt;0,VLOOKUP(S17,'Avtal 2026-05-21'!C:J,52,FALSE),"")</f>
        <v>#REF!</v>
      </c>
    </row>
    <row r="18" spans="1:34" ht="18.75" customHeight="1" x14ac:dyDescent="0.25">
      <c r="A18" s="2">
        <f t="shared" si="5"/>
        <v>18</v>
      </c>
      <c r="B18" s="6" t="e">
        <f>VLOOKUP(A18,'Avtal 2026-05-21'!A:C,4,FALSE)</f>
        <v>#N/A</v>
      </c>
      <c r="C18" s="7" t="e">
        <f>COUNTIF('Avtal 2026-05-21'!#REF!,B18)</f>
        <v>#REF!</v>
      </c>
      <c r="D18" s="2" t="e">
        <f t="shared" si="0"/>
        <v>#REF!</v>
      </c>
      <c r="E18" s="10" t="e">
        <f t="shared" si="1"/>
        <v>#REF!</v>
      </c>
      <c r="F18" s="10" t="e">
        <f t="shared" si="4"/>
        <v>#REF!</v>
      </c>
      <c r="G18" s="10" t="e">
        <f ca="1">IF(C18&gt;0,COUNTIF(OFFSET('Avtal 2026-05-21'!#REF!,F18,0,E18,1),"Nej"),"")</f>
        <v>#REF!</v>
      </c>
      <c r="I18" s="9">
        <v>8</v>
      </c>
      <c r="J18" s="2" t="s">
        <v>17</v>
      </c>
      <c r="R18" s="2" t="e">
        <f>IF(MAX($R$10:R17)&gt;=$K$4,0,R17+1)</f>
        <v>#REF!</v>
      </c>
      <c r="S18" s="2" t="e">
        <f t="shared" si="9"/>
        <v>#REF!</v>
      </c>
      <c r="T18" s="2" t="e">
        <f t="shared" si="6"/>
        <v>#REF!</v>
      </c>
      <c r="U18" s="2" t="e">
        <f t="shared" si="7"/>
        <v>#REF!</v>
      </c>
      <c r="V18" s="2" t="e">
        <f t="shared" si="8"/>
        <v>#REF!</v>
      </c>
      <c r="X18" s="2" t="e">
        <f>IF(R18&lt;&gt;"",VLOOKUP(S18,'Avtal 2026-05-21'!C:J,9,FALSE),"")</f>
        <v>#REF!</v>
      </c>
      <c r="Y18" s="2" t="e">
        <f>IF(R18&lt;&gt;"",VLOOKUP(S18,'Avtal 2026-05-21'!C:J,10,FALSE),"")</f>
        <v>#REF!</v>
      </c>
      <c r="Z18" s="2" t="e">
        <f>IF(R18&lt;&gt;"",VLOOKUP(S18,'Avtal 2026-05-21'!C:J,11,FALSE),"")</f>
        <v>#REF!</v>
      </c>
      <c r="AA18" s="2" t="e">
        <f>IF(R18&lt;&gt;"",VLOOKUP(S18,'Avtal 2026-05-21'!C:J,12,FALSE),"")</f>
        <v>#REF!</v>
      </c>
      <c r="AB18" s="2" t="e">
        <f>IF(R18&lt;&gt;"",VLOOKUP(S18,'Avtal 2026-05-21'!C:J,13,FALSE),"")</f>
        <v>#REF!</v>
      </c>
      <c r="AC18" s="2" t="e">
        <f>IF(R18&lt;&gt;"",VLOOKUP(S18,'Avtal 2026-05-21'!C:J,21,FALSE),"")</f>
        <v>#REF!</v>
      </c>
      <c r="AD18" s="13" t="e">
        <f>VLOOKUP(S18,'Avtal 2026-05-21'!C:J,7,FALSE)</f>
        <v>#REF!</v>
      </c>
      <c r="AF18" s="2" t="e">
        <f>IF(R18&lt;&gt;"",VLOOKUP(S18,'Avtal 2026-05-21'!C:J,18,FALSE),"")</f>
        <v>#REF!</v>
      </c>
      <c r="AG18" s="2" t="e">
        <f>IF(R18&lt;&gt;"",VLOOKUP(S18,'Avtal 2026-05-21'!C:J,19,FALSE),"")</f>
        <v>#REF!</v>
      </c>
      <c r="AH18" s="10" t="e">
        <f>IF(R18&gt;0,VLOOKUP(S18,'Avtal 2026-05-21'!C:J,52,FALSE),"")</f>
        <v>#REF!</v>
      </c>
    </row>
    <row r="19" spans="1:34" ht="18.75" customHeight="1" x14ac:dyDescent="0.25">
      <c r="A19" s="2">
        <f t="shared" si="5"/>
        <v>19</v>
      </c>
      <c r="B19" s="6" t="e">
        <f>VLOOKUP(A19,'Avtal 2026-05-21'!A:C,4,FALSE)</f>
        <v>#N/A</v>
      </c>
      <c r="C19" s="7" t="e">
        <f>COUNTIF('Avtal 2026-05-21'!#REF!,B19)</f>
        <v>#REF!</v>
      </c>
      <c r="D19" s="2" t="e">
        <f t="shared" si="0"/>
        <v>#REF!</v>
      </c>
      <c r="E19" s="10" t="e">
        <f t="shared" si="1"/>
        <v>#REF!</v>
      </c>
      <c r="F19" s="10" t="e">
        <f t="shared" si="4"/>
        <v>#REF!</v>
      </c>
      <c r="G19" s="10" t="e">
        <f ca="1">IF(C19&gt;0,COUNTIF(OFFSET('Avtal 2026-05-21'!#REF!,F19,0,E19,1),"Nej"),"")</f>
        <v>#REF!</v>
      </c>
      <c r="I19" s="9">
        <v>9</v>
      </c>
      <c r="J19" s="2" t="s">
        <v>21</v>
      </c>
      <c r="R19" s="2" t="e">
        <f>IF(MAX($R$10:R18)&gt;=$K$4,0,R18+1)</f>
        <v>#REF!</v>
      </c>
      <c r="S19" s="2" t="e">
        <f t="shared" si="9"/>
        <v>#REF!</v>
      </c>
      <c r="T19" s="2" t="e">
        <f t="shared" si="6"/>
        <v>#REF!</v>
      </c>
      <c r="U19" s="2" t="e">
        <f t="shared" si="7"/>
        <v>#REF!</v>
      </c>
      <c r="V19" s="2" t="e">
        <f t="shared" si="8"/>
        <v>#REF!</v>
      </c>
      <c r="X19" s="2" t="e">
        <f>IF(R19&lt;&gt;"",VLOOKUP(S19,'Avtal 2026-05-21'!C:J,9,FALSE),"")</f>
        <v>#REF!</v>
      </c>
      <c r="Y19" s="2" t="e">
        <f>IF(R19&lt;&gt;"",VLOOKUP(S19,'Avtal 2026-05-21'!C:J,10,FALSE),"")</f>
        <v>#REF!</v>
      </c>
      <c r="Z19" s="2" t="e">
        <f>IF(R19&lt;&gt;"",VLOOKUP(S19,'Avtal 2026-05-21'!C:J,11,FALSE),"")</f>
        <v>#REF!</v>
      </c>
      <c r="AA19" s="2" t="e">
        <f>IF(R19&lt;&gt;"",VLOOKUP(S19,'Avtal 2026-05-21'!C:J,12,FALSE),"")</f>
        <v>#REF!</v>
      </c>
      <c r="AB19" s="2" t="e">
        <f>IF(R19&lt;&gt;"",VLOOKUP(S19,'Avtal 2026-05-21'!C:J,13,FALSE),"")</f>
        <v>#REF!</v>
      </c>
      <c r="AC19" s="2" t="e">
        <f>IF(R19&lt;&gt;"",VLOOKUP(S19,'Avtal 2026-05-21'!C:J,21,FALSE),"")</f>
        <v>#REF!</v>
      </c>
      <c r="AD19" s="13" t="e">
        <f>VLOOKUP(S19,'Avtal 2026-05-21'!C:J,7,FALSE)</f>
        <v>#REF!</v>
      </c>
      <c r="AF19" s="2" t="e">
        <f>IF(R19&lt;&gt;"",VLOOKUP(S19,'Avtal 2026-05-21'!C:J,18,FALSE),"")</f>
        <v>#REF!</v>
      </c>
      <c r="AG19" s="2" t="e">
        <f>IF(R19&lt;&gt;"",VLOOKUP(S19,'Avtal 2026-05-21'!C:J,19,FALSE),"")</f>
        <v>#REF!</v>
      </c>
      <c r="AH19" s="10" t="e">
        <f>IF(R19&gt;0,VLOOKUP(S19,'Avtal 2026-05-21'!C:J,52,FALSE),"")</f>
        <v>#REF!</v>
      </c>
    </row>
    <row r="20" spans="1:34" ht="18.75" customHeight="1" x14ac:dyDescent="0.25">
      <c r="A20" s="2">
        <f t="shared" si="5"/>
        <v>20</v>
      </c>
      <c r="B20" s="6" t="e">
        <f>VLOOKUP(A20,'Avtal 2026-05-21'!A:C,4,FALSE)</f>
        <v>#N/A</v>
      </c>
      <c r="C20" s="7" t="e">
        <f>COUNTIF('Avtal 2026-05-21'!#REF!,B20)</f>
        <v>#REF!</v>
      </c>
      <c r="D20" s="2" t="e">
        <f t="shared" si="0"/>
        <v>#REF!</v>
      </c>
      <c r="E20" s="10" t="e">
        <f t="shared" si="1"/>
        <v>#REF!</v>
      </c>
      <c r="F20" s="10" t="e">
        <f t="shared" si="4"/>
        <v>#REF!</v>
      </c>
      <c r="G20" s="10" t="e">
        <f ca="1">IF(C20&gt;0,COUNTIF(OFFSET('Avtal 2026-05-21'!#REF!,F20,0,E20,1),"Nej"),"")</f>
        <v>#REF!</v>
      </c>
      <c r="I20" s="9">
        <v>10</v>
      </c>
      <c r="J20" s="2" t="s">
        <v>18</v>
      </c>
      <c r="R20" s="2" t="e">
        <f>IF(MAX($R$10:R19)&gt;=$K$4,0,R19+1)</f>
        <v>#REF!</v>
      </c>
      <c r="S20" s="2" t="e">
        <f t="shared" si="9"/>
        <v>#REF!</v>
      </c>
      <c r="T20" s="2" t="e">
        <f t="shared" si="6"/>
        <v>#REF!</v>
      </c>
      <c r="U20" s="2" t="e">
        <f t="shared" si="7"/>
        <v>#REF!</v>
      </c>
      <c r="V20" s="2" t="e">
        <f t="shared" si="8"/>
        <v>#REF!</v>
      </c>
      <c r="X20" s="2" t="e">
        <f>IF(R20&lt;&gt;"",VLOOKUP(S20,'Avtal 2026-05-21'!C:J,9,FALSE),"")</f>
        <v>#REF!</v>
      </c>
      <c r="Y20" s="2" t="e">
        <f>IF(R20&lt;&gt;"",VLOOKUP(S20,'Avtal 2026-05-21'!C:J,10,FALSE),"")</f>
        <v>#REF!</v>
      </c>
      <c r="Z20" s="2" t="e">
        <f>IF(R20&lt;&gt;"",VLOOKUP(S20,'Avtal 2026-05-21'!C:J,11,FALSE),"")</f>
        <v>#REF!</v>
      </c>
      <c r="AA20" s="2" t="e">
        <f>IF(R20&lt;&gt;"",VLOOKUP(S20,'Avtal 2026-05-21'!C:J,12,FALSE),"")</f>
        <v>#REF!</v>
      </c>
      <c r="AB20" s="2" t="e">
        <f>IF(R20&lt;&gt;"",VLOOKUP(S20,'Avtal 2026-05-21'!C:J,13,FALSE),"")</f>
        <v>#REF!</v>
      </c>
      <c r="AC20" s="2" t="e">
        <f>IF(R20&lt;&gt;"",VLOOKUP(S20,'Avtal 2026-05-21'!C:J,21,FALSE),"")</f>
        <v>#REF!</v>
      </c>
      <c r="AD20" s="13" t="e">
        <f>VLOOKUP(S20,'Avtal 2026-05-21'!C:J,7,FALSE)</f>
        <v>#REF!</v>
      </c>
      <c r="AF20" s="2" t="e">
        <f>IF(R20&lt;&gt;"",VLOOKUP(S20,'Avtal 2026-05-21'!C:J,18,FALSE),"")</f>
        <v>#REF!</v>
      </c>
      <c r="AG20" s="2" t="e">
        <f>IF(R20&lt;&gt;"",VLOOKUP(S20,'Avtal 2026-05-21'!C:J,19,FALSE),"")</f>
        <v>#REF!</v>
      </c>
      <c r="AH20" s="10" t="e">
        <f>IF(R20&gt;0,VLOOKUP(S20,'Avtal 2026-05-21'!C:J,52,FALSE),"")</f>
        <v>#REF!</v>
      </c>
    </row>
    <row r="21" spans="1:34" ht="18.75" customHeight="1" x14ac:dyDescent="0.25">
      <c r="A21" s="2">
        <f t="shared" si="5"/>
        <v>21</v>
      </c>
      <c r="B21" s="6" t="e">
        <f>VLOOKUP(A21,'Avtal 2026-05-21'!A:C,4,FALSE)</f>
        <v>#N/A</v>
      </c>
      <c r="C21" s="7" t="e">
        <f>COUNTIF('Avtal 2026-05-21'!#REF!,B21)</f>
        <v>#REF!</v>
      </c>
      <c r="D21" s="2" t="e">
        <f t="shared" si="0"/>
        <v>#REF!</v>
      </c>
      <c r="E21" s="10" t="e">
        <f t="shared" si="1"/>
        <v>#REF!</v>
      </c>
      <c r="F21" s="10" t="e">
        <f t="shared" si="4"/>
        <v>#REF!</v>
      </c>
      <c r="G21" s="10" t="e">
        <f ca="1">IF(C21&gt;0,COUNTIF(OFFSET('Avtal 2026-05-21'!#REF!,F21,0,E21,1),"Nej"),"")</f>
        <v>#REF!</v>
      </c>
      <c r="I21" s="9">
        <v>11</v>
      </c>
      <c r="J21" s="2" t="s">
        <v>19</v>
      </c>
      <c r="R21" s="2" t="e">
        <f>IF(MAX($R$10:R20)&gt;=$K$4,0,R20+1)</f>
        <v>#REF!</v>
      </c>
      <c r="S21" s="2" t="e">
        <f t="shared" si="9"/>
        <v>#REF!</v>
      </c>
      <c r="T21" s="2" t="e">
        <f t="shared" si="6"/>
        <v>#REF!</v>
      </c>
      <c r="U21" s="2" t="e">
        <f t="shared" si="7"/>
        <v>#REF!</v>
      </c>
      <c r="V21" s="2" t="e">
        <f t="shared" si="8"/>
        <v>#REF!</v>
      </c>
      <c r="X21" s="2" t="e">
        <f>IF(R21&lt;&gt;"",VLOOKUP(S21,'Avtal 2026-05-21'!C:J,9,FALSE),"")</f>
        <v>#REF!</v>
      </c>
      <c r="Y21" s="2" t="e">
        <f>IF(R21&lt;&gt;"",VLOOKUP(S21,'Avtal 2026-05-21'!C:J,10,FALSE),"")</f>
        <v>#REF!</v>
      </c>
      <c r="Z21" s="2" t="e">
        <f>IF(R21&lt;&gt;"",VLOOKUP(S21,'Avtal 2026-05-21'!C:J,11,FALSE),"")</f>
        <v>#REF!</v>
      </c>
      <c r="AA21" s="2" t="e">
        <f>IF(R21&lt;&gt;"",VLOOKUP(S21,'Avtal 2026-05-21'!C:J,12,FALSE),"")</f>
        <v>#REF!</v>
      </c>
      <c r="AB21" s="2" t="e">
        <f>IF(R21&lt;&gt;"",VLOOKUP(S21,'Avtal 2026-05-21'!C:J,13,FALSE),"")</f>
        <v>#REF!</v>
      </c>
      <c r="AC21" s="2" t="e">
        <f>IF(R21&lt;&gt;"",VLOOKUP(S21,'Avtal 2026-05-21'!C:J,21,FALSE),"")</f>
        <v>#REF!</v>
      </c>
      <c r="AD21" s="13" t="e">
        <f>VLOOKUP(S21,'Avtal 2026-05-21'!C:J,7,FALSE)</f>
        <v>#REF!</v>
      </c>
      <c r="AF21" s="2" t="e">
        <f>IF(R21&lt;&gt;"",VLOOKUP(S21,'Avtal 2026-05-21'!C:J,18,FALSE),"")</f>
        <v>#REF!</v>
      </c>
      <c r="AG21" s="2" t="e">
        <f>IF(R21&lt;&gt;"",VLOOKUP(S21,'Avtal 2026-05-21'!C:J,19,FALSE),"")</f>
        <v>#REF!</v>
      </c>
      <c r="AH21" s="10" t="e">
        <f>IF(R21&gt;0,VLOOKUP(S21,'Avtal 2026-05-21'!C:J,52,FALSE),"")</f>
        <v>#REF!</v>
      </c>
    </row>
    <row r="22" spans="1:34" ht="18.75" customHeight="1" x14ac:dyDescent="0.25">
      <c r="A22" s="2">
        <f t="shared" si="5"/>
        <v>22</v>
      </c>
      <c r="B22" s="6" t="e">
        <f>VLOOKUP(A22,'Avtal 2026-05-21'!A:C,4,FALSE)</f>
        <v>#N/A</v>
      </c>
      <c r="C22" s="7" t="e">
        <f>COUNTIF('Avtal 2026-05-21'!#REF!,B22)</f>
        <v>#REF!</v>
      </c>
      <c r="D22" s="2" t="e">
        <f t="shared" si="0"/>
        <v>#REF!</v>
      </c>
      <c r="E22" s="10" t="e">
        <f t="shared" si="1"/>
        <v>#REF!</v>
      </c>
      <c r="F22" s="10" t="e">
        <f t="shared" si="4"/>
        <v>#REF!</v>
      </c>
      <c r="G22" s="10" t="e">
        <f ca="1">IF(C22&gt;0,COUNTIF(OFFSET('Avtal 2026-05-21'!#REF!,F22,0,E22,1),"Nej"),"")</f>
        <v>#REF!</v>
      </c>
      <c r="I22" s="9">
        <v>12</v>
      </c>
      <c r="J22" s="2" t="s">
        <v>20</v>
      </c>
      <c r="R22" s="2" t="e">
        <f>IF(MAX($R$10:R21)&gt;=$K$4,0,R21+1)</f>
        <v>#REF!</v>
      </c>
      <c r="S22" s="2" t="e">
        <f t="shared" si="9"/>
        <v>#REF!</v>
      </c>
      <c r="T22" s="2" t="e">
        <f t="shared" si="6"/>
        <v>#REF!</v>
      </c>
      <c r="U22" s="2" t="e">
        <f t="shared" si="7"/>
        <v>#REF!</v>
      </c>
      <c r="V22" s="2" t="e">
        <f t="shared" si="8"/>
        <v>#REF!</v>
      </c>
      <c r="X22" s="2" t="e">
        <f>IF(R22&lt;&gt;"",VLOOKUP(S22,'Avtal 2026-05-21'!C:J,9,FALSE),"")</f>
        <v>#REF!</v>
      </c>
      <c r="Y22" s="2" t="e">
        <f>IF(R22&lt;&gt;"",VLOOKUP(S22,'Avtal 2026-05-21'!C:J,10,FALSE),"")</f>
        <v>#REF!</v>
      </c>
      <c r="Z22" s="2" t="e">
        <f>IF(R22&lt;&gt;"",VLOOKUP(S22,'Avtal 2026-05-21'!C:J,11,FALSE),"")</f>
        <v>#REF!</v>
      </c>
      <c r="AA22" s="2" t="e">
        <f>IF(R22&lt;&gt;"",VLOOKUP(S22,'Avtal 2026-05-21'!C:J,12,FALSE),"")</f>
        <v>#REF!</v>
      </c>
      <c r="AB22" s="2" t="e">
        <f>IF(R22&lt;&gt;"",VLOOKUP(S22,'Avtal 2026-05-21'!C:J,13,FALSE),"")</f>
        <v>#REF!</v>
      </c>
      <c r="AC22" s="2" t="e">
        <f>IF(R22&lt;&gt;"",VLOOKUP(S22,'Avtal 2026-05-21'!C:J,21,FALSE),"")</f>
        <v>#REF!</v>
      </c>
      <c r="AD22" s="13" t="e">
        <f>VLOOKUP(S22,'Avtal 2026-05-21'!C:J,7,FALSE)</f>
        <v>#REF!</v>
      </c>
      <c r="AF22" s="2" t="e">
        <f>IF(R22&lt;&gt;"",VLOOKUP(S22,'Avtal 2026-05-21'!C:J,18,FALSE),"")</f>
        <v>#REF!</v>
      </c>
      <c r="AG22" s="2" t="e">
        <f>IF(R22&lt;&gt;"",VLOOKUP(S22,'Avtal 2026-05-21'!C:J,19,FALSE),"")</f>
        <v>#REF!</v>
      </c>
      <c r="AH22" s="10" t="e">
        <f>IF(R22&gt;0,VLOOKUP(S22,'Avtal 2026-05-21'!C:J,52,FALSE),"")</f>
        <v>#REF!</v>
      </c>
    </row>
    <row r="23" spans="1:34" ht="18.75" customHeight="1" x14ac:dyDescent="0.25">
      <c r="A23" s="2">
        <f t="shared" si="5"/>
        <v>23</v>
      </c>
      <c r="B23" s="6" t="e">
        <f>VLOOKUP(A23,'Avtal 2026-05-21'!A:C,4,FALSE)</f>
        <v>#N/A</v>
      </c>
      <c r="C23" s="7" t="e">
        <f>COUNTIF('Avtal 2026-05-21'!#REF!,B23)</f>
        <v>#REF!</v>
      </c>
      <c r="D23" s="2" t="e">
        <f t="shared" si="0"/>
        <v>#REF!</v>
      </c>
      <c r="E23" s="10" t="e">
        <f t="shared" si="1"/>
        <v>#REF!</v>
      </c>
      <c r="F23" s="10" t="e">
        <f t="shared" si="4"/>
        <v>#REF!</v>
      </c>
      <c r="G23" s="10" t="e">
        <f ca="1">IF(C23&gt;0,COUNTIF(OFFSET('Avtal 2026-05-21'!#REF!,F23,0,E23,1),"Nej"),"")</f>
        <v>#REF!</v>
      </c>
      <c r="I23" s="12" t="s">
        <v>28</v>
      </c>
      <c r="R23" s="2" t="e">
        <f>IF(MAX($R$10:R22)&gt;=$K$4,0,R22+1)</f>
        <v>#REF!</v>
      </c>
      <c r="S23" s="2" t="e">
        <f t="shared" si="9"/>
        <v>#REF!</v>
      </c>
      <c r="T23" s="2" t="e">
        <f t="shared" si="6"/>
        <v>#REF!</v>
      </c>
      <c r="U23" s="2" t="e">
        <f t="shared" si="7"/>
        <v>#REF!</v>
      </c>
      <c r="V23" s="2" t="e">
        <f t="shared" si="8"/>
        <v>#REF!</v>
      </c>
      <c r="X23" s="2" t="e">
        <f>IF(R23&lt;&gt;"",VLOOKUP(S23,'Avtal 2026-05-21'!C:J,9,FALSE),"")</f>
        <v>#REF!</v>
      </c>
      <c r="Y23" s="2" t="e">
        <f>IF(R23&lt;&gt;"",VLOOKUP(S23,'Avtal 2026-05-21'!C:J,10,FALSE),"")</f>
        <v>#REF!</v>
      </c>
      <c r="Z23" s="2" t="e">
        <f>IF(R23&lt;&gt;"",VLOOKUP(S23,'Avtal 2026-05-21'!C:J,11,FALSE),"")</f>
        <v>#REF!</v>
      </c>
      <c r="AA23" s="2" t="e">
        <f>IF(R23&lt;&gt;"",VLOOKUP(S23,'Avtal 2026-05-21'!C:J,12,FALSE),"")</f>
        <v>#REF!</v>
      </c>
      <c r="AB23" s="2" t="e">
        <f>IF(R23&lt;&gt;"",VLOOKUP(S23,'Avtal 2026-05-21'!C:J,13,FALSE),"")</f>
        <v>#REF!</v>
      </c>
      <c r="AC23" s="2" t="e">
        <f>IF(R23&lt;&gt;"",VLOOKUP(S23,'Avtal 2026-05-21'!C:J,21,FALSE),"")</f>
        <v>#REF!</v>
      </c>
      <c r="AD23" s="13" t="e">
        <f>VLOOKUP(S23,'Avtal 2026-05-21'!C:J,7,FALSE)</f>
        <v>#REF!</v>
      </c>
      <c r="AF23" s="2" t="e">
        <f>IF(R23&lt;&gt;"",VLOOKUP(S23,'Avtal 2026-05-21'!C:J,18,FALSE),"")</f>
        <v>#REF!</v>
      </c>
      <c r="AG23" s="2" t="e">
        <f>IF(R23&lt;&gt;"",VLOOKUP(S23,'Avtal 2026-05-21'!C:J,19,FALSE),"")</f>
        <v>#REF!</v>
      </c>
      <c r="AH23" s="10" t="e">
        <f>IF(R23&gt;0,VLOOKUP(S23,'Avtal 2026-05-21'!C:J,52,FALSE),"")</f>
        <v>#REF!</v>
      </c>
    </row>
    <row r="24" spans="1:34" ht="18.75" customHeight="1" x14ac:dyDescent="0.25">
      <c r="A24" s="2">
        <f t="shared" si="5"/>
        <v>24</v>
      </c>
      <c r="B24" s="6" t="e">
        <f>VLOOKUP(A24,'Avtal 2026-05-21'!A:C,4,FALSE)</f>
        <v>#N/A</v>
      </c>
      <c r="C24" s="7" t="e">
        <f>COUNTIF('Avtal 2026-05-21'!#REF!,B24)</f>
        <v>#REF!</v>
      </c>
      <c r="D24" s="2" t="e">
        <f t="shared" si="0"/>
        <v>#REF!</v>
      </c>
      <c r="E24" s="10" t="e">
        <f t="shared" si="1"/>
        <v>#REF!</v>
      </c>
      <c r="F24" s="10" t="e">
        <f t="shared" si="4"/>
        <v>#REF!</v>
      </c>
      <c r="G24" s="10" t="e">
        <f ca="1">IF(C24&gt;0,COUNTIF(OFFSET('Avtal 2026-05-21'!#REF!,F24,0,E24,1),"Nej"),"")</f>
        <v>#REF!</v>
      </c>
      <c r="I24" s="9">
        <f ca="1">K5</f>
        <v>2026</v>
      </c>
      <c r="J24" s="2">
        <f ca="1">IF(K8=1,K6,1)</f>
        <v>5</v>
      </c>
      <c r="K24" s="2" t="str">
        <f t="shared" ref="K24:K35" ca="1" si="10">I24&amp;J24</f>
        <v>20265</v>
      </c>
      <c r="L24" s="2" t="str">
        <f t="shared" ref="L24:L35" ca="1" si="11">VLOOKUP(J24,$I$11:$J$22,2,FALSE)</f>
        <v>Maj</v>
      </c>
      <c r="M24" s="2">
        <f t="shared" ref="M24:M35" ca="1" si="12">COUNTIF(V:V,K24)</f>
        <v>0</v>
      </c>
      <c r="R24" s="2" t="e">
        <f>IF(MAX($R$10:R23)&gt;=$K$4,0,R23+1)</f>
        <v>#REF!</v>
      </c>
      <c r="S24" s="2" t="e">
        <f t="shared" si="9"/>
        <v>#REF!</v>
      </c>
      <c r="T24" s="2" t="e">
        <f t="shared" si="6"/>
        <v>#REF!</v>
      </c>
      <c r="U24" s="2" t="e">
        <f t="shared" si="7"/>
        <v>#REF!</v>
      </c>
      <c r="V24" s="2" t="e">
        <f t="shared" si="8"/>
        <v>#REF!</v>
      </c>
      <c r="X24" s="2" t="e">
        <f>IF(R24&lt;&gt;"",VLOOKUP(S24,'Avtal 2026-05-21'!C:J,9,FALSE),"")</f>
        <v>#REF!</v>
      </c>
      <c r="Y24" s="2" t="e">
        <f>IF(R24&lt;&gt;"",VLOOKUP(S24,'Avtal 2026-05-21'!C:J,10,FALSE),"")</f>
        <v>#REF!</v>
      </c>
      <c r="Z24" s="2" t="e">
        <f>IF(R24&lt;&gt;"",VLOOKUP(S24,'Avtal 2026-05-21'!C:J,11,FALSE),"")</f>
        <v>#REF!</v>
      </c>
      <c r="AA24" s="2" t="e">
        <f>IF(R24&lt;&gt;"",VLOOKUP(S24,'Avtal 2026-05-21'!C:J,12,FALSE),"")</f>
        <v>#REF!</v>
      </c>
      <c r="AB24" s="2" t="e">
        <f>IF(R24&lt;&gt;"",VLOOKUP(S24,'Avtal 2026-05-21'!C:J,13,FALSE),"")</f>
        <v>#REF!</v>
      </c>
      <c r="AC24" s="2" t="e">
        <f>IF(R24&lt;&gt;"",VLOOKUP(S24,'Avtal 2026-05-21'!C:J,21,FALSE),"")</f>
        <v>#REF!</v>
      </c>
      <c r="AD24" s="13" t="e">
        <f>VLOOKUP(S24,'Avtal 2026-05-21'!C:J,7,FALSE)</f>
        <v>#REF!</v>
      </c>
      <c r="AF24" s="2" t="e">
        <f>IF(R24&lt;&gt;"",VLOOKUP(S24,'Avtal 2026-05-21'!C:J,18,FALSE),"")</f>
        <v>#REF!</v>
      </c>
      <c r="AG24" s="2" t="e">
        <f>IF(R24&lt;&gt;"",VLOOKUP(S24,'Avtal 2026-05-21'!C:J,19,FALSE),"")</f>
        <v>#REF!</v>
      </c>
      <c r="AH24" s="10" t="e">
        <f>IF(R24&gt;0,VLOOKUP(S24,'Avtal 2026-05-21'!C:J,52,FALSE),"")</f>
        <v>#REF!</v>
      </c>
    </row>
    <row r="25" spans="1:34" ht="18.75" customHeight="1" x14ac:dyDescent="0.25">
      <c r="A25" s="2">
        <f t="shared" si="5"/>
        <v>25</v>
      </c>
      <c r="B25" s="6" t="e">
        <f>VLOOKUP(A25,'Avtal 2026-05-21'!A:C,4,FALSE)</f>
        <v>#N/A</v>
      </c>
      <c r="C25" s="7" t="e">
        <f>COUNTIF('Avtal 2026-05-21'!#REF!,B25)</f>
        <v>#REF!</v>
      </c>
      <c r="D25" s="2" t="e">
        <f t="shared" si="0"/>
        <v>#REF!</v>
      </c>
      <c r="E25" s="10" t="e">
        <f t="shared" si="1"/>
        <v>#REF!</v>
      </c>
      <c r="F25" s="10" t="e">
        <f t="shared" si="4"/>
        <v>#REF!</v>
      </c>
      <c r="G25" s="10" t="e">
        <f ca="1">IF(C25&gt;0,COUNTIF(OFFSET('Avtal 2026-05-21'!#REF!,F25,0,E25,1),"Nej"),"")</f>
        <v>#REF!</v>
      </c>
      <c r="I25" s="9">
        <f t="shared" ref="I25:I35" ca="1" si="13">IF(J24=12,I24+1,I24)</f>
        <v>2026</v>
      </c>
      <c r="J25" s="2">
        <f t="shared" ref="J25:J35" ca="1" si="14">IF(J24=12,1,J24+1)</f>
        <v>6</v>
      </c>
      <c r="K25" s="2" t="str">
        <f t="shared" ca="1" si="10"/>
        <v>20266</v>
      </c>
      <c r="L25" s="2" t="str">
        <f t="shared" ca="1" si="11"/>
        <v>Jun</v>
      </c>
      <c r="M25" s="2">
        <f t="shared" ca="1" si="12"/>
        <v>0</v>
      </c>
      <c r="R25" s="2" t="e">
        <f>IF(MAX($R$10:R24)&gt;=$K$4,0,R24+1)</f>
        <v>#REF!</v>
      </c>
      <c r="S25" s="2" t="e">
        <f t="shared" si="9"/>
        <v>#REF!</v>
      </c>
      <c r="T25" s="2" t="e">
        <f t="shared" si="6"/>
        <v>#REF!</v>
      </c>
      <c r="U25" s="2" t="e">
        <f t="shared" si="7"/>
        <v>#REF!</v>
      </c>
      <c r="V25" s="2" t="e">
        <f t="shared" si="8"/>
        <v>#REF!</v>
      </c>
      <c r="X25" s="2" t="e">
        <f>IF(R25&lt;&gt;"",VLOOKUP(S25,'Avtal 2026-05-21'!C:J,9,FALSE),"")</f>
        <v>#REF!</v>
      </c>
      <c r="Y25" s="2" t="e">
        <f>IF(R25&lt;&gt;"",VLOOKUP(S25,'Avtal 2026-05-21'!C:J,10,FALSE),"")</f>
        <v>#REF!</v>
      </c>
      <c r="Z25" s="2" t="e">
        <f>IF(R25&lt;&gt;"",VLOOKUP(S25,'Avtal 2026-05-21'!C:J,11,FALSE),"")</f>
        <v>#REF!</v>
      </c>
      <c r="AA25" s="2" t="e">
        <f>IF(R25&lt;&gt;"",VLOOKUP(S25,'Avtal 2026-05-21'!C:J,12,FALSE),"")</f>
        <v>#REF!</v>
      </c>
      <c r="AB25" s="2" t="e">
        <f>IF(R25&lt;&gt;"",VLOOKUP(S25,'Avtal 2026-05-21'!C:J,13,FALSE),"")</f>
        <v>#REF!</v>
      </c>
      <c r="AC25" s="2" t="e">
        <f>IF(R25&lt;&gt;"",VLOOKUP(S25,'Avtal 2026-05-21'!C:J,21,FALSE),"")</f>
        <v>#REF!</v>
      </c>
      <c r="AD25" s="13" t="e">
        <f>VLOOKUP(S25,'Avtal 2026-05-21'!C:J,7,FALSE)</f>
        <v>#REF!</v>
      </c>
      <c r="AF25" s="2" t="e">
        <f>IF(R25&lt;&gt;"",VLOOKUP(S25,'Avtal 2026-05-21'!C:J,18,FALSE),"")</f>
        <v>#REF!</v>
      </c>
      <c r="AG25" s="2" t="e">
        <f>IF(R25&lt;&gt;"",VLOOKUP(S25,'Avtal 2026-05-21'!C:J,19,FALSE),"")</f>
        <v>#REF!</v>
      </c>
      <c r="AH25" s="10" t="e">
        <f>IF(R25&gt;0,VLOOKUP(S25,'Avtal 2026-05-21'!C:J,52,FALSE),"")</f>
        <v>#REF!</v>
      </c>
    </row>
    <row r="26" spans="1:34" ht="18.75" customHeight="1" x14ac:dyDescent="0.25">
      <c r="A26" s="2">
        <f t="shared" si="5"/>
        <v>26</v>
      </c>
      <c r="B26" s="6" t="e">
        <f>VLOOKUP(A26,'Avtal 2026-05-21'!A:C,4,FALSE)</f>
        <v>#N/A</v>
      </c>
      <c r="C26" s="7" t="e">
        <f>COUNTIF('Avtal 2026-05-21'!#REF!,B26)</f>
        <v>#REF!</v>
      </c>
      <c r="D26" s="2" t="e">
        <f t="shared" si="0"/>
        <v>#REF!</v>
      </c>
      <c r="E26" s="10" t="e">
        <f t="shared" si="1"/>
        <v>#REF!</v>
      </c>
      <c r="F26" s="10" t="e">
        <f t="shared" si="4"/>
        <v>#REF!</v>
      </c>
      <c r="G26" s="10" t="e">
        <f ca="1">IF(C26&gt;0,COUNTIF(OFFSET('Avtal 2026-05-21'!#REF!,F26,0,E26,1),"Nej"),"")</f>
        <v>#REF!</v>
      </c>
      <c r="I26" s="9">
        <f t="shared" ca="1" si="13"/>
        <v>2026</v>
      </c>
      <c r="J26" s="2">
        <f t="shared" ca="1" si="14"/>
        <v>7</v>
      </c>
      <c r="K26" s="2" t="str">
        <f t="shared" ca="1" si="10"/>
        <v>20267</v>
      </c>
      <c r="L26" s="2" t="str">
        <f t="shared" ca="1" si="11"/>
        <v>Jul</v>
      </c>
      <c r="M26" s="2">
        <f t="shared" ca="1" si="12"/>
        <v>0</v>
      </c>
      <c r="R26" s="2" t="e">
        <f>IF(MAX($R$10:R25)&gt;=$K$4,0,R25+1)</f>
        <v>#REF!</v>
      </c>
      <c r="S26" s="2" t="e">
        <f t="shared" si="9"/>
        <v>#REF!</v>
      </c>
      <c r="T26" s="2" t="e">
        <f t="shared" si="6"/>
        <v>#REF!</v>
      </c>
      <c r="U26" s="2" t="e">
        <f t="shared" si="7"/>
        <v>#REF!</v>
      </c>
      <c r="V26" s="2" t="e">
        <f t="shared" si="8"/>
        <v>#REF!</v>
      </c>
      <c r="X26" s="2" t="e">
        <f>IF(R26&lt;&gt;"",VLOOKUP(S26,'Avtal 2026-05-21'!C:J,9,FALSE),"")</f>
        <v>#REF!</v>
      </c>
      <c r="Y26" s="2" t="e">
        <f>IF(R26&lt;&gt;"",VLOOKUP(S26,'Avtal 2026-05-21'!C:J,10,FALSE),"")</f>
        <v>#REF!</v>
      </c>
      <c r="Z26" s="2" t="e">
        <f>IF(R26&lt;&gt;"",VLOOKUP(S26,'Avtal 2026-05-21'!C:J,11,FALSE),"")</f>
        <v>#REF!</v>
      </c>
      <c r="AA26" s="2" t="e">
        <f>IF(R26&lt;&gt;"",VLOOKUP(S26,'Avtal 2026-05-21'!C:J,12,FALSE),"")</f>
        <v>#REF!</v>
      </c>
      <c r="AB26" s="2" t="e">
        <f>IF(R26&lt;&gt;"",VLOOKUP(S26,'Avtal 2026-05-21'!C:J,13,FALSE),"")</f>
        <v>#REF!</v>
      </c>
      <c r="AC26" s="2" t="e">
        <f>IF(R26&lt;&gt;"",VLOOKUP(S26,'Avtal 2026-05-21'!C:J,21,FALSE),"")</f>
        <v>#REF!</v>
      </c>
      <c r="AD26" s="13" t="e">
        <f>VLOOKUP(S26,'Avtal 2026-05-21'!C:J,7,FALSE)</f>
        <v>#REF!</v>
      </c>
      <c r="AF26" s="2" t="e">
        <f>IF(R26&lt;&gt;"",VLOOKUP(S26,'Avtal 2026-05-21'!C:J,18,FALSE),"")</f>
        <v>#REF!</v>
      </c>
      <c r="AG26" s="2" t="e">
        <f>IF(R26&lt;&gt;"",VLOOKUP(S26,'Avtal 2026-05-21'!C:J,19,FALSE),"")</f>
        <v>#REF!</v>
      </c>
      <c r="AH26" s="10" t="e">
        <f>IF(R26&gt;0,VLOOKUP(S26,'Avtal 2026-05-21'!C:J,52,FALSE),"")</f>
        <v>#REF!</v>
      </c>
    </row>
    <row r="27" spans="1:34" ht="18.75" customHeight="1" x14ac:dyDescent="0.25">
      <c r="A27" s="2">
        <f t="shared" si="5"/>
        <v>27</v>
      </c>
      <c r="B27" s="6" t="e">
        <f>VLOOKUP(A27,'Avtal 2026-05-21'!A:C,4,FALSE)</f>
        <v>#N/A</v>
      </c>
      <c r="C27" s="7" t="e">
        <f>COUNTIF('Avtal 2026-05-21'!#REF!,B27)</f>
        <v>#REF!</v>
      </c>
      <c r="D27" s="2" t="e">
        <f t="shared" si="0"/>
        <v>#REF!</v>
      </c>
      <c r="E27" s="10" t="e">
        <f t="shared" si="1"/>
        <v>#REF!</v>
      </c>
      <c r="F27" s="10" t="e">
        <f t="shared" si="4"/>
        <v>#REF!</v>
      </c>
      <c r="G27" s="10" t="e">
        <f ca="1">IF(C27&gt;0,COUNTIF(OFFSET('Avtal 2026-05-21'!#REF!,F27,0,E27,1),"Nej"),"")</f>
        <v>#REF!</v>
      </c>
      <c r="I27" s="9">
        <f t="shared" ca="1" si="13"/>
        <v>2026</v>
      </c>
      <c r="J27" s="2">
        <f t="shared" ca="1" si="14"/>
        <v>8</v>
      </c>
      <c r="K27" s="2" t="str">
        <f t="shared" ca="1" si="10"/>
        <v>20268</v>
      </c>
      <c r="L27" s="2" t="str">
        <f t="shared" ca="1" si="11"/>
        <v>Aug</v>
      </c>
      <c r="M27" s="2">
        <f t="shared" ca="1" si="12"/>
        <v>0</v>
      </c>
      <c r="R27" s="2" t="e">
        <f>IF(MAX($R$10:R26)&gt;=$K$4,0,R26+1)</f>
        <v>#REF!</v>
      </c>
      <c r="S27" s="2" t="e">
        <f t="shared" si="9"/>
        <v>#REF!</v>
      </c>
      <c r="T27" s="2" t="e">
        <f t="shared" si="6"/>
        <v>#REF!</v>
      </c>
      <c r="U27" s="2" t="e">
        <f t="shared" si="7"/>
        <v>#REF!</v>
      </c>
      <c r="V27" s="2" t="e">
        <f t="shared" si="8"/>
        <v>#REF!</v>
      </c>
      <c r="X27" s="2" t="e">
        <f>IF(R27&lt;&gt;"",VLOOKUP(S27,'Avtal 2026-05-21'!C:J,9,FALSE),"")</f>
        <v>#REF!</v>
      </c>
      <c r="Y27" s="2" t="e">
        <f>IF(R27&lt;&gt;"",VLOOKUP(S27,'Avtal 2026-05-21'!C:J,10,FALSE),"")</f>
        <v>#REF!</v>
      </c>
      <c r="Z27" s="2" t="e">
        <f>IF(R27&lt;&gt;"",VLOOKUP(S27,'Avtal 2026-05-21'!C:J,11,FALSE),"")</f>
        <v>#REF!</v>
      </c>
      <c r="AA27" s="2" t="e">
        <f>IF(R27&lt;&gt;"",VLOOKUP(S27,'Avtal 2026-05-21'!C:J,12,FALSE),"")</f>
        <v>#REF!</v>
      </c>
      <c r="AB27" s="2" t="e">
        <f>IF(R27&lt;&gt;"",VLOOKUP(S27,'Avtal 2026-05-21'!C:J,13,FALSE),"")</f>
        <v>#REF!</v>
      </c>
      <c r="AC27" s="2" t="e">
        <f>IF(R27&lt;&gt;"",VLOOKUP(S27,'Avtal 2026-05-21'!C:J,21,FALSE),"")</f>
        <v>#REF!</v>
      </c>
      <c r="AD27" s="13" t="e">
        <f>VLOOKUP(S27,'Avtal 2026-05-21'!C:J,7,FALSE)</f>
        <v>#REF!</v>
      </c>
      <c r="AF27" s="2" t="e">
        <f>IF(R27&lt;&gt;"",VLOOKUP(S27,'Avtal 2026-05-21'!C:J,18,FALSE),"")</f>
        <v>#REF!</v>
      </c>
      <c r="AG27" s="2" t="e">
        <f>IF(R27&lt;&gt;"",VLOOKUP(S27,'Avtal 2026-05-21'!C:J,19,FALSE),"")</f>
        <v>#REF!</v>
      </c>
      <c r="AH27" s="10" t="e">
        <f>IF(R27&gt;0,VLOOKUP(S27,'Avtal 2026-05-21'!C:J,52,FALSE),"")</f>
        <v>#REF!</v>
      </c>
    </row>
    <row r="28" spans="1:34" ht="18.75" customHeight="1" x14ac:dyDescent="0.25">
      <c r="A28" s="2">
        <f t="shared" si="5"/>
        <v>28</v>
      </c>
      <c r="B28" s="6" t="e">
        <f>VLOOKUP(A28,'Avtal 2026-05-21'!A:C,4,FALSE)</f>
        <v>#N/A</v>
      </c>
      <c r="C28" s="7" t="e">
        <f>COUNTIF('Avtal 2026-05-21'!#REF!,B28)</f>
        <v>#REF!</v>
      </c>
      <c r="D28" s="2" t="e">
        <f t="shared" si="0"/>
        <v>#REF!</v>
      </c>
      <c r="E28" s="10" t="e">
        <f t="shared" si="1"/>
        <v>#REF!</v>
      </c>
      <c r="F28" s="10" t="e">
        <f t="shared" si="4"/>
        <v>#REF!</v>
      </c>
      <c r="G28" s="10" t="e">
        <f ca="1">IF(C28&gt;0,COUNTIF(OFFSET('Avtal 2026-05-21'!#REF!,F28,0,E28,1),"Nej"),"")</f>
        <v>#REF!</v>
      </c>
      <c r="I28" s="9">
        <f t="shared" ca="1" si="13"/>
        <v>2026</v>
      </c>
      <c r="J28" s="2">
        <f t="shared" ca="1" si="14"/>
        <v>9</v>
      </c>
      <c r="K28" s="2" t="str">
        <f t="shared" ca="1" si="10"/>
        <v>20269</v>
      </c>
      <c r="L28" s="2" t="str">
        <f t="shared" ca="1" si="11"/>
        <v>Sep</v>
      </c>
      <c r="M28" s="2">
        <f t="shared" ca="1" si="12"/>
        <v>0</v>
      </c>
      <c r="R28" s="2" t="e">
        <f>IF(MAX($R$10:R27)&gt;=$K$4,0,R27+1)</f>
        <v>#REF!</v>
      </c>
      <c r="S28" s="2" t="e">
        <f t="shared" si="9"/>
        <v>#REF!</v>
      </c>
      <c r="T28" s="2" t="e">
        <f t="shared" si="6"/>
        <v>#REF!</v>
      </c>
      <c r="U28" s="2" t="e">
        <f t="shared" si="7"/>
        <v>#REF!</v>
      </c>
      <c r="V28" s="2" t="e">
        <f t="shared" si="8"/>
        <v>#REF!</v>
      </c>
      <c r="X28" s="2" t="e">
        <f>IF(R28&lt;&gt;"",VLOOKUP(S28,'Avtal 2026-05-21'!C:J,9,FALSE),"")</f>
        <v>#REF!</v>
      </c>
      <c r="Y28" s="2" t="e">
        <f>IF(R28&lt;&gt;"",VLOOKUP(S28,'Avtal 2026-05-21'!C:J,10,FALSE),"")</f>
        <v>#REF!</v>
      </c>
      <c r="Z28" s="2" t="e">
        <f>IF(R28&lt;&gt;"",VLOOKUP(S28,'Avtal 2026-05-21'!C:J,11,FALSE),"")</f>
        <v>#REF!</v>
      </c>
      <c r="AA28" s="2" t="e">
        <f>IF(R28&lt;&gt;"",VLOOKUP(S28,'Avtal 2026-05-21'!C:J,12,FALSE),"")</f>
        <v>#REF!</v>
      </c>
      <c r="AB28" s="2" t="e">
        <f>IF(R28&lt;&gt;"",VLOOKUP(S28,'Avtal 2026-05-21'!C:J,13,FALSE),"")</f>
        <v>#REF!</v>
      </c>
      <c r="AC28" s="2" t="e">
        <f>IF(R28&lt;&gt;"",VLOOKUP(S28,'Avtal 2026-05-21'!C:J,21,FALSE),"")</f>
        <v>#REF!</v>
      </c>
      <c r="AD28" s="13" t="e">
        <f>VLOOKUP(S28,'Avtal 2026-05-21'!C:J,7,FALSE)</f>
        <v>#REF!</v>
      </c>
      <c r="AF28" s="2" t="e">
        <f>IF(R28&lt;&gt;"",VLOOKUP(S28,'Avtal 2026-05-21'!C:J,18,FALSE),"")</f>
        <v>#REF!</v>
      </c>
      <c r="AG28" s="2" t="e">
        <f>IF(R28&lt;&gt;"",VLOOKUP(S28,'Avtal 2026-05-21'!C:J,19,FALSE),"")</f>
        <v>#REF!</v>
      </c>
      <c r="AH28" s="10" t="e">
        <f>IF(R28&gt;0,VLOOKUP(S28,'Avtal 2026-05-21'!C:J,52,FALSE),"")</f>
        <v>#REF!</v>
      </c>
    </row>
    <row r="29" spans="1:34" ht="18.75" customHeight="1" x14ac:dyDescent="0.25">
      <c r="A29" s="2">
        <f t="shared" si="5"/>
        <v>29</v>
      </c>
      <c r="B29" s="6" t="e">
        <f>VLOOKUP(A29,'Avtal 2026-05-21'!A:C,4,FALSE)</f>
        <v>#N/A</v>
      </c>
      <c r="C29" s="7" t="e">
        <f>COUNTIF('Avtal 2026-05-21'!#REF!,B29)</f>
        <v>#REF!</v>
      </c>
      <c r="D29" s="2" t="e">
        <f t="shared" si="0"/>
        <v>#REF!</v>
      </c>
      <c r="E29" s="10" t="e">
        <f t="shared" si="1"/>
        <v>#REF!</v>
      </c>
      <c r="F29" s="10" t="e">
        <f t="shared" si="4"/>
        <v>#REF!</v>
      </c>
      <c r="G29" s="10" t="e">
        <f ca="1">IF(C29&gt;0,COUNTIF(OFFSET('Avtal 2026-05-21'!#REF!,F29,0,E29,1),"Nej"),"")</f>
        <v>#REF!</v>
      </c>
      <c r="I29" s="9">
        <f t="shared" ca="1" si="13"/>
        <v>2026</v>
      </c>
      <c r="J29" s="2">
        <f t="shared" ca="1" si="14"/>
        <v>10</v>
      </c>
      <c r="K29" s="2" t="str">
        <f t="shared" ca="1" si="10"/>
        <v>202610</v>
      </c>
      <c r="L29" s="2" t="str">
        <f t="shared" ca="1" si="11"/>
        <v>Okt</v>
      </c>
      <c r="M29" s="2">
        <f t="shared" ca="1" si="12"/>
        <v>0</v>
      </c>
      <c r="R29" s="2" t="e">
        <f>IF(MAX($R$10:R28)&gt;=$K$4,0,R28+1)</f>
        <v>#REF!</v>
      </c>
      <c r="S29" s="2" t="e">
        <f t="shared" si="9"/>
        <v>#REF!</v>
      </c>
      <c r="T29" s="2" t="e">
        <f t="shared" si="6"/>
        <v>#REF!</v>
      </c>
      <c r="U29" s="2" t="e">
        <f t="shared" si="7"/>
        <v>#REF!</v>
      </c>
      <c r="V29" s="2" t="e">
        <f t="shared" si="8"/>
        <v>#REF!</v>
      </c>
      <c r="X29" s="2" t="e">
        <f>IF(R29&lt;&gt;"",VLOOKUP(S29,'Avtal 2026-05-21'!C:J,9,FALSE),"")</f>
        <v>#REF!</v>
      </c>
      <c r="Y29" s="2" t="e">
        <f>IF(R29&lt;&gt;"",VLOOKUP(S29,'Avtal 2026-05-21'!C:J,10,FALSE),"")</f>
        <v>#REF!</v>
      </c>
      <c r="Z29" s="2" t="e">
        <f>IF(R29&lt;&gt;"",VLOOKUP(S29,'Avtal 2026-05-21'!C:J,11,FALSE),"")</f>
        <v>#REF!</v>
      </c>
      <c r="AA29" s="2" t="e">
        <f>IF(R29&lt;&gt;"",VLOOKUP(S29,'Avtal 2026-05-21'!C:J,12,FALSE),"")</f>
        <v>#REF!</v>
      </c>
      <c r="AB29" s="2" t="e">
        <f>IF(R29&lt;&gt;"",VLOOKUP(S29,'Avtal 2026-05-21'!C:J,13,FALSE),"")</f>
        <v>#REF!</v>
      </c>
      <c r="AC29" s="2" t="e">
        <f>IF(R29&lt;&gt;"",VLOOKUP(S29,'Avtal 2026-05-21'!C:J,21,FALSE),"")</f>
        <v>#REF!</v>
      </c>
      <c r="AD29" s="13" t="e">
        <f>VLOOKUP(S29,'Avtal 2026-05-21'!C:J,7,FALSE)</f>
        <v>#REF!</v>
      </c>
      <c r="AF29" s="2" t="e">
        <f>IF(R29&lt;&gt;"",VLOOKUP(S29,'Avtal 2026-05-21'!C:J,18,FALSE),"")</f>
        <v>#REF!</v>
      </c>
      <c r="AG29" s="2" t="e">
        <f>IF(R29&lt;&gt;"",VLOOKUP(S29,'Avtal 2026-05-21'!C:J,19,FALSE),"")</f>
        <v>#REF!</v>
      </c>
      <c r="AH29" s="10" t="e">
        <f>IF(R29&gt;0,VLOOKUP(S29,'Avtal 2026-05-21'!C:J,52,FALSE),"")</f>
        <v>#REF!</v>
      </c>
    </row>
    <row r="30" spans="1:34" ht="18.75" customHeight="1" x14ac:dyDescent="0.25">
      <c r="A30" s="2">
        <f t="shared" si="5"/>
        <v>30</v>
      </c>
      <c r="B30" s="6" t="e">
        <f>VLOOKUP(A30,'Avtal 2026-05-21'!A:C,4,FALSE)</f>
        <v>#N/A</v>
      </c>
      <c r="C30" s="7" t="e">
        <f>COUNTIF('Avtal 2026-05-21'!#REF!,B30)</f>
        <v>#REF!</v>
      </c>
      <c r="D30" s="2" t="e">
        <f t="shared" si="0"/>
        <v>#REF!</v>
      </c>
      <c r="E30" s="10" t="e">
        <f t="shared" si="1"/>
        <v>#REF!</v>
      </c>
      <c r="F30" s="10" t="e">
        <f t="shared" si="4"/>
        <v>#REF!</v>
      </c>
      <c r="G30" s="10" t="e">
        <f ca="1">IF(C30&gt;0,COUNTIF(OFFSET('Avtal 2026-05-21'!#REF!,F30,0,E30,1),"Nej"),"")</f>
        <v>#REF!</v>
      </c>
      <c r="I30" s="9">
        <f t="shared" ca="1" si="13"/>
        <v>2026</v>
      </c>
      <c r="J30" s="2">
        <f t="shared" ca="1" si="14"/>
        <v>11</v>
      </c>
      <c r="K30" s="2" t="str">
        <f t="shared" ca="1" si="10"/>
        <v>202611</v>
      </c>
      <c r="L30" s="2" t="str">
        <f t="shared" ca="1" si="11"/>
        <v>Nov</v>
      </c>
      <c r="M30" s="2">
        <f t="shared" ca="1" si="12"/>
        <v>0</v>
      </c>
      <c r="R30" s="2" t="e">
        <f>IF(MAX($R$10:R29)&gt;=$K$4,0,R29+1)</f>
        <v>#REF!</v>
      </c>
      <c r="S30" s="2" t="e">
        <f t="shared" si="9"/>
        <v>#REF!</v>
      </c>
      <c r="T30" s="2" t="e">
        <f t="shared" si="6"/>
        <v>#REF!</v>
      </c>
      <c r="U30" s="2" t="e">
        <f t="shared" si="7"/>
        <v>#REF!</v>
      </c>
      <c r="V30" s="2" t="e">
        <f t="shared" si="8"/>
        <v>#REF!</v>
      </c>
      <c r="X30" s="2" t="e">
        <f>IF(R30&lt;&gt;"",VLOOKUP(S30,'Avtal 2026-05-21'!C:J,9,FALSE),"")</f>
        <v>#REF!</v>
      </c>
      <c r="Y30" s="2" t="e">
        <f>IF(R30&lt;&gt;"",VLOOKUP(S30,'Avtal 2026-05-21'!C:J,10,FALSE),"")</f>
        <v>#REF!</v>
      </c>
      <c r="Z30" s="2" t="e">
        <f>IF(R30&lt;&gt;"",VLOOKUP(S30,'Avtal 2026-05-21'!C:J,11,FALSE),"")</f>
        <v>#REF!</v>
      </c>
      <c r="AA30" s="2" t="e">
        <f>IF(R30&lt;&gt;"",VLOOKUP(S30,'Avtal 2026-05-21'!C:J,12,FALSE),"")</f>
        <v>#REF!</v>
      </c>
      <c r="AB30" s="2" t="e">
        <f>IF(R30&lt;&gt;"",VLOOKUP(S30,'Avtal 2026-05-21'!C:J,13,FALSE),"")</f>
        <v>#REF!</v>
      </c>
      <c r="AC30" s="2" t="e">
        <f>IF(R30&lt;&gt;"",VLOOKUP(S30,'Avtal 2026-05-21'!C:J,21,FALSE),"")</f>
        <v>#REF!</v>
      </c>
      <c r="AD30" s="13" t="e">
        <f>VLOOKUP(S30,'Avtal 2026-05-21'!C:J,7,FALSE)</f>
        <v>#REF!</v>
      </c>
      <c r="AF30" s="2" t="e">
        <f>IF(R30&lt;&gt;"",VLOOKUP(S30,'Avtal 2026-05-21'!C:J,18,FALSE),"")</f>
        <v>#REF!</v>
      </c>
      <c r="AG30" s="2" t="e">
        <f>IF(R30&lt;&gt;"",VLOOKUP(S30,'Avtal 2026-05-21'!C:J,19,FALSE),"")</f>
        <v>#REF!</v>
      </c>
      <c r="AH30" s="10" t="e">
        <f>IF(R30&gt;0,VLOOKUP(S30,'Avtal 2026-05-21'!C:J,52,FALSE),"")</f>
        <v>#REF!</v>
      </c>
    </row>
    <row r="31" spans="1:34" ht="18.75" customHeight="1" x14ac:dyDescent="0.25">
      <c r="A31" s="2">
        <f t="shared" si="5"/>
        <v>31</v>
      </c>
      <c r="B31" s="6" t="e">
        <f>VLOOKUP(A31,'Avtal 2026-05-21'!A:C,4,FALSE)</f>
        <v>#N/A</v>
      </c>
      <c r="C31" s="7" t="e">
        <f>COUNTIF('Avtal 2026-05-21'!#REF!,B31)</f>
        <v>#REF!</v>
      </c>
      <c r="D31" s="2" t="e">
        <f t="shared" si="0"/>
        <v>#REF!</v>
      </c>
      <c r="E31" s="10" t="e">
        <f t="shared" si="1"/>
        <v>#REF!</v>
      </c>
      <c r="F31" s="10" t="e">
        <f t="shared" si="4"/>
        <v>#REF!</v>
      </c>
      <c r="G31" s="10" t="e">
        <f ca="1">IF(C31&gt;0,COUNTIF(OFFSET('Avtal 2026-05-21'!#REF!,F31,0,E31,1),"Nej"),"")</f>
        <v>#REF!</v>
      </c>
      <c r="I31" s="9">
        <f t="shared" ca="1" si="13"/>
        <v>2026</v>
      </c>
      <c r="J31" s="2">
        <f t="shared" ca="1" si="14"/>
        <v>12</v>
      </c>
      <c r="K31" s="2" t="str">
        <f t="shared" ca="1" si="10"/>
        <v>202612</v>
      </c>
      <c r="L31" s="2" t="str">
        <f t="shared" ca="1" si="11"/>
        <v>Dec</v>
      </c>
      <c r="M31" s="2">
        <f t="shared" ca="1" si="12"/>
        <v>0</v>
      </c>
      <c r="R31" s="2" t="e">
        <f>IF(MAX($R$10:R30)&gt;=$K$4,0,R30+1)</f>
        <v>#REF!</v>
      </c>
      <c r="S31" s="2" t="e">
        <f t="shared" si="9"/>
        <v>#REF!</v>
      </c>
      <c r="T31" s="2" t="e">
        <f t="shared" si="6"/>
        <v>#REF!</v>
      </c>
      <c r="U31" s="2" t="e">
        <f t="shared" si="7"/>
        <v>#REF!</v>
      </c>
      <c r="V31" s="2" t="e">
        <f t="shared" si="8"/>
        <v>#REF!</v>
      </c>
      <c r="X31" s="2" t="e">
        <f>IF(R31&lt;&gt;"",VLOOKUP(S31,'Avtal 2026-05-21'!C:J,9,FALSE),"")</f>
        <v>#REF!</v>
      </c>
      <c r="Y31" s="2" t="e">
        <f>IF(R31&lt;&gt;"",VLOOKUP(S31,'Avtal 2026-05-21'!C:J,10,FALSE),"")</f>
        <v>#REF!</v>
      </c>
      <c r="Z31" s="2" t="e">
        <f>IF(R31&lt;&gt;"",VLOOKUP(S31,'Avtal 2026-05-21'!C:J,11,FALSE),"")</f>
        <v>#REF!</v>
      </c>
      <c r="AA31" s="2" t="e">
        <f>IF(R31&lt;&gt;"",VLOOKUP(S31,'Avtal 2026-05-21'!C:J,12,FALSE),"")</f>
        <v>#REF!</v>
      </c>
      <c r="AB31" s="2" t="e">
        <f>IF(R31&lt;&gt;"",VLOOKUP(S31,'Avtal 2026-05-21'!C:J,13,FALSE),"")</f>
        <v>#REF!</v>
      </c>
      <c r="AC31" s="2" t="e">
        <f>IF(R31&lt;&gt;"",VLOOKUP(S31,'Avtal 2026-05-21'!C:J,21,FALSE),"")</f>
        <v>#REF!</v>
      </c>
      <c r="AD31" s="13" t="e">
        <f>VLOOKUP(S31,'Avtal 2026-05-21'!C:J,7,FALSE)</f>
        <v>#REF!</v>
      </c>
      <c r="AF31" s="2" t="e">
        <f>IF(R31&lt;&gt;"",VLOOKUP(S31,'Avtal 2026-05-21'!C:J,18,FALSE),"")</f>
        <v>#REF!</v>
      </c>
      <c r="AG31" s="2" t="e">
        <f>IF(R31&lt;&gt;"",VLOOKUP(S31,'Avtal 2026-05-21'!C:J,19,FALSE),"")</f>
        <v>#REF!</v>
      </c>
      <c r="AH31" s="10" t="e">
        <f>IF(R31&gt;0,VLOOKUP(S31,'Avtal 2026-05-21'!C:J,52,FALSE),"")</f>
        <v>#REF!</v>
      </c>
    </row>
    <row r="32" spans="1:34" ht="18.75" customHeight="1" x14ac:dyDescent="0.25">
      <c r="A32" s="2">
        <f t="shared" si="5"/>
        <v>32</v>
      </c>
      <c r="B32" s="6" t="e">
        <f>VLOOKUP(A32,'Avtal 2026-05-21'!A:C,4,FALSE)</f>
        <v>#N/A</v>
      </c>
      <c r="C32" s="7" t="e">
        <f>COUNTIF('Avtal 2026-05-21'!#REF!,B32)</f>
        <v>#REF!</v>
      </c>
      <c r="D32" s="2" t="e">
        <f t="shared" si="0"/>
        <v>#REF!</v>
      </c>
      <c r="E32" s="10" t="e">
        <f t="shared" si="1"/>
        <v>#REF!</v>
      </c>
      <c r="F32" s="10" t="e">
        <f t="shared" si="4"/>
        <v>#REF!</v>
      </c>
      <c r="G32" s="10" t="e">
        <f ca="1">IF(C32&gt;0,COUNTIF(OFFSET('Avtal 2026-05-21'!#REF!,F32,0,E32,1),"Nej"),"")</f>
        <v>#REF!</v>
      </c>
      <c r="I32" s="9">
        <f t="shared" ca="1" si="13"/>
        <v>2027</v>
      </c>
      <c r="J32" s="2">
        <f t="shared" ca="1" si="14"/>
        <v>1</v>
      </c>
      <c r="K32" s="2" t="str">
        <f t="shared" ca="1" si="10"/>
        <v>20271</v>
      </c>
      <c r="L32" s="2" t="str">
        <f t="shared" ca="1" si="11"/>
        <v>Jan</v>
      </c>
      <c r="M32" s="2">
        <f t="shared" ca="1" si="12"/>
        <v>0</v>
      </c>
      <c r="R32" s="2" t="e">
        <f>IF(MAX($R$10:R31)&gt;=$K$4,0,R31+1)</f>
        <v>#REF!</v>
      </c>
      <c r="S32" s="2" t="e">
        <f t="shared" si="9"/>
        <v>#REF!</v>
      </c>
      <c r="T32" s="2" t="e">
        <f t="shared" si="6"/>
        <v>#REF!</v>
      </c>
      <c r="U32" s="2" t="e">
        <f t="shared" si="7"/>
        <v>#REF!</v>
      </c>
      <c r="V32" s="2" t="e">
        <f t="shared" si="8"/>
        <v>#REF!</v>
      </c>
      <c r="X32" s="2" t="e">
        <f>IF(R32&lt;&gt;"",VLOOKUP(S32,'Avtal 2026-05-21'!C:J,9,FALSE),"")</f>
        <v>#REF!</v>
      </c>
      <c r="Y32" s="2" t="e">
        <f>IF(R32&lt;&gt;"",VLOOKUP(S32,'Avtal 2026-05-21'!C:J,10,FALSE),"")</f>
        <v>#REF!</v>
      </c>
      <c r="Z32" s="2" t="e">
        <f>IF(R32&lt;&gt;"",VLOOKUP(S32,'Avtal 2026-05-21'!C:J,11,FALSE),"")</f>
        <v>#REF!</v>
      </c>
      <c r="AA32" s="2" t="e">
        <f>IF(R32&lt;&gt;"",VLOOKUP(S32,'Avtal 2026-05-21'!C:J,12,FALSE),"")</f>
        <v>#REF!</v>
      </c>
      <c r="AB32" s="2" t="e">
        <f>IF(R32&lt;&gt;"",VLOOKUP(S32,'Avtal 2026-05-21'!C:J,13,FALSE),"")</f>
        <v>#REF!</v>
      </c>
      <c r="AC32" s="2" t="e">
        <f>IF(R32&lt;&gt;"",VLOOKUP(S32,'Avtal 2026-05-21'!C:J,21,FALSE),"")</f>
        <v>#REF!</v>
      </c>
      <c r="AD32" s="13" t="e">
        <f>VLOOKUP(S32,'Avtal 2026-05-21'!C:J,7,FALSE)</f>
        <v>#REF!</v>
      </c>
      <c r="AF32" s="2" t="e">
        <f>IF(R32&lt;&gt;"",VLOOKUP(S32,'Avtal 2026-05-21'!C:J,18,FALSE),"")</f>
        <v>#REF!</v>
      </c>
      <c r="AG32" s="2" t="e">
        <f>IF(R32&lt;&gt;"",VLOOKUP(S32,'Avtal 2026-05-21'!C:J,19,FALSE),"")</f>
        <v>#REF!</v>
      </c>
      <c r="AH32" s="10" t="e">
        <f>IF(R32&gt;0,VLOOKUP(S32,'Avtal 2026-05-21'!C:J,52,FALSE),"")</f>
        <v>#REF!</v>
      </c>
    </row>
    <row r="33" spans="1:34" ht="18.75" customHeight="1" x14ac:dyDescent="0.25">
      <c r="A33" s="2">
        <f t="shared" si="5"/>
        <v>33</v>
      </c>
      <c r="B33" s="6" t="e">
        <f>VLOOKUP(A33,'Avtal 2026-05-21'!A:C,4,FALSE)</f>
        <v>#N/A</v>
      </c>
      <c r="C33" s="7" t="e">
        <f>COUNTIF('Avtal 2026-05-21'!#REF!,B33)</f>
        <v>#REF!</v>
      </c>
      <c r="D33" s="2" t="e">
        <f t="shared" ref="D33:D64" si="15">IF(C33=0,"",B33)</f>
        <v>#REF!</v>
      </c>
      <c r="E33" s="10" t="e">
        <f t="shared" ref="E33:E64" si="16">IF(C33&gt;0,C33,"")</f>
        <v>#REF!</v>
      </c>
      <c r="F33" s="10" t="e">
        <f t="shared" si="4"/>
        <v>#REF!</v>
      </c>
      <c r="G33" s="10" t="e">
        <f ca="1">IF(C33&gt;0,COUNTIF(OFFSET('Avtal 2026-05-21'!#REF!,F33,0,E33,1),"Nej"),"")</f>
        <v>#REF!</v>
      </c>
      <c r="I33" s="9">
        <f t="shared" ca="1" si="13"/>
        <v>2027</v>
      </c>
      <c r="J33" s="2">
        <f t="shared" ca="1" si="14"/>
        <v>2</v>
      </c>
      <c r="K33" s="2" t="str">
        <f t="shared" ca="1" si="10"/>
        <v>20272</v>
      </c>
      <c r="L33" s="2" t="str">
        <f t="shared" ca="1" si="11"/>
        <v>Feb</v>
      </c>
      <c r="M33" s="2">
        <f t="shared" ca="1" si="12"/>
        <v>0</v>
      </c>
      <c r="R33" s="2" t="e">
        <f>IF(MAX($R$10:R32)&gt;=$K$4,0,R32+1)</f>
        <v>#REF!</v>
      </c>
      <c r="S33" s="2" t="e">
        <f t="shared" si="9"/>
        <v>#REF!</v>
      </c>
      <c r="T33" s="2" t="e">
        <f t="shared" si="6"/>
        <v>#REF!</v>
      </c>
      <c r="U33" s="2" t="e">
        <f t="shared" si="7"/>
        <v>#REF!</v>
      </c>
      <c r="V33" s="2" t="e">
        <f t="shared" si="8"/>
        <v>#REF!</v>
      </c>
      <c r="X33" s="2" t="e">
        <f>IF(R33&lt;&gt;"",VLOOKUP(S33,'Avtal 2026-05-21'!C:J,9,FALSE),"")</f>
        <v>#REF!</v>
      </c>
      <c r="Y33" s="2" t="e">
        <f>IF(R33&lt;&gt;"",VLOOKUP(S33,'Avtal 2026-05-21'!C:J,10,FALSE),"")</f>
        <v>#REF!</v>
      </c>
      <c r="Z33" s="2" t="e">
        <f>IF(R33&lt;&gt;"",VLOOKUP(S33,'Avtal 2026-05-21'!C:J,11,FALSE),"")</f>
        <v>#REF!</v>
      </c>
      <c r="AA33" s="2" t="e">
        <f>IF(R33&lt;&gt;"",VLOOKUP(S33,'Avtal 2026-05-21'!C:J,12,FALSE),"")</f>
        <v>#REF!</v>
      </c>
      <c r="AB33" s="2" t="e">
        <f>IF(R33&lt;&gt;"",VLOOKUP(S33,'Avtal 2026-05-21'!C:J,13,FALSE),"")</f>
        <v>#REF!</v>
      </c>
      <c r="AC33" s="2" t="e">
        <f>IF(R33&lt;&gt;"",VLOOKUP(S33,'Avtal 2026-05-21'!C:J,21,FALSE),"")</f>
        <v>#REF!</v>
      </c>
      <c r="AD33" s="13" t="e">
        <f>VLOOKUP(S33,'Avtal 2026-05-21'!C:J,7,FALSE)</f>
        <v>#REF!</v>
      </c>
      <c r="AF33" s="2" t="e">
        <f>IF(R33&lt;&gt;"",VLOOKUP(S33,'Avtal 2026-05-21'!C:J,18,FALSE),"")</f>
        <v>#REF!</v>
      </c>
      <c r="AG33" s="2" t="e">
        <f>IF(R33&lt;&gt;"",VLOOKUP(S33,'Avtal 2026-05-21'!C:J,19,FALSE),"")</f>
        <v>#REF!</v>
      </c>
      <c r="AH33" s="10" t="e">
        <f>IF(R33&gt;0,VLOOKUP(S33,'Avtal 2026-05-21'!C:J,52,FALSE),"")</f>
        <v>#REF!</v>
      </c>
    </row>
    <row r="34" spans="1:34" ht="18.75" customHeight="1" x14ac:dyDescent="0.25">
      <c r="A34" s="2">
        <f t="shared" si="5"/>
        <v>34</v>
      </c>
      <c r="B34" s="6" t="e">
        <f>VLOOKUP(A34,'Avtal 2026-05-21'!A:C,4,FALSE)</f>
        <v>#N/A</v>
      </c>
      <c r="C34" s="7" t="e">
        <f>COUNTIF('Avtal 2026-05-21'!#REF!,B34)</f>
        <v>#REF!</v>
      </c>
      <c r="D34" s="2" t="e">
        <f t="shared" si="15"/>
        <v>#REF!</v>
      </c>
      <c r="E34" s="10" t="e">
        <f t="shared" si="16"/>
        <v>#REF!</v>
      </c>
      <c r="F34" s="10" t="e">
        <f t="shared" ref="F34:F65" si="17">IF(C34&gt;0,E33+F33,"")</f>
        <v>#REF!</v>
      </c>
      <c r="G34" s="10" t="e">
        <f ca="1">IF(C34&gt;0,COUNTIF(OFFSET('Avtal 2026-05-21'!#REF!,F34,0,E34,1),"Nej"),"")</f>
        <v>#REF!</v>
      </c>
      <c r="I34" s="9">
        <f t="shared" ca="1" si="13"/>
        <v>2027</v>
      </c>
      <c r="J34" s="2">
        <f t="shared" ca="1" si="14"/>
        <v>3</v>
      </c>
      <c r="K34" s="2" t="str">
        <f t="shared" ca="1" si="10"/>
        <v>20273</v>
      </c>
      <c r="L34" s="2" t="str">
        <f t="shared" ca="1" si="11"/>
        <v>Mar</v>
      </c>
      <c r="M34" s="2">
        <f t="shared" ca="1" si="12"/>
        <v>0</v>
      </c>
      <c r="R34" s="2" t="e">
        <f>IF(MAX($R$10:R33)&gt;=$K$4,0,R33+1)</f>
        <v>#REF!</v>
      </c>
      <c r="S34" s="2" t="e">
        <f t="shared" si="9"/>
        <v>#REF!</v>
      </c>
      <c r="T34" s="2" t="e">
        <f t="shared" si="6"/>
        <v>#REF!</v>
      </c>
      <c r="U34" s="2" t="e">
        <f t="shared" si="7"/>
        <v>#REF!</v>
      </c>
      <c r="V34" s="2" t="e">
        <f t="shared" si="8"/>
        <v>#REF!</v>
      </c>
      <c r="X34" s="2" t="e">
        <f>IF(R34&lt;&gt;"",VLOOKUP(S34,'Avtal 2026-05-21'!C:J,9,FALSE),"")</f>
        <v>#REF!</v>
      </c>
      <c r="Y34" s="2" t="e">
        <f>IF(R34&lt;&gt;"",VLOOKUP(S34,'Avtal 2026-05-21'!C:J,10,FALSE),"")</f>
        <v>#REF!</v>
      </c>
      <c r="Z34" s="2" t="e">
        <f>IF(R34&lt;&gt;"",VLOOKUP(S34,'Avtal 2026-05-21'!C:J,11,FALSE),"")</f>
        <v>#REF!</v>
      </c>
      <c r="AA34" s="2" t="e">
        <f>IF(R34&lt;&gt;"",VLOOKUP(S34,'Avtal 2026-05-21'!C:J,12,FALSE),"")</f>
        <v>#REF!</v>
      </c>
      <c r="AB34" s="2" t="e">
        <f>IF(R34&lt;&gt;"",VLOOKUP(S34,'Avtal 2026-05-21'!C:J,13,FALSE),"")</f>
        <v>#REF!</v>
      </c>
      <c r="AC34" s="2" t="e">
        <f>IF(R34&lt;&gt;"",VLOOKUP(S34,'Avtal 2026-05-21'!C:J,21,FALSE),"")</f>
        <v>#REF!</v>
      </c>
      <c r="AD34" s="13" t="e">
        <f>VLOOKUP(S34,'Avtal 2026-05-21'!C:J,7,FALSE)</f>
        <v>#REF!</v>
      </c>
      <c r="AF34" s="2" t="e">
        <f>IF(R34&lt;&gt;"",VLOOKUP(S34,'Avtal 2026-05-21'!C:J,18,FALSE),"")</f>
        <v>#REF!</v>
      </c>
      <c r="AG34" s="2" t="e">
        <f>IF(R34&lt;&gt;"",VLOOKUP(S34,'Avtal 2026-05-21'!C:J,19,FALSE),"")</f>
        <v>#REF!</v>
      </c>
      <c r="AH34" s="10" t="e">
        <f>IF(R34&gt;0,VLOOKUP(S34,'Avtal 2026-05-21'!C:J,52,FALSE),"")</f>
        <v>#REF!</v>
      </c>
    </row>
    <row r="35" spans="1:34" ht="18.75" customHeight="1" x14ac:dyDescent="0.25">
      <c r="A35" s="2">
        <f t="shared" si="5"/>
        <v>35</v>
      </c>
      <c r="B35" s="6" t="e">
        <f>VLOOKUP(A35,'Avtal 2026-05-21'!A:C,4,FALSE)</f>
        <v>#N/A</v>
      </c>
      <c r="C35" s="7" t="e">
        <f>COUNTIF('Avtal 2026-05-21'!#REF!,B35)</f>
        <v>#REF!</v>
      </c>
      <c r="D35" s="2" t="e">
        <f t="shared" si="15"/>
        <v>#REF!</v>
      </c>
      <c r="E35" s="10" t="e">
        <f t="shared" si="16"/>
        <v>#REF!</v>
      </c>
      <c r="F35" s="10" t="e">
        <f t="shared" si="17"/>
        <v>#REF!</v>
      </c>
      <c r="G35" s="10" t="e">
        <f ca="1">IF(C35&gt;0,COUNTIF(OFFSET('Avtal 2026-05-21'!#REF!,F35,0,E35,1),"Nej"),"")</f>
        <v>#REF!</v>
      </c>
      <c r="I35" s="9">
        <f t="shared" ca="1" si="13"/>
        <v>2027</v>
      </c>
      <c r="J35" s="2">
        <f t="shared" ca="1" si="14"/>
        <v>4</v>
      </c>
      <c r="K35" s="2" t="str">
        <f t="shared" ca="1" si="10"/>
        <v>20274</v>
      </c>
      <c r="L35" s="2" t="str">
        <f t="shared" ca="1" si="11"/>
        <v>Apr</v>
      </c>
      <c r="M35" s="2">
        <f t="shared" ca="1" si="12"/>
        <v>0</v>
      </c>
      <c r="R35" s="2" t="e">
        <f>IF(MAX($R$10:R34)&gt;=$K$4,0,R34+1)</f>
        <v>#REF!</v>
      </c>
      <c r="S35" s="2" t="e">
        <f t="shared" si="9"/>
        <v>#REF!</v>
      </c>
      <c r="T35" s="2" t="e">
        <f t="shared" si="6"/>
        <v>#REF!</v>
      </c>
      <c r="U35" s="2" t="e">
        <f t="shared" si="7"/>
        <v>#REF!</v>
      </c>
      <c r="V35" s="2" t="e">
        <f t="shared" si="8"/>
        <v>#REF!</v>
      </c>
      <c r="X35" s="2" t="e">
        <f>IF(R35&lt;&gt;"",VLOOKUP(S35,'Avtal 2026-05-21'!C:J,9,FALSE),"")</f>
        <v>#REF!</v>
      </c>
      <c r="Y35" s="2" t="e">
        <f>IF(R35&lt;&gt;"",VLOOKUP(S35,'Avtal 2026-05-21'!C:J,10,FALSE),"")</f>
        <v>#REF!</v>
      </c>
      <c r="Z35" s="2" t="e">
        <f>IF(R35&lt;&gt;"",VLOOKUP(S35,'Avtal 2026-05-21'!C:J,11,FALSE),"")</f>
        <v>#REF!</v>
      </c>
      <c r="AA35" s="2" t="e">
        <f>IF(R35&lt;&gt;"",VLOOKUP(S35,'Avtal 2026-05-21'!C:J,12,FALSE),"")</f>
        <v>#REF!</v>
      </c>
      <c r="AB35" s="2" t="e">
        <f>IF(R35&lt;&gt;"",VLOOKUP(S35,'Avtal 2026-05-21'!C:J,13,FALSE),"")</f>
        <v>#REF!</v>
      </c>
      <c r="AC35" s="2" t="e">
        <f>IF(R35&lt;&gt;"",VLOOKUP(S35,'Avtal 2026-05-21'!C:J,21,FALSE),"")</f>
        <v>#REF!</v>
      </c>
      <c r="AD35" s="13" t="e">
        <f>VLOOKUP(S35,'Avtal 2026-05-21'!C:J,7,FALSE)</f>
        <v>#REF!</v>
      </c>
      <c r="AF35" s="2" t="e">
        <f>IF(R35&lt;&gt;"",VLOOKUP(S35,'Avtal 2026-05-21'!C:J,18,FALSE),"")</f>
        <v>#REF!</v>
      </c>
      <c r="AG35" s="2" t="e">
        <f>IF(R35&lt;&gt;"",VLOOKUP(S35,'Avtal 2026-05-21'!C:J,19,FALSE),"")</f>
        <v>#REF!</v>
      </c>
      <c r="AH35" s="10" t="e">
        <f>IF(R35&gt;0,VLOOKUP(S35,'Avtal 2026-05-21'!C:J,52,FALSE),"")</f>
        <v>#REF!</v>
      </c>
    </row>
    <row r="36" spans="1:34" ht="18.75" customHeight="1" x14ac:dyDescent="0.25">
      <c r="A36" s="2">
        <f t="shared" si="5"/>
        <v>36</v>
      </c>
      <c r="B36" s="6" t="e">
        <f>VLOOKUP(A36,'Avtal 2026-05-21'!A:C,4,FALSE)</f>
        <v>#N/A</v>
      </c>
      <c r="C36" s="7" t="e">
        <f>COUNTIF('Avtal 2026-05-21'!#REF!,B36)</f>
        <v>#REF!</v>
      </c>
      <c r="D36" s="2" t="e">
        <f t="shared" si="15"/>
        <v>#REF!</v>
      </c>
      <c r="E36" s="10" t="e">
        <f t="shared" si="16"/>
        <v>#REF!</v>
      </c>
      <c r="F36" s="10" t="e">
        <f t="shared" si="17"/>
        <v>#REF!</v>
      </c>
      <c r="G36" s="10" t="e">
        <f ca="1">IF(C36&gt;0,COUNTIF(OFFSET('Avtal 2026-05-21'!#REF!,F36,0,E36,1),"Nej"),"")</f>
        <v>#REF!</v>
      </c>
      <c r="I36" s="8" t="s">
        <v>34</v>
      </c>
      <c r="M36" s="2">
        <f ca="1">SUM(M24:M35)</f>
        <v>0</v>
      </c>
      <c r="R36" s="2" t="e">
        <f>IF(MAX($R$10:R35)&gt;=$K$4,0,R35+1)</f>
        <v>#REF!</v>
      </c>
      <c r="S36" s="2" t="e">
        <f t="shared" si="9"/>
        <v>#REF!</v>
      </c>
      <c r="T36" s="2" t="e">
        <f t="shared" si="6"/>
        <v>#REF!</v>
      </c>
      <c r="U36" s="2" t="e">
        <f t="shared" si="7"/>
        <v>#REF!</v>
      </c>
      <c r="V36" s="2" t="e">
        <f t="shared" si="8"/>
        <v>#REF!</v>
      </c>
      <c r="X36" s="2" t="e">
        <f>IF(R36&lt;&gt;"",VLOOKUP(S36,'Avtal 2026-05-21'!C:J,9,FALSE),"")</f>
        <v>#REF!</v>
      </c>
      <c r="Y36" s="2" t="e">
        <f>IF(R36&lt;&gt;"",VLOOKUP(S36,'Avtal 2026-05-21'!C:J,10,FALSE),"")</f>
        <v>#REF!</v>
      </c>
      <c r="Z36" s="2" t="e">
        <f>IF(R36&lt;&gt;"",VLOOKUP(S36,'Avtal 2026-05-21'!C:J,11,FALSE),"")</f>
        <v>#REF!</v>
      </c>
      <c r="AA36" s="2" t="e">
        <f>IF(R36&lt;&gt;"",VLOOKUP(S36,'Avtal 2026-05-21'!C:J,12,FALSE),"")</f>
        <v>#REF!</v>
      </c>
      <c r="AB36" s="2" t="e">
        <f>IF(R36&lt;&gt;"",VLOOKUP(S36,'Avtal 2026-05-21'!C:J,13,FALSE),"")</f>
        <v>#REF!</v>
      </c>
      <c r="AC36" s="2" t="e">
        <f>IF(R36&lt;&gt;"",VLOOKUP(S36,'Avtal 2026-05-21'!C:J,21,FALSE),"")</f>
        <v>#REF!</v>
      </c>
      <c r="AD36" s="13" t="e">
        <f>VLOOKUP(S36,'Avtal 2026-05-21'!C:J,7,FALSE)</f>
        <v>#REF!</v>
      </c>
      <c r="AF36" s="2" t="e">
        <f>IF(R36&lt;&gt;"",VLOOKUP(S36,'Avtal 2026-05-21'!C:J,18,FALSE),"")</f>
        <v>#REF!</v>
      </c>
      <c r="AG36" s="2" t="e">
        <f>IF(R36&lt;&gt;"",VLOOKUP(S36,'Avtal 2026-05-21'!C:J,19,FALSE),"")</f>
        <v>#REF!</v>
      </c>
      <c r="AH36" s="10" t="e">
        <f>IF(R36&gt;0,VLOOKUP(S36,'Avtal 2026-05-21'!C:J,52,FALSE),"")</f>
        <v>#REF!</v>
      </c>
    </row>
    <row r="37" spans="1:34" ht="18.75" customHeight="1" x14ac:dyDescent="0.25">
      <c r="A37" s="2">
        <f t="shared" si="5"/>
        <v>37</v>
      </c>
      <c r="B37" s="6" t="e">
        <f>VLOOKUP(A37,'Avtal 2026-05-21'!A:C,4,FALSE)</f>
        <v>#N/A</v>
      </c>
      <c r="C37" s="7" t="e">
        <f>COUNTIF('Avtal 2026-05-21'!#REF!,B37)</f>
        <v>#REF!</v>
      </c>
      <c r="D37" s="2" t="e">
        <f t="shared" si="15"/>
        <v>#REF!</v>
      </c>
      <c r="E37" s="10" t="e">
        <f t="shared" si="16"/>
        <v>#REF!</v>
      </c>
      <c r="F37" s="10" t="e">
        <f t="shared" si="17"/>
        <v>#REF!</v>
      </c>
      <c r="G37" s="10" t="e">
        <f ca="1">IF(C37&gt;0,COUNTIF(OFFSET('Avtal 2026-05-21'!#REF!,F37,0,E37,1),"Nej"),"")</f>
        <v>#REF!</v>
      </c>
      <c r="I37" s="8" t="s">
        <v>24</v>
      </c>
      <c r="R37" s="2" t="e">
        <f>IF(MAX($R$10:R36)&gt;=$K$4,0,R36+1)</f>
        <v>#REF!</v>
      </c>
      <c r="S37" s="2" t="e">
        <f t="shared" si="9"/>
        <v>#REF!</v>
      </c>
      <c r="T37" s="2" t="e">
        <f t="shared" si="6"/>
        <v>#REF!</v>
      </c>
      <c r="U37" s="2" t="e">
        <f t="shared" si="7"/>
        <v>#REF!</v>
      </c>
      <c r="V37" s="2" t="e">
        <f t="shared" si="8"/>
        <v>#REF!</v>
      </c>
      <c r="X37" s="2" t="e">
        <f>IF(R37&lt;&gt;"",VLOOKUP(S37,'Avtal 2026-05-21'!C:J,9,FALSE),"")</f>
        <v>#REF!</v>
      </c>
      <c r="Y37" s="2" t="e">
        <f>IF(R37&lt;&gt;"",VLOOKUP(S37,'Avtal 2026-05-21'!C:J,10,FALSE),"")</f>
        <v>#REF!</v>
      </c>
      <c r="Z37" s="2" t="e">
        <f>IF(R37&lt;&gt;"",VLOOKUP(S37,'Avtal 2026-05-21'!C:J,11,FALSE),"")</f>
        <v>#REF!</v>
      </c>
      <c r="AA37" s="2" t="e">
        <f>IF(R37&lt;&gt;"",VLOOKUP(S37,'Avtal 2026-05-21'!C:J,12,FALSE),"")</f>
        <v>#REF!</v>
      </c>
      <c r="AB37" s="2" t="e">
        <f>IF(R37&lt;&gt;"",VLOOKUP(S37,'Avtal 2026-05-21'!C:J,13,FALSE),"")</f>
        <v>#REF!</v>
      </c>
      <c r="AC37" s="2" t="e">
        <f>IF(R37&lt;&gt;"",VLOOKUP(S37,'Avtal 2026-05-21'!C:J,21,FALSE),"")</f>
        <v>#REF!</v>
      </c>
      <c r="AD37" s="13" t="e">
        <f>VLOOKUP(S37,'Avtal 2026-05-21'!C:J,7,FALSE)</f>
        <v>#REF!</v>
      </c>
      <c r="AF37" s="2" t="e">
        <f>IF(R37&lt;&gt;"",VLOOKUP(S37,'Avtal 2026-05-21'!C:J,18,FALSE),"")</f>
        <v>#REF!</v>
      </c>
      <c r="AG37" s="2" t="e">
        <f>IF(R37&lt;&gt;"",VLOOKUP(S37,'Avtal 2026-05-21'!C:J,19,FALSE),"")</f>
        <v>#REF!</v>
      </c>
      <c r="AH37" s="10" t="e">
        <f>IF(R37&gt;0,VLOOKUP(S37,'Avtal 2026-05-21'!C:J,52,FALSE),"")</f>
        <v>#REF!</v>
      </c>
    </row>
    <row r="38" spans="1:34" ht="18.75" customHeight="1" x14ac:dyDescent="0.25">
      <c r="A38" s="2">
        <f t="shared" si="5"/>
        <v>38</v>
      </c>
      <c r="B38" s="6" t="e">
        <f>VLOOKUP(A38,'Avtal 2026-05-21'!A:C,4,FALSE)</f>
        <v>#N/A</v>
      </c>
      <c r="C38" s="7" t="e">
        <f>COUNTIF('Avtal 2026-05-21'!#REF!,B38)</f>
        <v>#REF!</v>
      </c>
      <c r="D38" s="2" t="e">
        <f t="shared" si="15"/>
        <v>#REF!</v>
      </c>
      <c r="E38" s="10" t="e">
        <f t="shared" si="16"/>
        <v>#REF!</v>
      </c>
      <c r="F38" s="10" t="e">
        <f t="shared" si="17"/>
        <v>#REF!</v>
      </c>
      <c r="G38" s="10" t="e">
        <f ca="1">IF(C38&gt;0,COUNTIF(OFFSET('Avtal 2026-05-21'!#REF!,F38,0,E38,1),"Nej"),"")</f>
        <v>#REF!</v>
      </c>
      <c r="I38" s="2" t="s">
        <v>23</v>
      </c>
      <c r="K38" s="2" t="e">
        <f>65536-COUNTBLANK('Avtal 2026-05-21'!#REF!)</f>
        <v>#REF!</v>
      </c>
      <c r="R38" s="2" t="e">
        <f>IF(MAX($R$10:R37)&gt;=$K$4,0,R37+1)</f>
        <v>#REF!</v>
      </c>
      <c r="S38" s="2" t="e">
        <f t="shared" si="9"/>
        <v>#REF!</v>
      </c>
      <c r="T38" s="2" t="e">
        <f t="shared" si="6"/>
        <v>#REF!</v>
      </c>
      <c r="U38" s="2" t="e">
        <f t="shared" si="7"/>
        <v>#REF!</v>
      </c>
      <c r="V38" s="2" t="e">
        <f t="shared" si="8"/>
        <v>#REF!</v>
      </c>
      <c r="X38" s="2" t="e">
        <f>IF(R38&lt;&gt;"",VLOOKUP(S38,'Avtal 2026-05-21'!C:J,9,FALSE),"")</f>
        <v>#REF!</v>
      </c>
      <c r="Y38" s="2" t="e">
        <f>IF(R38&lt;&gt;"",VLOOKUP(S38,'Avtal 2026-05-21'!C:J,10,FALSE),"")</f>
        <v>#REF!</v>
      </c>
      <c r="Z38" s="2" t="e">
        <f>IF(R38&lt;&gt;"",VLOOKUP(S38,'Avtal 2026-05-21'!C:J,11,FALSE),"")</f>
        <v>#REF!</v>
      </c>
      <c r="AA38" s="2" t="e">
        <f>IF(R38&lt;&gt;"",VLOOKUP(S38,'Avtal 2026-05-21'!C:J,12,FALSE),"")</f>
        <v>#REF!</v>
      </c>
      <c r="AB38" s="2" t="e">
        <f>IF(R38&lt;&gt;"",VLOOKUP(S38,'Avtal 2026-05-21'!C:J,13,FALSE),"")</f>
        <v>#REF!</v>
      </c>
      <c r="AC38" s="2" t="e">
        <f>IF(R38&lt;&gt;"",VLOOKUP(S38,'Avtal 2026-05-21'!C:J,21,FALSE),"")</f>
        <v>#REF!</v>
      </c>
      <c r="AD38" s="13" t="e">
        <f>VLOOKUP(S38,'Avtal 2026-05-21'!C:J,7,FALSE)</f>
        <v>#REF!</v>
      </c>
      <c r="AF38" s="2" t="e">
        <f>IF(R38&lt;&gt;"",VLOOKUP(S38,'Avtal 2026-05-21'!C:J,18,FALSE),"")</f>
        <v>#REF!</v>
      </c>
      <c r="AG38" s="2" t="e">
        <f>IF(R38&lt;&gt;"",VLOOKUP(S38,'Avtal 2026-05-21'!C:J,19,FALSE),"")</f>
        <v>#REF!</v>
      </c>
      <c r="AH38" s="10" t="e">
        <f>IF(R38&gt;0,VLOOKUP(S38,'Avtal 2026-05-21'!C:J,52,FALSE),"")</f>
        <v>#REF!</v>
      </c>
    </row>
    <row r="39" spans="1:34" ht="18.75" customHeight="1" x14ac:dyDescent="0.25">
      <c r="A39" s="2">
        <f t="shared" si="5"/>
        <v>39</v>
      </c>
      <c r="B39" s="6" t="e">
        <f>VLOOKUP(A39,'Avtal 2026-05-21'!A:C,4,FALSE)</f>
        <v>#N/A</v>
      </c>
      <c r="C39" s="7" t="e">
        <f>COUNTIF('Avtal 2026-05-21'!#REF!,B39)</f>
        <v>#REF!</v>
      </c>
      <c r="D39" s="2" t="e">
        <f t="shared" si="15"/>
        <v>#REF!</v>
      </c>
      <c r="E39" s="10" t="e">
        <f t="shared" si="16"/>
        <v>#REF!</v>
      </c>
      <c r="F39" s="10" t="e">
        <f t="shared" si="17"/>
        <v>#REF!</v>
      </c>
      <c r="G39" s="10" t="e">
        <f ca="1">IF(C39&gt;0,COUNTIF(OFFSET('Avtal 2026-05-21'!#REF!,F39,0,E39,1),"Nej"),"")</f>
        <v>#REF!</v>
      </c>
      <c r="I39" s="2" t="s">
        <v>4</v>
      </c>
      <c r="K39" s="2" t="e">
        <f>SUM(E:E)</f>
        <v>#REF!</v>
      </c>
      <c r="R39" s="2" t="e">
        <f>IF(MAX($R$10:R38)&gt;=$K$4,0,R38+1)</f>
        <v>#REF!</v>
      </c>
      <c r="S39" s="2" t="e">
        <f t="shared" si="9"/>
        <v>#REF!</v>
      </c>
      <c r="T39" s="2" t="e">
        <f t="shared" si="6"/>
        <v>#REF!</v>
      </c>
      <c r="U39" s="2" t="e">
        <f t="shared" si="7"/>
        <v>#REF!</v>
      </c>
      <c r="V39" s="2" t="e">
        <f t="shared" si="8"/>
        <v>#REF!</v>
      </c>
      <c r="X39" s="2" t="e">
        <f>IF(R39&lt;&gt;"",VLOOKUP(S39,'Avtal 2026-05-21'!C:J,9,FALSE),"")</f>
        <v>#REF!</v>
      </c>
      <c r="Y39" s="2" t="e">
        <f>IF(R39&lt;&gt;"",VLOOKUP(S39,'Avtal 2026-05-21'!C:J,10,FALSE),"")</f>
        <v>#REF!</v>
      </c>
      <c r="Z39" s="2" t="e">
        <f>IF(R39&lt;&gt;"",VLOOKUP(S39,'Avtal 2026-05-21'!C:J,11,FALSE),"")</f>
        <v>#REF!</v>
      </c>
      <c r="AA39" s="2" t="e">
        <f>IF(R39&lt;&gt;"",VLOOKUP(S39,'Avtal 2026-05-21'!C:J,12,FALSE),"")</f>
        <v>#REF!</v>
      </c>
      <c r="AB39" s="2" t="e">
        <f>IF(R39&lt;&gt;"",VLOOKUP(S39,'Avtal 2026-05-21'!C:J,13,FALSE),"")</f>
        <v>#REF!</v>
      </c>
      <c r="AC39" s="2" t="e">
        <f>IF(R39&lt;&gt;"",VLOOKUP(S39,'Avtal 2026-05-21'!C:J,21,FALSE),"")</f>
        <v>#REF!</v>
      </c>
      <c r="AD39" s="13" t="e">
        <f>VLOOKUP(S39,'Avtal 2026-05-21'!C:J,7,FALSE)</f>
        <v>#REF!</v>
      </c>
      <c r="AF39" s="2" t="e">
        <f>IF(R39&lt;&gt;"",VLOOKUP(S39,'Avtal 2026-05-21'!C:J,18,FALSE),"")</f>
        <v>#REF!</v>
      </c>
      <c r="AG39" s="2" t="e">
        <f>IF(R39&lt;&gt;"",VLOOKUP(S39,'Avtal 2026-05-21'!C:J,19,FALSE),"")</f>
        <v>#REF!</v>
      </c>
      <c r="AH39" s="10" t="e">
        <f>IF(R39&gt;0,VLOOKUP(S39,'Avtal 2026-05-21'!C:J,52,FALSE),"")</f>
        <v>#REF!</v>
      </c>
    </row>
    <row r="40" spans="1:34" ht="18.75" customHeight="1" x14ac:dyDescent="0.25">
      <c r="A40" s="2">
        <f t="shared" si="5"/>
        <v>40</v>
      </c>
      <c r="B40" s="6" t="e">
        <f>VLOOKUP(A40,'Avtal 2026-05-21'!A:C,4,FALSE)</f>
        <v>#N/A</v>
      </c>
      <c r="C40" s="7" t="e">
        <f>COUNTIF('Avtal 2026-05-21'!#REF!,B40)</f>
        <v>#REF!</v>
      </c>
      <c r="D40" s="2" t="e">
        <f t="shared" si="15"/>
        <v>#REF!</v>
      </c>
      <c r="E40" s="10" t="e">
        <f t="shared" si="16"/>
        <v>#REF!</v>
      </c>
      <c r="F40" s="10" t="e">
        <f t="shared" si="17"/>
        <v>#REF!</v>
      </c>
      <c r="G40" s="10" t="e">
        <f ca="1">IF(C40&gt;0,COUNTIF(OFFSET('Avtal 2026-05-21'!#REF!,F40,0,E40,1),"Nej"),"")</f>
        <v>#REF!</v>
      </c>
      <c r="I40" s="8" t="s">
        <v>31</v>
      </c>
      <c r="R40" s="2" t="e">
        <f>IF(MAX($R$10:R39)&gt;=$K$4,0,R39+1)</f>
        <v>#REF!</v>
      </c>
      <c r="S40" s="2" t="e">
        <f t="shared" si="9"/>
        <v>#REF!</v>
      </c>
      <c r="T40" s="2" t="e">
        <f t="shared" si="6"/>
        <v>#REF!</v>
      </c>
      <c r="U40" s="2" t="e">
        <f t="shared" si="7"/>
        <v>#REF!</v>
      </c>
      <c r="V40" s="2" t="e">
        <f t="shared" si="8"/>
        <v>#REF!</v>
      </c>
      <c r="X40" s="2" t="e">
        <f>IF(R40&lt;&gt;"",VLOOKUP(S40,'Avtal 2026-05-21'!C:J,9,FALSE),"")</f>
        <v>#REF!</v>
      </c>
      <c r="Y40" s="2" t="e">
        <f>IF(R40&lt;&gt;"",VLOOKUP(S40,'Avtal 2026-05-21'!C:J,10,FALSE),"")</f>
        <v>#REF!</v>
      </c>
      <c r="Z40" s="2" t="e">
        <f>IF(R40&lt;&gt;"",VLOOKUP(S40,'Avtal 2026-05-21'!C:J,11,FALSE),"")</f>
        <v>#REF!</v>
      </c>
      <c r="AA40" s="2" t="e">
        <f>IF(R40&lt;&gt;"",VLOOKUP(S40,'Avtal 2026-05-21'!C:J,12,FALSE),"")</f>
        <v>#REF!</v>
      </c>
      <c r="AB40" s="2" t="e">
        <f>IF(R40&lt;&gt;"",VLOOKUP(S40,'Avtal 2026-05-21'!C:J,13,FALSE),"")</f>
        <v>#REF!</v>
      </c>
      <c r="AC40" s="2" t="e">
        <f>IF(R40&lt;&gt;"",VLOOKUP(S40,'Avtal 2026-05-21'!C:J,21,FALSE),"")</f>
        <v>#REF!</v>
      </c>
      <c r="AD40" s="13" t="e">
        <f>VLOOKUP(S40,'Avtal 2026-05-21'!C:J,7,FALSE)</f>
        <v>#REF!</v>
      </c>
      <c r="AF40" s="2" t="e">
        <f>IF(R40&lt;&gt;"",VLOOKUP(S40,'Avtal 2026-05-21'!C:J,18,FALSE),"")</f>
        <v>#REF!</v>
      </c>
      <c r="AG40" s="2" t="e">
        <f>IF(R40&lt;&gt;"",VLOOKUP(S40,'Avtal 2026-05-21'!C:J,19,FALSE),"")</f>
        <v>#REF!</v>
      </c>
      <c r="AH40" s="10" t="e">
        <f>IF(R40&gt;0,VLOOKUP(S40,'Avtal 2026-05-21'!C:J,52,FALSE),"")</f>
        <v>#REF!</v>
      </c>
    </row>
    <row r="41" spans="1:34" ht="18.75" customHeight="1" x14ac:dyDescent="0.25">
      <c r="A41" s="2">
        <f t="shared" si="5"/>
        <v>41</v>
      </c>
      <c r="B41" s="6" t="e">
        <f>VLOOKUP(A41,'Avtal 2026-05-21'!A:C,4,FALSE)</f>
        <v>#N/A</v>
      </c>
      <c r="C41" s="7" t="e">
        <f>COUNTIF('Avtal 2026-05-21'!#REF!,B41)</f>
        <v>#REF!</v>
      </c>
      <c r="D41" s="2" t="e">
        <f t="shared" si="15"/>
        <v>#REF!</v>
      </c>
      <c r="E41" s="10" t="e">
        <f t="shared" si="16"/>
        <v>#REF!</v>
      </c>
      <c r="F41" s="10" t="e">
        <f t="shared" si="17"/>
        <v>#REF!</v>
      </c>
      <c r="G41" s="10" t="e">
        <f ca="1">IF(C41&gt;0,COUNTIF(OFFSET('Avtal 2026-05-21'!#REF!,F41,0,E41,1),"Nej"),"")</f>
        <v>#REF!</v>
      </c>
      <c r="I41" s="2">
        <f ca="1">K5</f>
        <v>2026</v>
      </c>
      <c r="J41" s="2">
        <f ca="1">I41</f>
        <v>2026</v>
      </c>
      <c r="K41" s="2">
        <f t="shared" ref="K41:K46" ca="1" si="18">IF(J41&lt;&gt;"",COUNTIF(T:T,J41),"")</f>
        <v>0</v>
      </c>
      <c r="R41" s="2" t="e">
        <f>IF(MAX($R$10:R40)&gt;=$K$4,0,R40+1)</f>
        <v>#REF!</v>
      </c>
      <c r="S41" s="2" t="e">
        <f t="shared" si="9"/>
        <v>#REF!</v>
      </c>
      <c r="T41" s="2" t="e">
        <f t="shared" si="6"/>
        <v>#REF!</v>
      </c>
      <c r="U41" s="2" t="e">
        <f t="shared" si="7"/>
        <v>#REF!</v>
      </c>
      <c r="V41" s="2" t="e">
        <f t="shared" si="8"/>
        <v>#REF!</v>
      </c>
      <c r="X41" s="2" t="e">
        <f>IF(R41&lt;&gt;"",VLOOKUP(S41,'Avtal 2026-05-21'!C:J,9,FALSE),"")</f>
        <v>#REF!</v>
      </c>
      <c r="Y41" s="2" t="e">
        <f>IF(R41&lt;&gt;"",VLOOKUP(S41,'Avtal 2026-05-21'!C:J,10,FALSE),"")</f>
        <v>#REF!</v>
      </c>
      <c r="Z41" s="2" t="e">
        <f>IF(R41&lt;&gt;"",VLOOKUP(S41,'Avtal 2026-05-21'!C:J,11,FALSE),"")</f>
        <v>#REF!</v>
      </c>
      <c r="AA41" s="2" t="e">
        <f>IF(R41&lt;&gt;"",VLOOKUP(S41,'Avtal 2026-05-21'!C:J,12,FALSE),"")</f>
        <v>#REF!</v>
      </c>
      <c r="AB41" s="2" t="e">
        <f>IF(R41&lt;&gt;"",VLOOKUP(S41,'Avtal 2026-05-21'!C:J,13,FALSE),"")</f>
        <v>#REF!</v>
      </c>
      <c r="AC41" s="2" t="e">
        <f>IF(R41&lt;&gt;"",VLOOKUP(S41,'Avtal 2026-05-21'!C:J,21,FALSE),"")</f>
        <v>#REF!</v>
      </c>
      <c r="AD41" s="13" t="e">
        <f>VLOOKUP(S41,'Avtal 2026-05-21'!C:J,7,FALSE)</f>
        <v>#REF!</v>
      </c>
      <c r="AF41" s="2" t="e">
        <f>IF(R41&lt;&gt;"",VLOOKUP(S41,'Avtal 2026-05-21'!C:J,18,FALSE),"")</f>
        <v>#REF!</v>
      </c>
      <c r="AG41" s="2" t="e">
        <f>IF(R41&lt;&gt;"",VLOOKUP(S41,'Avtal 2026-05-21'!C:J,19,FALSE),"")</f>
        <v>#REF!</v>
      </c>
      <c r="AH41" s="10" t="e">
        <f>IF(R41&gt;0,VLOOKUP(S41,'Avtal 2026-05-21'!C:J,52,FALSE),"")</f>
        <v>#REF!</v>
      </c>
    </row>
    <row r="42" spans="1:34" ht="18.75" customHeight="1" x14ac:dyDescent="0.25">
      <c r="A42" s="2">
        <f t="shared" ref="A42:A73" si="19">1+A41</f>
        <v>42</v>
      </c>
      <c r="B42" s="6" t="e">
        <f>VLOOKUP(A42,'Avtal 2026-05-21'!A:C,4,FALSE)</f>
        <v>#N/A</v>
      </c>
      <c r="C42" s="7" t="e">
        <f>COUNTIF('Avtal 2026-05-21'!#REF!,B42)</f>
        <v>#REF!</v>
      </c>
      <c r="D42" s="2" t="e">
        <f t="shared" si="15"/>
        <v>#REF!</v>
      </c>
      <c r="E42" s="10" t="e">
        <f t="shared" si="16"/>
        <v>#REF!</v>
      </c>
      <c r="F42" s="10" t="e">
        <f t="shared" si="17"/>
        <v>#REF!</v>
      </c>
      <c r="G42" s="10" t="e">
        <f ca="1">IF(C42&gt;0,COUNTIF(OFFSET('Avtal 2026-05-21'!#REF!,F42,0,E42,1),"Nej"),"")</f>
        <v>#REF!</v>
      </c>
      <c r="I42" s="2">
        <f ca="1">1+I41</f>
        <v>2027</v>
      </c>
      <c r="J42" s="2" t="e">
        <f ca="1">IF(I42&gt;$K$7,"",I42)</f>
        <v>#REF!</v>
      </c>
      <c r="K42" s="2" t="e">
        <f t="shared" ca="1" si="18"/>
        <v>#REF!</v>
      </c>
      <c r="R42" s="2" t="e">
        <f>IF(MAX($R$10:R41)&gt;=$K$4,0,R41+1)</f>
        <v>#REF!</v>
      </c>
      <c r="S42" s="2" t="e">
        <f t="shared" si="9"/>
        <v>#REF!</v>
      </c>
      <c r="T42" s="2" t="e">
        <f t="shared" si="6"/>
        <v>#REF!</v>
      </c>
      <c r="U42" s="2" t="e">
        <f t="shared" si="7"/>
        <v>#REF!</v>
      </c>
      <c r="V42" s="2" t="e">
        <f t="shared" si="8"/>
        <v>#REF!</v>
      </c>
      <c r="X42" s="2" t="e">
        <f>IF(R42&lt;&gt;"",VLOOKUP(S42,'Avtal 2026-05-21'!C:J,9,FALSE),"")</f>
        <v>#REF!</v>
      </c>
      <c r="Y42" s="2" t="e">
        <f>IF(R42&lt;&gt;"",VLOOKUP(S42,'Avtal 2026-05-21'!C:J,10,FALSE),"")</f>
        <v>#REF!</v>
      </c>
      <c r="Z42" s="2" t="e">
        <f>IF(R42&lt;&gt;"",VLOOKUP(S42,'Avtal 2026-05-21'!C:J,11,FALSE),"")</f>
        <v>#REF!</v>
      </c>
      <c r="AA42" s="2" t="e">
        <f>IF(R42&lt;&gt;"",VLOOKUP(S42,'Avtal 2026-05-21'!C:J,12,FALSE),"")</f>
        <v>#REF!</v>
      </c>
      <c r="AB42" s="2" t="e">
        <f>IF(R42&lt;&gt;"",VLOOKUP(S42,'Avtal 2026-05-21'!C:J,13,FALSE),"")</f>
        <v>#REF!</v>
      </c>
      <c r="AC42" s="2" t="e">
        <f>IF(R42&lt;&gt;"",VLOOKUP(S42,'Avtal 2026-05-21'!C:J,21,FALSE),"")</f>
        <v>#REF!</v>
      </c>
      <c r="AD42" s="13" t="e">
        <f>VLOOKUP(S42,'Avtal 2026-05-21'!C:J,7,FALSE)</f>
        <v>#REF!</v>
      </c>
      <c r="AF42" s="2" t="e">
        <f>IF(R42&lt;&gt;"",VLOOKUP(S42,'Avtal 2026-05-21'!C:J,18,FALSE),"")</f>
        <v>#REF!</v>
      </c>
      <c r="AG42" s="2" t="e">
        <f>IF(R42&lt;&gt;"",VLOOKUP(S42,'Avtal 2026-05-21'!C:J,19,FALSE),"")</f>
        <v>#REF!</v>
      </c>
      <c r="AH42" s="10" t="e">
        <f>IF(R42&gt;0,VLOOKUP(S42,'Avtal 2026-05-21'!C:J,52,FALSE),"")</f>
        <v>#REF!</v>
      </c>
    </row>
    <row r="43" spans="1:34" ht="18.75" customHeight="1" x14ac:dyDescent="0.25">
      <c r="A43" s="2">
        <f t="shared" si="19"/>
        <v>43</v>
      </c>
      <c r="B43" s="6" t="e">
        <f>VLOOKUP(A43,'Avtal 2026-05-21'!A:C,4,FALSE)</f>
        <v>#N/A</v>
      </c>
      <c r="C43" s="7" t="e">
        <f>COUNTIF('Avtal 2026-05-21'!#REF!,B43)</f>
        <v>#REF!</v>
      </c>
      <c r="D43" s="2" t="e">
        <f t="shared" si="15"/>
        <v>#REF!</v>
      </c>
      <c r="E43" s="10" t="e">
        <f t="shared" si="16"/>
        <v>#REF!</v>
      </c>
      <c r="F43" s="10" t="e">
        <f t="shared" si="17"/>
        <v>#REF!</v>
      </c>
      <c r="G43" s="10" t="e">
        <f ca="1">IF(C43&gt;0,COUNTIF(OFFSET('Avtal 2026-05-21'!#REF!,F43,0,E43,1),"Nej"),"")</f>
        <v>#REF!</v>
      </c>
      <c r="I43" s="2">
        <f ca="1">1+I42</f>
        <v>2028</v>
      </c>
      <c r="J43" s="2" t="e">
        <f ca="1">IF(I43&gt;$K$7,"",I43)</f>
        <v>#REF!</v>
      </c>
      <c r="K43" s="2" t="e">
        <f t="shared" ca="1" si="18"/>
        <v>#REF!</v>
      </c>
      <c r="R43" s="2" t="e">
        <f>IF(MAX($R$10:R42)&gt;=$K$4,0,R42+1)</f>
        <v>#REF!</v>
      </c>
      <c r="S43" s="2" t="e">
        <f t="shared" si="9"/>
        <v>#REF!</v>
      </c>
      <c r="T43" s="2" t="e">
        <f t="shared" si="6"/>
        <v>#REF!</v>
      </c>
      <c r="U43" s="2" t="e">
        <f t="shared" si="7"/>
        <v>#REF!</v>
      </c>
      <c r="V43" s="2" t="e">
        <f t="shared" si="8"/>
        <v>#REF!</v>
      </c>
      <c r="X43" s="2" t="e">
        <f>IF(R43&lt;&gt;"",VLOOKUP(S43,'Avtal 2026-05-21'!C:J,9,FALSE),"")</f>
        <v>#REF!</v>
      </c>
      <c r="Y43" s="2" t="e">
        <f>IF(R43&lt;&gt;"",VLOOKUP(S43,'Avtal 2026-05-21'!C:J,10,FALSE),"")</f>
        <v>#REF!</v>
      </c>
      <c r="Z43" s="2" t="e">
        <f>IF(R43&lt;&gt;"",VLOOKUP(S43,'Avtal 2026-05-21'!C:J,11,FALSE),"")</f>
        <v>#REF!</v>
      </c>
      <c r="AA43" s="2" t="e">
        <f>IF(R43&lt;&gt;"",VLOOKUP(S43,'Avtal 2026-05-21'!C:J,12,FALSE),"")</f>
        <v>#REF!</v>
      </c>
      <c r="AB43" s="2" t="e">
        <f>IF(R43&lt;&gt;"",VLOOKUP(S43,'Avtal 2026-05-21'!C:J,13,FALSE),"")</f>
        <v>#REF!</v>
      </c>
      <c r="AC43" s="2" t="e">
        <f>IF(R43&lt;&gt;"",VLOOKUP(S43,'Avtal 2026-05-21'!C:J,21,FALSE),"")</f>
        <v>#REF!</v>
      </c>
      <c r="AD43" s="13" t="e">
        <f>VLOOKUP(S43,'Avtal 2026-05-21'!C:J,7,FALSE)</f>
        <v>#REF!</v>
      </c>
      <c r="AF43" s="2" t="e">
        <f>IF(R43&lt;&gt;"",VLOOKUP(S43,'Avtal 2026-05-21'!C:J,18,FALSE),"")</f>
        <v>#REF!</v>
      </c>
      <c r="AG43" s="2" t="e">
        <f>IF(R43&lt;&gt;"",VLOOKUP(S43,'Avtal 2026-05-21'!C:J,19,FALSE),"")</f>
        <v>#REF!</v>
      </c>
      <c r="AH43" s="10" t="e">
        <f>IF(R43&gt;0,VLOOKUP(S43,'Avtal 2026-05-21'!C:J,52,FALSE),"")</f>
        <v>#REF!</v>
      </c>
    </row>
    <row r="44" spans="1:34" ht="18.75" customHeight="1" x14ac:dyDescent="0.25">
      <c r="A44" s="2">
        <f t="shared" si="19"/>
        <v>44</v>
      </c>
      <c r="B44" s="6" t="e">
        <f>VLOOKUP(A44,'Avtal 2026-05-21'!A:C,4,FALSE)</f>
        <v>#N/A</v>
      </c>
      <c r="C44" s="7" t="e">
        <f>COUNTIF('Avtal 2026-05-21'!#REF!,B44)</f>
        <v>#REF!</v>
      </c>
      <c r="D44" s="2" t="e">
        <f t="shared" si="15"/>
        <v>#REF!</v>
      </c>
      <c r="E44" s="10" t="e">
        <f t="shared" si="16"/>
        <v>#REF!</v>
      </c>
      <c r="F44" s="10" t="e">
        <f t="shared" si="17"/>
        <v>#REF!</v>
      </c>
      <c r="G44" s="10" t="e">
        <f ca="1">IF(C44&gt;0,COUNTIF(OFFSET('Avtal 2026-05-21'!#REF!,F44,0,E44,1),"Nej"),"")</f>
        <v>#REF!</v>
      </c>
      <c r="I44" s="2">
        <f ca="1">1+I43</f>
        <v>2029</v>
      </c>
      <c r="J44" s="2" t="e">
        <f ca="1">IF(I44&gt;$K$7,"",I44)</f>
        <v>#REF!</v>
      </c>
      <c r="K44" s="2" t="e">
        <f t="shared" ca="1" si="18"/>
        <v>#REF!</v>
      </c>
      <c r="R44" s="2" t="e">
        <f>IF(MAX($R$10:R43)&gt;=$K$4,0,R43+1)</f>
        <v>#REF!</v>
      </c>
      <c r="S44" s="2" t="e">
        <f t="shared" si="9"/>
        <v>#REF!</v>
      </c>
      <c r="T44" s="2" t="e">
        <f t="shared" si="6"/>
        <v>#REF!</v>
      </c>
      <c r="U44" s="2" t="e">
        <f t="shared" si="7"/>
        <v>#REF!</v>
      </c>
      <c r="V44" s="2" t="e">
        <f t="shared" si="8"/>
        <v>#REF!</v>
      </c>
      <c r="X44" s="2" t="e">
        <f>IF(R44&lt;&gt;"",VLOOKUP(S44,'Avtal 2026-05-21'!C:J,9,FALSE),"")</f>
        <v>#REF!</v>
      </c>
      <c r="Y44" s="2" t="e">
        <f>IF(R44&lt;&gt;"",VLOOKUP(S44,'Avtal 2026-05-21'!C:J,10,FALSE),"")</f>
        <v>#REF!</v>
      </c>
      <c r="Z44" s="2" t="e">
        <f>IF(R44&lt;&gt;"",VLOOKUP(S44,'Avtal 2026-05-21'!C:J,11,FALSE),"")</f>
        <v>#REF!</v>
      </c>
      <c r="AA44" s="2" t="e">
        <f>IF(R44&lt;&gt;"",VLOOKUP(S44,'Avtal 2026-05-21'!C:J,12,FALSE),"")</f>
        <v>#REF!</v>
      </c>
      <c r="AB44" s="2" t="e">
        <f>IF(R44&lt;&gt;"",VLOOKUP(S44,'Avtal 2026-05-21'!C:J,13,FALSE),"")</f>
        <v>#REF!</v>
      </c>
      <c r="AC44" s="2" t="e">
        <f>IF(R44&lt;&gt;"",VLOOKUP(S44,'Avtal 2026-05-21'!C:J,21,FALSE),"")</f>
        <v>#REF!</v>
      </c>
      <c r="AD44" s="13" t="e">
        <f>VLOOKUP(S44,'Avtal 2026-05-21'!C:J,7,FALSE)</f>
        <v>#REF!</v>
      </c>
      <c r="AF44" s="2" t="e">
        <f>IF(R44&lt;&gt;"",VLOOKUP(S44,'Avtal 2026-05-21'!C:J,18,FALSE),"")</f>
        <v>#REF!</v>
      </c>
      <c r="AG44" s="2" t="e">
        <f>IF(R44&lt;&gt;"",VLOOKUP(S44,'Avtal 2026-05-21'!C:J,19,FALSE),"")</f>
        <v>#REF!</v>
      </c>
      <c r="AH44" s="10" t="e">
        <f>IF(R44&gt;0,VLOOKUP(S44,'Avtal 2026-05-21'!C:J,52,FALSE),"")</f>
        <v>#REF!</v>
      </c>
    </row>
    <row r="45" spans="1:34" ht="18.75" customHeight="1" x14ac:dyDescent="0.25">
      <c r="A45" s="2">
        <f t="shared" si="19"/>
        <v>45</v>
      </c>
      <c r="B45" s="6" t="e">
        <f>VLOOKUP(A45,'Avtal 2026-05-21'!A:C,4,FALSE)</f>
        <v>#N/A</v>
      </c>
      <c r="C45" s="7" t="e">
        <f>COUNTIF('Avtal 2026-05-21'!#REF!,B45)</f>
        <v>#REF!</v>
      </c>
      <c r="D45" s="2" t="e">
        <f t="shared" si="15"/>
        <v>#REF!</v>
      </c>
      <c r="E45" s="10" t="e">
        <f t="shared" si="16"/>
        <v>#REF!</v>
      </c>
      <c r="F45" s="10" t="e">
        <f t="shared" si="17"/>
        <v>#REF!</v>
      </c>
      <c r="G45" s="10" t="e">
        <f ca="1">IF(C45&gt;0,COUNTIF(OFFSET('Avtal 2026-05-21'!#REF!,F45,0,E45,1),"Nej"),"")</f>
        <v>#REF!</v>
      </c>
      <c r="I45" s="2">
        <f ca="1">1+I44</f>
        <v>2030</v>
      </c>
      <c r="J45" s="2" t="e">
        <f ca="1">IF(I45&gt;$K$7,"",I45)</f>
        <v>#REF!</v>
      </c>
      <c r="K45" s="2" t="e">
        <f t="shared" ca="1" si="18"/>
        <v>#REF!</v>
      </c>
      <c r="R45" s="2" t="e">
        <f>IF(MAX($R$10:R44)&gt;=$K$4,0,R44+1)</f>
        <v>#REF!</v>
      </c>
      <c r="S45" s="2" t="e">
        <f t="shared" si="9"/>
        <v>#REF!</v>
      </c>
      <c r="T45" s="2" t="e">
        <f t="shared" si="6"/>
        <v>#REF!</v>
      </c>
      <c r="U45" s="2" t="e">
        <f t="shared" si="7"/>
        <v>#REF!</v>
      </c>
      <c r="V45" s="2" t="e">
        <f t="shared" si="8"/>
        <v>#REF!</v>
      </c>
      <c r="X45" s="2" t="e">
        <f>IF(R45&lt;&gt;"",VLOOKUP(S45,'Avtal 2026-05-21'!C:J,9,FALSE),"")</f>
        <v>#REF!</v>
      </c>
      <c r="Y45" s="2" t="e">
        <f>IF(R45&lt;&gt;"",VLOOKUP(S45,'Avtal 2026-05-21'!C:J,10,FALSE),"")</f>
        <v>#REF!</v>
      </c>
      <c r="Z45" s="2" t="e">
        <f>IF(R45&lt;&gt;"",VLOOKUP(S45,'Avtal 2026-05-21'!C:J,11,FALSE),"")</f>
        <v>#REF!</v>
      </c>
      <c r="AA45" s="2" t="e">
        <f>IF(R45&lt;&gt;"",VLOOKUP(S45,'Avtal 2026-05-21'!C:J,12,FALSE),"")</f>
        <v>#REF!</v>
      </c>
      <c r="AB45" s="2" t="e">
        <f>IF(R45&lt;&gt;"",VLOOKUP(S45,'Avtal 2026-05-21'!C:J,13,FALSE),"")</f>
        <v>#REF!</v>
      </c>
      <c r="AC45" s="2" t="e">
        <f>IF(R45&lt;&gt;"",VLOOKUP(S45,'Avtal 2026-05-21'!C:J,21,FALSE),"")</f>
        <v>#REF!</v>
      </c>
      <c r="AD45" s="13" t="e">
        <f>VLOOKUP(S45,'Avtal 2026-05-21'!C:J,7,FALSE)</f>
        <v>#REF!</v>
      </c>
      <c r="AF45" s="2" t="e">
        <f>IF(R45&lt;&gt;"",VLOOKUP(S45,'Avtal 2026-05-21'!C:J,18,FALSE),"")</f>
        <v>#REF!</v>
      </c>
      <c r="AG45" s="2" t="e">
        <f>IF(R45&lt;&gt;"",VLOOKUP(S45,'Avtal 2026-05-21'!C:J,19,FALSE),"")</f>
        <v>#REF!</v>
      </c>
      <c r="AH45" s="10" t="e">
        <f>IF(R45&gt;0,VLOOKUP(S45,'Avtal 2026-05-21'!C:J,52,FALSE),"")</f>
        <v>#REF!</v>
      </c>
    </row>
    <row r="46" spans="1:34" ht="18.75" customHeight="1" x14ac:dyDescent="0.25">
      <c r="A46" s="2">
        <f t="shared" si="19"/>
        <v>46</v>
      </c>
      <c r="B46" s="6" t="e">
        <f>VLOOKUP(A46,'Avtal 2026-05-21'!A:C,4,FALSE)</f>
        <v>#N/A</v>
      </c>
      <c r="C46" s="7" t="e">
        <f>COUNTIF('Avtal 2026-05-21'!#REF!,B46)</f>
        <v>#REF!</v>
      </c>
      <c r="D46" s="2" t="e">
        <f t="shared" si="15"/>
        <v>#REF!</v>
      </c>
      <c r="E46" s="10" t="e">
        <f t="shared" si="16"/>
        <v>#REF!</v>
      </c>
      <c r="F46" s="10" t="e">
        <f t="shared" si="17"/>
        <v>#REF!</v>
      </c>
      <c r="G46" s="10" t="e">
        <f ca="1">IF(C46&gt;0,COUNTIF(OFFSET('Avtal 2026-05-21'!#REF!,F46,0,E46,1),"Nej"),"")</f>
        <v>#REF!</v>
      </c>
      <c r="I46" s="2">
        <f ca="1">1+I45</f>
        <v>2031</v>
      </c>
      <c r="J46" s="2" t="e">
        <f ca="1">IF(I46&gt;$K$7,"",I46)</f>
        <v>#REF!</v>
      </c>
      <c r="K46" s="2" t="e">
        <f t="shared" ca="1" si="18"/>
        <v>#REF!</v>
      </c>
      <c r="R46" s="2" t="e">
        <f>IF(MAX($R$10:R45)&gt;=$K$4,0,R45+1)</f>
        <v>#REF!</v>
      </c>
      <c r="S46" s="2" t="e">
        <f t="shared" si="9"/>
        <v>#REF!</v>
      </c>
      <c r="T46" s="2" t="e">
        <f t="shared" si="6"/>
        <v>#REF!</v>
      </c>
      <c r="U46" s="2" t="e">
        <f t="shared" si="7"/>
        <v>#REF!</v>
      </c>
      <c r="V46" s="2" t="e">
        <f t="shared" si="8"/>
        <v>#REF!</v>
      </c>
      <c r="X46" s="2" t="e">
        <f>IF(R46&lt;&gt;"",VLOOKUP(S46,'Avtal 2026-05-21'!C:J,9,FALSE),"")</f>
        <v>#REF!</v>
      </c>
      <c r="Y46" s="2" t="e">
        <f>IF(R46&lt;&gt;"",VLOOKUP(S46,'Avtal 2026-05-21'!C:J,10,FALSE),"")</f>
        <v>#REF!</v>
      </c>
      <c r="Z46" s="2" t="e">
        <f>IF(R46&lt;&gt;"",VLOOKUP(S46,'Avtal 2026-05-21'!C:J,11,FALSE),"")</f>
        <v>#REF!</v>
      </c>
      <c r="AA46" s="2" t="e">
        <f>IF(R46&lt;&gt;"",VLOOKUP(S46,'Avtal 2026-05-21'!C:J,12,FALSE),"")</f>
        <v>#REF!</v>
      </c>
      <c r="AB46" s="2" t="e">
        <f>IF(R46&lt;&gt;"",VLOOKUP(S46,'Avtal 2026-05-21'!C:J,13,FALSE),"")</f>
        <v>#REF!</v>
      </c>
      <c r="AC46" s="2" t="e">
        <f>IF(R46&lt;&gt;"",VLOOKUP(S46,'Avtal 2026-05-21'!C:J,21,FALSE),"")</f>
        <v>#REF!</v>
      </c>
      <c r="AD46" s="13" t="e">
        <f>VLOOKUP(S46,'Avtal 2026-05-21'!C:J,7,FALSE)</f>
        <v>#REF!</v>
      </c>
      <c r="AF46" s="2" t="e">
        <f>IF(R46&lt;&gt;"",VLOOKUP(S46,'Avtal 2026-05-21'!C:J,18,FALSE),"")</f>
        <v>#REF!</v>
      </c>
      <c r="AG46" s="2" t="e">
        <f>IF(R46&lt;&gt;"",VLOOKUP(S46,'Avtal 2026-05-21'!C:J,19,FALSE),"")</f>
        <v>#REF!</v>
      </c>
      <c r="AH46" s="10" t="e">
        <f>IF(R46&gt;0,VLOOKUP(S46,'Avtal 2026-05-21'!C:J,52,FALSE),"")</f>
        <v>#REF!</v>
      </c>
    </row>
    <row r="47" spans="1:34" ht="18.75" customHeight="1" x14ac:dyDescent="0.25">
      <c r="A47" s="2">
        <f t="shared" si="19"/>
        <v>47</v>
      </c>
      <c r="B47" s="6" t="e">
        <f>VLOOKUP(A47,'Avtal 2026-05-21'!A:C,4,FALSE)</f>
        <v>#N/A</v>
      </c>
      <c r="C47" s="7" t="e">
        <f>COUNTIF('Avtal 2026-05-21'!#REF!,B47)</f>
        <v>#REF!</v>
      </c>
      <c r="D47" s="2" t="e">
        <f t="shared" si="15"/>
        <v>#REF!</v>
      </c>
      <c r="E47" s="10" t="e">
        <f t="shared" si="16"/>
        <v>#REF!</v>
      </c>
      <c r="F47" s="10" t="e">
        <f t="shared" si="17"/>
        <v>#REF!</v>
      </c>
      <c r="G47" s="10" t="e">
        <f ca="1">IF(C47&gt;0,COUNTIF(OFFSET('Avtal 2026-05-21'!#REF!,F47,0,E47,1),"Nej"),"")</f>
        <v>#REF!</v>
      </c>
      <c r="R47" s="2" t="e">
        <f>IF(MAX($R$10:R46)&gt;=$K$4,0,R46+1)</f>
        <v>#REF!</v>
      </c>
      <c r="S47" s="2" t="e">
        <f t="shared" si="9"/>
        <v>#REF!</v>
      </c>
      <c r="T47" s="2" t="e">
        <f t="shared" si="6"/>
        <v>#REF!</v>
      </c>
      <c r="U47" s="2" t="e">
        <f t="shared" si="7"/>
        <v>#REF!</v>
      </c>
      <c r="V47" s="2" t="e">
        <f t="shared" si="8"/>
        <v>#REF!</v>
      </c>
      <c r="X47" s="2" t="e">
        <f>IF(R47&lt;&gt;"",VLOOKUP(S47,'Avtal 2026-05-21'!C:J,9,FALSE),"")</f>
        <v>#REF!</v>
      </c>
      <c r="Y47" s="2" t="e">
        <f>IF(R47&lt;&gt;"",VLOOKUP(S47,'Avtal 2026-05-21'!C:J,10,FALSE),"")</f>
        <v>#REF!</v>
      </c>
      <c r="Z47" s="2" t="e">
        <f>IF(R47&lt;&gt;"",VLOOKUP(S47,'Avtal 2026-05-21'!C:J,11,FALSE),"")</f>
        <v>#REF!</v>
      </c>
      <c r="AA47" s="2" t="e">
        <f>IF(R47&lt;&gt;"",VLOOKUP(S47,'Avtal 2026-05-21'!C:J,12,FALSE),"")</f>
        <v>#REF!</v>
      </c>
      <c r="AB47" s="2" t="e">
        <f>IF(R47&lt;&gt;"",VLOOKUP(S47,'Avtal 2026-05-21'!C:J,13,FALSE),"")</f>
        <v>#REF!</v>
      </c>
      <c r="AC47" s="2" t="e">
        <f>IF(R47&lt;&gt;"",VLOOKUP(S47,'Avtal 2026-05-21'!C:J,21,FALSE),"")</f>
        <v>#REF!</v>
      </c>
      <c r="AD47" s="13" t="e">
        <f>VLOOKUP(S47,'Avtal 2026-05-21'!C:J,7,FALSE)</f>
        <v>#REF!</v>
      </c>
      <c r="AF47" s="2" t="e">
        <f>IF(R47&lt;&gt;"",VLOOKUP(S47,'Avtal 2026-05-21'!C:J,18,FALSE),"")</f>
        <v>#REF!</v>
      </c>
      <c r="AG47" s="2" t="e">
        <f>IF(R47&lt;&gt;"",VLOOKUP(S47,'Avtal 2026-05-21'!C:J,19,FALSE),"")</f>
        <v>#REF!</v>
      </c>
      <c r="AH47" s="10" t="e">
        <f>IF(R47&gt;0,VLOOKUP(S47,'Avtal 2026-05-21'!C:J,52,FALSE),"")</f>
        <v>#REF!</v>
      </c>
    </row>
    <row r="48" spans="1:34" ht="18.75" customHeight="1" x14ac:dyDescent="0.25">
      <c r="A48" s="2">
        <f t="shared" si="19"/>
        <v>48</v>
      </c>
      <c r="B48" s="6" t="e">
        <f>VLOOKUP(A48,'Avtal 2026-05-21'!A:C,4,FALSE)</f>
        <v>#N/A</v>
      </c>
      <c r="C48" s="7" t="e">
        <f>COUNTIF('Avtal 2026-05-21'!#REF!,B48)</f>
        <v>#REF!</v>
      </c>
      <c r="D48" s="2" t="e">
        <f t="shared" si="15"/>
        <v>#REF!</v>
      </c>
      <c r="E48" s="10" t="e">
        <f t="shared" si="16"/>
        <v>#REF!</v>
      </c>
      <c r="F48" s="10" t="e">
        <f t="shared" si="17"/>
        <v>#REF!</v>
      </c>
      <c r="G48" s="10" t="e">
        <f ca="1">IF(C48&gt;0,COUNTIF(OFFSET('Avtal 2026-05-21'!#REF!,F48,0,E48,1),"Nej"),"")</f>
        <v>#REF!</v>
      </c>
      <c r="R48" s="2" t="e">
        <f>IF(MAX($R$10:R47)&gt;=$K$4,0,R47+1)</f>
        <v>#REF!</v>
      </c>
      <c r="S48" s="2" t="e">
        <f t="shared" si="9"/>
        <v>#REF!</v>
      </c>
      <c r="T48" s="2" t="e">
        <f t="shared" si="6"/>
        <v>#REF!</v>
      </c>
      <c r="U48" s="2" t="e">
        <f t="shared" si="7"/>
        <v>#REF!</v>
      </c>
      <c r="V48" s="2" t="e">
        <f t="shared" si="8"/>
        <v>#REF!</v>
      </c>
      <c r="X48" s="2" t="e">
        <f>IF(R48&lt;&gt;"",VLOOKUP(S48,'Avtal 2026-05-21'!C:J,9,FALSE),"")</f>
        <v>#REF!</v>
      </c>
      <c r="Y48" s="2" t="e">
        <f>IF(R48&lt;&gt;"",VLOOKUP(S48,'Avtal 2026-05-21'!C:J,10,FALSE),"")</f>
        <v>#REF!</v>
      </c>
      <c r="Z48" s="2" t="e">
        <f>IF(R48&lt;&gt;"",VLOOKUP(S48,'Avtal 2026-05-21'!C:J,11,FALSE),"")</f>
        <v>#REF!</v>
      </c>
      <c r="AA48" s="2" t="e">
        <f>IF(R48&lt;&gt;"",VLOOKUP(S48,'Avtal 2026-05-21'!C:J,12,FALSE),"")</f>
        <v>#REF!</v>
      </c>
      <c r="AB48" s="2" t="e">
        <f>IF(R48&lt;&gt;"",VLOOKUP(S48,'Avtal 2026-05-21'!C:J,13,FALSE),"")</f>
        <v>#REF!</v>
      </c>
      <c r="AC48" s="2" t="e">
        <f>IF(R48&lt;&gt;"",VLOOKUP(S48,'Avtal 2026-05-21'!C:J,21,FALSE),"")</f>
        <v>#REF!</v>
      </c>
      <c r="AD48" s="13" t="e">
        <f>VLOOKUP(S48,'Avtal 2026-05-21'!C:J,7,FALSE)</f>
        <v>#REF!</v>
      </c>
      <c r="AF48" s="2" t="e">
        <f>IF(R48&lt;&gt;"",VLOOKUP(S48,'Avtal 2026-05-21'!C:J,18,FALSE),"")</f>
        <v>#REF!</v>
      </c>
      <c r="AG48" s="2" t="e">
        <f>IF(R48&lt;&gt;"",VLOOKUP(S48,'Avtal 2026-05-21'!C:J,19,FALSE),"")</f>
        <v>#REF!</v>
      </c>
      <c r="AH48" s="10" t="e">
        <f>IF(R48&gt;0,VLOOKUP(S48,'Avtal 2026-05-21'!C:J,52,FALSE),"")</f>
        <v>#REF!</v>
      </c>
    </row>
    <row r="49" spans="1:34" ht="18.75" customHeight="1" x14ac:dyDescent="0.25">
      <c r="A49" s="2">
        <f t="shared" si="19"/>
        <v>49</v>
      </c>
      <c r="B49" s="6" t="e">
        <f>VLOOKUP(A49,'Avtal 2026-05-21'!A:C,4,FALSE)</f>
        <v>#N/A</v>
      </c>
      <c r="C49" s="7" t="e">
        <f>COUNTIF('Avtal 2026-05-21'!#REF!,B49)</f>
        <v>#REF!</v>
      </c>
      <c r="D49" s="2" t="e">
        <f t="shared" si="15"/>
        <v>#REF!</v>
      </c>
      <c r="E49" s="10" t="e">
        <f t="shared" si="16"/>
        <v>#REF!</v>
      </c>
      <c r="F49" s="10" t="e">
        <f t="shared" si="17"/>
        <v>#REF!</v>
      </c>
      <c r="G49" s="10" t="e">
        <f ca="1">IF(C49&gt;0,COUNTIF(OFFSET('Avtal 2026-05-21'!#REF!,F49,0,E49,1),"Nej"),"")</f>
        <v>#REF!</v>
      </c>
      <c r="R49" s="2" t="e">
        <f>IF(MAX($R$10:R48)&gt;=$K$4,0,R48+1)</f>
        <v>#REF!</v>
      </c>
      <c r="S49" s="2" t="e">
        <f t="shared" si="9"/>
        <v>#REF!</v>
      </c>
      <c r="T49" s="2" t="e">
        <f t="shared" si="6"/>
        <v>#REF!</v>
      </c>
      <c r="U49" s="2" t="e">
        <f t="shared" si="7"/>
        <v>#REF!</v>
      </c>
      <c r="V49" s="2" t="e">
        <f t="shared" si="8"/>
        <v>#REF!</v>
      </c>
      <c r="X49" s="2" t="e">
        <f>IF(R49&lt;&gt;"",VLOOKUP(S49,'Avtal 2026-05-21'!C:J,9,FALSE),"")</f>
        <v>#REF!</v>
      </c>
      <c r="Y49" s="2" t="e">
        <f>IF(R49&lt;&gt;"",VLOOKUP(S49,'Avtal 2026-05-21'!C:J,10,FALSE),"")</f>
        <v>#REF!</v>
      </c>
      <c r="Z49" s="2" t="e">
        <f>IF(R49&lt;&gt;"",VLOOKUP(S49,'Avtal 2026-05-21'!C:J,11,FALSE),"")</f>
        <v>#REF!</v>
      </c>
      <c r="AA49" s="2" t="e">
        <f>IF(R49&lt;&gt;"",VLOOKUP(S49,'Avtal 2026-05-21'!C:J,12,FALSE),"")</f>
        <v>#REF!</v>
      </c>
      <c r="AB49" s="2" t="e">
        <f>IF(R49&lt;&gt;"",VLOOKUP(S49,'Avtal 2026-05-21'!C:J,13,FALSE),"")</f>
        <v>#REF!</v>
      </c>
      <c r="AC49" s="2" t="e">
        <f>IF(R49&lt;&gt;"",VLOOKUP(S49,'Avtal 2026-05-21'!C:J,21,FALSE),"")</f>
        <v>#REF!</v>
      </c>
      <c r="AD49" s="13" t="e">
        <f>VLOOKUP(S49,'Avtal 2026-05-21'!C:J,7,FALSE)</f>
        <v>#REF!</v>
      </c>
      <c r="AF49" s="2" t="e">
        <f>IF(R49&lt;&gt;"",VLOOKUP(S49,'Avtal 2026-05-21'!C:J,18,FALSE),"")</f>
        <v>#REF!</v>
      </c>
      <c r="AG49" s="2" t="e">
        <f>IF(R49&lt;&gt;"",VLOOKUP(S49,'Avtal 2026-05-21'!C:J,19,FALSE),"")</f>
        <v>#REF!</v>
      </c>
      <c r="AH49" s="10" t="e">
        <f>IF(R49&gt;0,VLOOKUP(S49,'Avtal 2026-05-21'!C:J,52,FALSE),"")</f>
        <v>#REF!</v>
      </c>
    </row>
    <row r="50" spans="1:34" ht="18.75" customHeight="1" x14ac:dyDescent="0.25">
      <c r="A50" s="2">
        <f t="shared" si="19"/>
        <v>50</v>
      </c>
      <c r="B50" s="6" t="e">
        <f>VLOOKUP(A50,'Avtal 2026-05-21'!A:C,4,FALSE)</f>
        <v>#N/A</v>
      </c>
      <c r="C50" s="7" t="e">
        <f>COUNTIF('Avtal 2026-05-21'!#REF!,B50)</f>
        <v>#REF!</v>
      </c>
      <c r="D50" s="2" t="e">
        <f t="shared" si="15"/>
        <v>#REF!</v>
      </c>
      <c r="E50" s="10" t="e">
        <f t="shared" si="16"/>
        <v>#REF!</v>
      </c>
      <c r="F50" s="10" t="e">
        <f t="shared" si="17"/>
        <v>#REF!</v>
      </c>
      <c r="G50" s="10" t="e">
        <f ca="1">IF(C50&gt;0,COUNTIF(OFFSET('Avtal 2026-05-21'!#REF!,F50,0,E50,1),"Nej"),"")</f>
        <v>#REF!</v>
      </c>
      <c r="R50" s="2" t="e">
        <f>IF(MAX($R$10:R49)&gt;=$K$4,0,R49+1)</f>
        <v>#REF!</v>
      </c>
      <c r="S50" s="2" t="e">
        <f t="shared" si="9"/>
        <v>#REF!</v>
      </c>
      <c r="T50" s="2" t="e">
        <f t="shared" si="6"/>
        <v>#REF!</v>
      </c>
      <c r="U50" s="2" t="e">
        <f t="shared" si="7"/>
        <v>#REF!</v>
      </c>
      <c r="V50" s="2" t="e">
        <f t="shared" si="8"/>
        <v>#REF!</v>
      </c>
      <c r="X50" s="2" t="e">
        <f>IF(R50&lt;&gt;"",VLOOKUP(S50,'Avtal 2026-05-21'!C:J,9,FALSE),"")</f>
        <v>#REF!</v>
      </c>
      <c r="Y50" s="2" t="e">
        <f>IF(R50&lt;&gt;"",VLOOKUP(S50,'Avtal 2026-05-21'!C:J,10,FALSE),"")</f>
        <v>#REF!</v>
      </c>
      <c r="Z50" s="2" t="e">
        <f>IF(R50&lt;&gt;"",VLOOKUP(S50,'Avtal 2026-05-21'!C:J,11,FALSE),"")</f>
        <v>#REF!</v>
      </c>
      <c r="AA50" s="2" t="e">
        <f>IF(R50&lt;&gt;"",VLOOKUP(S50,'Avtal 2026-05-21'!C:J,12,FALSE),"")</f>
        <v>#REF!</v>
      </c>
      <c r="AB50" s="2" t="e">
        <f>IF(R50&lt;&gt;"",VLOOKUP(S50,'Avtal 2026-05-21'!C:J,13,FALSE),"")</f>
        <v>#REF!</v>
      </c>
      <c r="AC50" s="2" t="e">
        <f>IF(R50&lt;&gt;"",VLOOKUP(S50,'Avtal 2026-05-21'!C:J,21,FALSE),"")</f>
        <v>#REF!</v>
      </c>
      <c r="AD50" s="13" t="e">
        <f>VLOOKUP(S50,'Avtal 2026-05-21'!C:J,7,FALSE)</f>
        <v>#REF!</v>
      </c>
      <c r="AF50" s="2" t="e">
        <f>IF(R50&lt;&gt;"",VLOOKUP(S50,'Avtal 2026-05-21'!C:J,18,FALSE),"")</f>
        <v>#REF!</v>
      </c>
      <c r="AG50" s="2" t="e">
        <f>IF(R50&lt;&gt;"",VLOOKUP(S50,'Avtal 2026-05-21'!C:J,19,FALSE),"")</f>
        <v>#REF!</v>
      </c>
      <c r="AH50" s="10" t="e">
        <f>IF(R50&gt;0,VLOOKUP(S50,'Avtal 2026-05-21'!C:J,52,FALSE),"")</f>
        <v>#REF!</v>
      </c>
    </row>
    <row r="51" spans="1:34" ht="18.75" customHeight="1" x14ac:dyDescent="0.25">
      <c r="A51" s="2">
        <f t="shared" si="19"/>
        <v>51</v>
      </c>
      <c r="B51" s="6" t="e">
        <f>VLOOKUP(A51,'Avtal 2026-05-21'!A:C,4,FALSE)</f>
        <v>#N/A</v>
      </c>
      <c r="C51" s="7" t="e">
        <f>COUNTIF('Avtal 2026-05-21'!#REF!,B51)</f>
        <v>#REF!</v>
      </c>
      <c r="D51" s="2" t="e">
        <f t="shared" si="15"/>
        <v>#REF!</v>
      </c>
      <c r="E51" s="10" t="e">
        <f t="shared" si="16"/>
        <v>#REF!</v>
      </c>
      <c r="F51" s="10" t="e">
        <f t="shared" si="17"/>
        <v>#REF!</v>
      </c>
      <c r="G51" s="10" t="e">
        <f ca="1">IF(C51&gt;0,COUNTIF(OFFSET('Avtal 2026-05-21'!#REF!,F51,0,E51,1),"Nej"),"")</f>
        <v>#REF!</v>
      </c>
      <c r="R51" s="2" t="e">
        <f>IF(MAX($R$10:R50)&gt;=$K$4,0,R50+1)</f>
        <v>#REF!</v>
      </c>
      <c r="S51" s="2" t="e">
        <f t="shared" si="9"/>
        <v>#REF!</v>
      </c>
      <c r="T51" s="2" t="e">
        <f t="shared" si="6"/>
        <v>#REF!</v>
      </c>
      <c r="U51" s="2" t="e">
        <f t="shared" si="7"/>
        <v>#REF!</v>
      </c>
      <c r="V51" s="2" t="e">
        <f t="shared" si="8"/>
        <v>#REF!</v>
      </c>
      <c r="X51" s="2" t="e">
        <f>IF(R51&lt;&gt;"",VLOOKUP(S51,'Avtal 2026-05-21'!C:J,9,FALSE),"")</f>
        <v>#REF!</v>
      </c>
      <c r="Y51" s="2" t="e">
        <f>IF(R51&lt;&gt;"",VLOOKUP(S51,'Avtal 2026-05-21'!C:J,10,FALSE),"")</f>
        <v>#REF!</v>
      </c>
      <c r="Z51" s="2" t="e">
        <f>IF(R51&lt;&gt;"",VLOOKUP(S51,'Avtal 2026-05-21'!C:J,11,FALSE),"")</f>
        <v>#REF!</v>
      </c>
      <c r="AA51" s="2" t="e">
        <f>IF(R51&lt;&gt;"",VLOOKUP(S51,'Avtal 2026-05-21'!C:J,12,FALSE),"")</f>
        <v>#REF!</v>
      </c>
      <c r="AB51" s="2" t="e">
        <f>IF(R51&lt;&gt;"",VLOOKUP(S51,'Avtal 2026-05-21'!C:J,13,FALSE),"")</f>
        <v>#REF!</v>
      </c>
      <c r="AC51" s="2" t="e">
        <f>IF(R51&lt;&gt;"",VLOOKUP(S51,'Avtal 2026-05-21'!C:J,21,FALSE),"")</f>
        <v>#REF!</v>
      </c>
      <c r="AD51" s="13" t="e">
        <f>VLOOKUP(S51,'Avtal 2026-05-21'!C:J,7,FALSE)</f>
        <v>#REF!</v>
      </c>
      <c r="AF51" s="2" t="e">
        <f>IF(R51&lt;&gt;"",VLOOKUP(S51,'Avtal 2026-05-21'!C:J,18,FALSE),"")</f>
        <v>#REF!</v>
      </c>
      <c r="AG51" s="2" t="e">
        <f>IF(R51&lt;&gt;"",VLOOKUP(S51,'Avtal 2026-05-21'!C:J,19,FALSE),"")</f>
        <v>#REF!</v>
      </c>
      <c r="AH51" s="10" t="e">
        <f>IF(R51&gt;0,VLOOKUP(S51,'Avtal 2026-05-21'!C:J,52,FALSE),"")</f>
        <v>#REF!</v>
      </c>
    </row>
    <row r="52" spans="1:34" ht="18.75" customHeight="1" x14ac:dyDescent="0.25">
      <c r="A52" s="2">
        <f t="shared" si="19"/>
        <v>52</v>
      </c>
      <c r="B52" s="6" t="e">
        <f>VLOOKUP(A52,'Avtal 2026-05-21'!A:C,4,FALSE)</f>
        <v>#N/A</v>
      </c>
      <c r="C52" s="7" t="e">
        <f>COUNTIF('Avtal 2026-05-21'!#REF!,B52)</f>
        <v>#REF!</v>
      </c>
      <c r="D52" s="2" t="e">
        <f t="shared" si="15"/>
        <v>#REF!</v>
      </c>
      <c r="E52" s="10" t="e">
        <f t="shared" si="16"/>
        <v>#REF!</v>
      </c>
      <c r="F52" s="10" t="e">
        <f t="shared" si="17"/>
        <v>#REF!</v>
      </c>
      <c r="G52" s="10" t="e">
        <f ca="1">IF(C52&gt;0,COUNTIF(OFFSET('Avtal 2026-05-21'!#REF!,F52,0,E52,1),"Nej"),"")</f>
        <v>#REF!</v>
      </c>
      <c r="R52" s="2" t="e">
        <f>IF(MAX($R$10:R51)&gt;=$K$4,0,R51+1)</f>
        <v>#REF!</v>
      </c>
      <c r="S52" s="2" t="e">
        <f t="shared" si="9"/>
        <v>#REF!</v>
      </c>
      <c r="T52" s="2" t="e">
        <f t="shared" si="6"/>
        <v>#REF!</v>
      </c>
      <c r="U52" s="2" t="e">
        <f t="shared" si="7"/>
        <v>#REF!</v>
      </c>
      <c r="V52" s="2" t="e">
        <f t="shared" si="8"/>
        <v>#REF!</v>
      </c>
      <c r="X52" s="2" t="e">
        <f>IF(R52&lt;&gt;"",VLOOKUP(S52,'Avtal 2026-05-21'!C:J,9,FALSE),"")</f>
        <v>#REF!</v>
      </c>
      <c r="Y52" s="2" t="e">
        <f>IF(R52&lt;&gt;"",VLOOKUP(S52,'Avtal 2026-05-21'!C:J,10,FALSE),"")</f>
        <v>#REF!</v>
      </c>
      <c r="Z52" s="2" t="e">
        <f>IF(R52&lt;&gt;"",VLOOKUP(S52,'Avtal 2026-05-21'!C:J,11,FALSE),"")</f>
        <v>#REF!</v>
      </c>
      <c r="AA52" s="2" t="e">
        <f>IF(R52&lt;&gt;"",VLOOKUP(S52,'Avtal 2026-05-21'!C:J,12,FALSE),"")</f>
        <v>#REF!</v>
      </c>
      <c r="AB52" s="2" t="e">
        <f>IF(R52&lt;&gt;"",VLOOKUP(S52,'Avtal 2026-05-21'!C:J,13,FALSE),"")</f>
        <v>#REF!</v>
      </c>
      <c r="AC52" s="2" t="e">
        <f>IF(R52&lt;&gt;"",VLOOKUP(S52,'Avtal 2026-05-21'!C:J,21,FALSE),"")</f>
        <v>#REF!</v>
      </c>
      <c r="AD52" s="13" t="e">
        <f>VLOOKUP(S52,'Avtal 2026-05-21'!C:J,7,FALSE)</f>
        <v>#REF!</v>
      </c>
      <c r="AF52" s="2" t="e">
        <f>IF(R52&lt;&gt;"",VLOOKUP(S52,'Avtal 2026-05-21'!C:J,18,FALSE),"")</f>
        <v>#REF!</v>
      </c>
      <c r="AG52" s="2" t="e">
        <f>IF(R52&lt;&gt;"",VLOOKUP(S52,'Avtal 2026-05-21'!C:J,19,FALSE),"")</f>
        <v>#REF!</v>
      </c>
      <c r="AH52" s="10" t="e">
        <f>IF(R52&gt;0,VLOOKUP(S52,'Avtal 2026-05-21'!C:J,52,FALSE),"")</f>
        <v>#REF!</v>
      </c>
    </row>
    <row r="53" spans="1:34" ht="18.75" customHeight="1" x14ac:dyDescent="0.25">
      <c r="A53" s="2">
        <f t="shared" si="19"/>
        <v>53</v>
      </c>
      <c r="B53" s="6" t="e">
        <f>VLOOKUP(A53,'Avtal 2026-05-21'!A:C,4,FALSE)</f>
        <v>#N/A</v>
      </c>
      <c r="C53" s="7" t="e">
        <f>COUNTIF('Avtal 2026-05-21'!#REF!,B53)</f>
        <v>#REF!</v>
      </c>
      <c r="D53" s="2" t="e">
        <f t="shared" si="15"/>
        <v>#REF!</v>
      </c>
      <c r="E53" s="10" t="e">
        <f t="shared" si="16"/>
        <v>#REF!</v>
      </c>
      <c r="F53" s="10" t="e">
        <f t="shared" si="17"/>
        <v>#REF!</v>
      </c>
      <c r="G53" s="10" t="e">
        <f ca="1">IF(C53&gt;0,COUNTIF(OFFSET('Avtal 2026-05-21'!#REF!,F53,0,E53,1),"Nej"),"")</f>
        <v>#REF!</v>
      </c>
      <c r="R53" s="2" t="e">
        <f>IF(MAX($R$10:R52)&gt;=$K$4,0,R52+1)</f>
        <v>#REF!</v>
      </c>
      <c r="S53" s="2" t="e">
        <f t="shared" si="9"/>
        <v>#REF!</v>
      </c>
      <c r="T53" s="2" t="e">
        <f t="shared" si="6"/>
        <v>#REF!</v>
      </c>
      <c r="U53" s="2" t="e">
        <f t="shared" si="7"/>
        <v>#REF!</v>
      </c>
      <c r="V53" s="2" t="e">
        <f t="shared" si="8"/>
        <v>#REF!</v>
      </c>
      <c r="X53" s="2" t="e">
        <f>IF(R53&lt;&gt;"",VLOOKUP(S53,'Avtal 2026-05-21'!C:J,9,FALSE),"")</f>
        <v>#REF!</v>
      </c>
      <c r="Y53" s="2" t="e">
        <f>IF(R53&lt;&gt;"",VLOOKUP(S53,'Avtal 2026-05-21'!C:J,10,FALSE),"")</f>
        <v>#REF!</v>
      </c>
      <c r="Z53" s="2" t="e">
        <f>IF(R53&lt;&gt;"",VLOOKUP(S53,'Avtal 2026-05-21'!C:J,11,FALSE),"")</f>
        <v>#REF!</v>
      </c>
      <c r="AA53" s="2" t="e">
        <f>IF(R53&lt;&gt;"",VLOOKUP(S53,'Avtal 2026-05-21'!C:J,12,FALSE),"")</f>
        <v>#REF!</v>
      </c>
      <c r="AB53" s="2" t="e">
        <f>IF(R53&lt;&gt;"",VLOOKUP(S53,'Avtal 2026-05-21'!C:J,13,FALSE),"")</f>
        <v>#REF!</v>
      </c>
      <c r="AC53" s="2" t="e">
        <f>IF(R53&lt;&gt;"",VLOOKUP(S53,'Avtal 2026-05-21'!C:J,21,FALSE),"")</f>
        <v>#REF!</v>
      </c>
      <c r="AD53" s="13" t="e">
        <f>VLOOKUP(S53,'Avtal 2026-05-21'!C:J,7,FALSE)</f>
        <v>#REF!</v>
      </c>
      <c r="AF53" s="2" t="e">
        <f>IF(R53&lt;&gt;"",VLOOKUP(S53,'Avtal 2026-05-21'!C:J,18,FALSE),"")</f>
        <v>#REF!</v>
      </c>
      <c r="AG53" s="2" t="e">
        <f>IF(R53&lt;&gt;"",VLOOKUP(S53,'Avtal 2026-05-21'!C:J,19,FALSE),"")</f>
        <v>#REF!</v>
      </c>
      <c r="AH53" s="10" t="e">
        <f>IF(R53&gt;0,VLOOKUP(S53,'Avtal 2026-05-21'!C:J,52,FALSE),"")</f>
        <v>#REF!</v>
      </c>
    </row>
    <row r="54" spans="1:34" ht="18.75" customHeight="1" x14ac:dyDescent="0.25">
      <c r="A54" s="2">
        <f t="shared" si="19"/>
        <v>54</v>
      </c>
      <c r="B54" s="6" t="e">
        <f>VLOOKUP(A54,'Avtal 2026-05-21'!A:C,4,FALSE)</f>
        <v>#N/A</v>
      </c>
      <c r="C54" s="7" t="e">
        <f>COUNTIF('Avtal 2026-05-21'!#REF!,B54)</f>
        <v>#REF!</v>
      </c>
      <c r="D54" s="2" t="e">
        <f t="shared" si="15"/>
        <v>#REF!</v>
      </c>
      <c r="E54" s="10" t="e">
        <f t="shared" si="16"/>
        <v>#REF!</v>
      </c>
      <c r="F54" s="10" t="e">
        <f t="shared" si="17"/>
        <v>#REF!</v>
      </c>
      <c r="G54" s="10" t="e">
        <f ca="1">IF(C54&gt;0,COUNTIF(OFFSET('Avtal 2026-05-21'!#REF!,F54,0,E54,1),"Nej"),"")</f>
        <v>#REF!</v>
      </c>
      <c r="R54" s="2" t="e">
        <f>IF(MAX($R$10:R53)&gt;=$K$4,0,R53+1)</f>
        <v>#REF!</v>
      </c>
      <c r="S54" s="2" t="e">
        <f t="shared" si="9"/>
        <v>#REF!</v>
      </c>
      <c r="T54" s="2" t="e">
        <f t="shared" si="6"/>
        <v>#REF!</v>
      </c>
      <c r="U54" s="2" t="e">
        <f t="shared" si="7"/>
        <v>#REF!</v>
      </c>
      <c r="V54" s="2" t="e">
        <f t="shared" si="8"/>
        <v>#REF!</v>
      </c>
      <c r="X54" s="2" t="e">
        <f>IF(R54&lt;&gt;"",VLOOKUP(S54,'Avtal 2026-05-21'!C:J,9,FALSE),"")</f>
        <v>#REF!</v>
      </c>
      <c r="Y54" s="2" t="e">
        <f>IF(R54&lt;&gt;"",VLOOKUP(S54,'Avtal 2026-05-21'!C:J,10,FALSE),"")</f>
        <v>#REF!</v>
      </c>
      <c r="Z54" s="2" t="e">
        <f>IF(R54&lt;&gt;"",VLOOKUP(S54,'Avtal 2026-05-21'!C:J,11,FALSE),"")</f>
        <v>#REF!</v>
      </c>
      <c r="AA54" s="2" t="e">
        <f>IF(R54&lt;&gt;"",VLOOKUP(S54,'Avtal 2026-05-21'!C:J,12,FALSE),"")</f>
        <v>#REF!</v>
      </c>
      <c r="AB54" s="2" t="e">
        <f>IF(R54&lt;&gt;"",VLOOKUP(S54,'Avtal 2026-05-21'!C:J,13,FALSE),"")</f>
        <v>#REF!</v>
      </c>
      <c r="AC54" s="2" t="e">
        <f>IF(R54&lt;&gt;"",VLOOKUP(S54,'Avtal 2026-05-21'!C:J,21,FALSE),"")</f>
        <v>#REF!</v>
      </c>
      <c r="AD54" s="13" t="e">
        <f>VLOOKUP(S54,'Avtal 2026-05-21'!C:J,7,FALSE)</f>
        <v>#REF!</v>
      </c>
      <c r="AF54" s="2" t="e">
        <f>IF(R54&lt;&gt;"",VLOOKUP(S54,'Avtal 2026-05-21'!C:J,18,FALSE),"")</f>
        <v>#REF!</v>
      </c>
      <c r="AG54" s="2" t="e">
        <f>IF(R54&lt;&gt;"",VLOOKUP(S54,'Avtal 2026-05-21'!C:J,19,FALSE),"")</f>
        <v>#REF!</v>
      </c>
      <c r="AH54" s="10" t="e">
        <f>IF(R54&gt;0,VLOOKUP(S54,'Avtal 2026-05-21'!C:J,52,FALSE),"")</f>
        <v>#REF!</v>
      </c>
    </row>
    <row r="55" spans="1:34" ht="18.75" customHeight="1" x14ac:dyDescent="0.25">
      <c r="A55" s="2">
        <f t="shared" si="19"/>
        <v>55</v>
      </c>
      <c r="B55" s="6" t="e">
        <f>VLOOKUP(A55,'Avtal 2026-05-21'!A:C,4,FALSE)</f>
        <v>#N/A</v>
      </c>
      <c r="C55" s="7" t="e">
        <f>COUNTIF('Avtal 2026-05-21'!#REF!,B55)</f>
        <v>#REF!</v>
      </c>
      <c r="D55" s="2" t="e">
        <f t="shared" si="15"/>
        <v>#REF!</v>
      </c>
      <c r="E55" s="10" t="e">
        <f t="shared" si="16"/>
        <v>#REF!</v>
      </c>
      <c r="F55" s="10" t="e">
        <f t="shared" si="17"/>
        <v>#REF!</v>
      </c>
      <c r="G55" s="10" t="e">
        <f ca="1">IF(C55&gt;0,COUNTIF(OFFSET('Avtal 2026-05-21'!#REF!,F55,0,E55,1),"Nej"),"")</f>
        <v>#REF!</v>
      </c>
      <c r="R55" s="2" t="e">
        <f>IF(MAX($R$10:R54)&gt;=$K$4,0,R54+1)</f>
        <v>#REF!</v>
      </c>
      <c r="S55" s="2" t="e">
        <f t="shared" si="9"/>
        <v>#REF!</v>
      </c>
      <c r="T55" s="2" t="e">
        <f t="shared" si="6"/>
        <v>#REF!</v>
      </c>
      <c r="U55" s="2" t="e">
        <f t="shared" si="7"/>
        <v>#REF!</v>
      </c>
      <c r="V55" s="2" t="e">
        <f t="shared" si="8"/>
        <v>#REF!</v>
      </c>
      <c r="X55" s="2" t="e">
        <f>IF(R55&lt;&gt;"",VLOOKUP(S55,'Avtal 2026-05-21'!C:J,9,FALSE),"")</f>
        <v>#REF!</v>
      </c>
      <c r="Y55" s="2" t="e">
        <f>IF(R55&lt;&gt;"",VLOOKUP(S55,'Avtal 2026-05-21'!C:J,10,FALSE),"")</f>
        <v>#REF!</v>
      </c>
      <c r="Z55" s="2" t="e">
        <f>IF(R55&lt;&gt;"",VLOOKUP(S55,'Avtal 2026-05-21'!C:J,11,FALSE),"")</f>
        <v>#REF!</v>
      </c>
      <c r="AA55" s="2" t="e">
        <f>IF(R55&lt;&gt;"",VLOOKUP(S55,'Avtal 2026-05-21'!C:J,12,FALSE),"")</f>
        <v>#REF!</v>
      </c>
      <c r="AB55" s="2" t="e">
        <f>IF(R55&lt;&gt;"",VLOOKUP(S55,'Avtal 2026-05-21'!C:J,13,FALSE),"")</f>
        <v>#REF!</v>
      </c>
      <c r="AC55" s="2" t="e">
        <f>IF(R55&lt;&gt;"",VLOOKUP(S55,'Avtal 2026-05-21'!C:J,21,FALSE),"")</f>
        <v>#REF!</v>
      </c>
      <c r="AD55" s="13" t="e">
        <f>VLOOKUP(S55,'Avtal 2026-05-21'!C:J,7,FALSE)</f>
        <v>#REF!</v>
      </c>
      <c r="AF55" s="2" t="e">
        <f>IF(R55&lt;&gt;"",VLOOKUP(S55,'Avtal 2026-05-21'!C:J,18,FALSE),"")</f>
        <v>#REF!</v>
      </c>
      <c r="AG55" s="2" t="e">
        <f>IF(R55&lt;&gt;"",VLOOKUP(S55,'Avtal 2026-05-21'!C:J,19,FALSE),"")</f>
        <v>#REF!</v>
      </c>
      <c r="AH55" s="10" t="e">
        <f>IF(R55&gt;0,VLOOKUP(S55,'Avtal 2026-05-21'!C:J,52,FALSE),"")</f>
        <v>#REF!</v>
      </c>
    </row>
    <row r="56" spans="1:34" ht="18.75" customHeight="1" x14ac:dyDescent="0.25">
      <c r="A56" s="2">
        <f t="shared" si="19"/>
        <v>56</v>
      </c>
      <c r="B56" s="6" t="e">
        <f>VLOOKUP(A56,'Avtal 2026-05-21'!A:C,4,FALSE)</f>
        <v>#N/A</v>
      </c>
      <c r="C56" s="7" t="e">
        <f>COUNTIF('Avtal 2026-05-21'!#REF!,B56)</f>
        <v>#REF!</v>
      </c>
      <c r="D56" s="2" t="e">
        <f t="shared" si="15"/>
        <v>#REF!</v>
      </c>
      <c r="E56" s="10" t="e">
        <f t="shared" si="16"/>
        <v>#REF!</v>
      </c>
      <c r="F56" s="10" t="e">
        <f t="shared" si="17"/>
        <v>#REF!</v>
      </c>
      <c r="G56" s="10" t="e">
        <f ca="1">IF(C56&gt;0,COUNTIF(OFFSET('Avtal 2026-05-21'!#REF!,F56,0,E56,1),"Nej"),"")</f>
        <v>#REF!</v>
      </c>
      <c r="R56" s="2" t="e">
        <f>IF(MAX($R$10:R55)&gt;=$K$4,0,R55+1)</f>
        <v>#REF!</v>
      </c>
      <c r="S56" s="2" t="e">
        <f t="shared" si="9"/>
        <v>#REF!</v>
      </c>
      <c r="T56" s="2" t="e">
        <f t="shared" si="6"/>
        <v>#REF!</v>
      </c>
      <c r="U56" s="2" t="e">
        <f t="shared" si="7"/>
        <v>#REF!</v>
      </c>
      <c r="V56" s="2" t="e">
        <f t="shared" si="8"/>
        <v>#REF!</v>
      </c>
      <c r="X56" s="2" t="e">
        <f>IF(R56&lt;&gt;"",VLOOKUP(S56,'Avtal 2026-05-21'!C:J,9,FALSE),"")</f>
        <v>#REF!</v>
      </c>
      <c r="Y56" s="2" t="e">
        <f>IF(R56&lt;&gt;"",VLOOKUP(S56,'Avtal 2026-05-21'!C:J,10,FALSE),"")</f>
        <v>#REF!</v>
      </c>
      <c r="Z56" s="2" t="e">
        <f>IF(R56&lt;&gt;"",VLOOKUP(S56,'Avtal 2026-05-21'!C:J,11,FALSE),"")</f>
        <v>#REF!</v>
      </c>
      <c r="AA56" s="2" t="e">
        <f>IF(R56&lt;&gt;"",VLOOKUP(S56,'Avtal 2026-05-21'!C:J,12,FALSE),"")</f>
        <v>#REF!</v>
      </c>
      <c r="AB56" s="2" t="e">
        <f>IF(R56&lt;&gt;"",VLOOKUP(S56,'Avtal 2026-05-21'!C:J,13,FALSE),"")</f>
        <v>#REF!</v>
      </c>
      <c r="AC56" s="2" t="e">
        <f>IF(R56&lt;&gt;"",VLOOKUP(S56,'Avtal 2026-05-21'!C:J,21,FALSE),"")</f>
        <v>#REF!</v>
      </c>
      <c r="AD56" s="13" t="e">
        <f>VLOOKUP(S56,'Avtal 2026-05-21'!C:J,7,FALSE)</f>
        <v>#REF!</v>
      </c>
      <c r="AF56" s="2" t="e">
        <f>IF(R56&lt;&gt;"",VLOOKUP(S56,'Avtal 2026-05-21'!C:J,18,FALSE),"")</f>
        <v>#REF!</v>
      </c>
      <c r="AG56" s="2" t="e">
        <f>IF(R56&lt;&gt;"",VLOOKUP(S56,'Avtal 2026-05-21'!C:J,19,FALSE),"")</f>
        <v>#REF!</v>
      </c>
      <c r="AH56" s="10" t="e">
        <f>IF(R56&gt;0,VLOOKUP(S56,'Avtal 2026-05-21'!C:J,52,FALSE),"")</f>
        <v>#REF!</v>
      </c>
    </row>
    <row r="57" spans="1:34" ht="18.75" customHeight="1" x14ac:dyDescent="0.25">
      <c r="A57" s="2">
        <f t="shared" si="19"/>
        <v>57</v>
      </c>
      <c r="B57" s="6" t="e">
        <f>VLOOKUP(A57,'Avtal 2026-05-21'!A:C,4,FALSE)</f>
        <v>#N/A</v>
      </c>
      <c r="C57" s="7" t="e">
        <f>COUNTIF('Avtal 2026-05-21'!#REF!,B57)</f>
        <v>#REF!</v>
      </c>
      <c r="D57" s="2" t="e">
        <f t="shared" si="15"/>
        <v>#REF!</v>
      </c>
      <c r="E57" s="10" t="e">
        <f t="shared" si="16"/>
        <v>#REF!</v>
      </c>
      <c r="F57" s="10" t="e">
        <f t="shared" si="17"/>
        <v>#REF!</v>
      </c>
      <c r="G57" s="10" t="e">
        <f ca="1">IF(C57&gt;0,COUNTIF(OFFSET('Avtal 2026-05-21'!#REF!,F57,0,E57,1),"Nej"),"")</f>
        <v>#REF!</v>
      </c>
      <c r="R57" s="2" t="e">
        <f>IF(MAX($R$10:R56)&gt;=$K$4,0,R56+1)</f>
        <v>#REF!</v>
      </c>
      <c r="S57" s="2" t="e">
        <f t="shared" si="9"/>
        <v>#REF!</v>
      </c>
      <c r="T57" s="2" t="e">
        <f t="shared" si="6"/>
        <v>#REF!</v>
      </c>
      <c r="U57" s="2" t="e">
        <f t="shared" si="7"/>
        <v>#REF!</v>
      </c>
      <c r="V57" s="2" t="e">
        <f t="shared" si="8"/>
        <v>#REF!</v>
      </c>
      <c r="X57" s="2" t="e">
        <f>IF(R57&lt;&gt;"",VLOOKUP(S57,'Avtal 2026-05-21'!C:J,9,FALSE),"")</f>
        <v>#REF!</v>
      </c>
      <c r="Y57" s="2" t="e">
        <f>IF(R57&lt;&gt;"",VLOOKUP(S57,'Avtal 2026-05-21'!C:J,10,FALSE),"")</f>
        <v>#REF!</v>
      </c>
      <c r="Z57" s="2" t="e">
        <f>IF(R57&lt;&gt;"",VLOOKUP(S57,'Avtal 2026-05-21'!C:J,11,FALSE),"")</f>
        <v>#REF!</v>
      </c>
      <c r="AA57" s="2" t="e">
        <f>IF(R57&lt;&gt;"",VLOOKUP(S57,'Avtal 2026-05-21'!C:J,12,FALSE),"")</f>
        <v>#REF!</v>
      </c>
      <c r="AB57" s="2" t="e">
        <f>IF(R57&lt;&gt;"",VLOOKUP(S57,'Avtal 2026-05-21'!C:J,13,FALSE),"")</f>
        <v>#REF!</v>
      </c>
      <c r="AC57" s="2" t="e">
        <f>IF(R57&lt;&gt;"",VLOOKUP(S57,'Avtal 2026-05-21'!C:J,21,FALSE),"")</f>
        <v>#REF!</v>
      </c>
      <c r="AD57" s="13" t="e">
        <f>VLOOKUP(S57,'Avtal 2026-05-21'!C:J,7,FALSE)</f>
        <v>#REF!</v>
      </c>
      <c r="AF57" s="2" t="e">
        <f>IF(R57&lt;&gt;"",VLOOKUP(S57,'Avtal 2026-05-21'!C:J,18,FALSE),"")</f>
        <v>#REF!</v>
      </c>
      <c r="AG57" s="2" t="e">
        <f>IF(R57&lt;&gt;"",VLOOKUP(S57,'Avtal 2026-05-21'!C:J,19,FALSE),"")</f>
        <v>#REF!</v>
      </c>
      <c r="AH57" s="10" t="e">
        <f>IF(R57&gt;0,VLOOKUP(S57,'Avtal 2026-05-21'!C:J,52,FALSE),"")</f>
        <v>#REF!</v>
      </c>
    </row>
    <row r="58" spans="1:34" ht="18.75" customHeight="1" x14ac:dyDescent="0.25">
      <c r="A58" s="2">
        <f t="shared" si="19"/>
        <v>58</v>
      </c>
      <c r="B58" s="6" t="e">
        <f>VLOOKUP(A58,'Avtal 2026-05-21'!A:C,4,FALSE)</f>
        <v>#N/A</v>
      </c>
      <c r="C58" s="7" t="e">
        <f>COUNTIF('Avtal 2026-05-21'!#REF!,B58)</f>
        <v>#REF!</v>
      </c>
      <c r="D58" s="2" t="e">
        <f t="shared" si="15"/>
        <v>#REF!</v>
      </c>
      <c r="E58" s="10" t="e">
        <f t="shared" si="16"/>
        <v>#REF!</v>
      </c>
      <c r="F58" s="10" t="e">
        <f t="shared" si="17"/>
        <v>#REF!</v>
      </c>
      <c r="G58" s="10" t="e">
        <f ca="1">IF(C58&gt;0,COUNTIF(OFFSET('Avtal 2026-05-21'!#REF!,F58,0,E58,1),"Nej"),"")</f>
        <v>#REF!</v>
      </c>
      <c r="R58" s="2" t="e">
        <f>IF(MAX($R$10:R57)&gt;=$K$4,0,R57+1)</f>
        <v>#REF!</v>
      </c>
      <c r="S58" s="2" t="e">
        <f t="shared" si="9"/>
        <v>#REF!</v>
      </c>
      <c r="T58" s="2" t="e">
        <f t="shared" si="6"/>
        <v>#REF!</v>
      </c>
      <c r="U58" s="2" t="e">
        <f t="shared" si="7"/>
        <v>#REF!</v>
      </c>
      <c r="V58" s="2" t="e">
        <f t="shared" si="8"/>
        <v>#REF!</v>
      </c>
      <c r="X58" s="2" t="e">
        <f>IF(R58&lt;&gt;"",VLOOKUP(S58,'Avtal 2026-05-21'!C:J,9,FALSE),"")</f>
        <v>#REF!</v>
      </c>
      <c r="Y58" s="2" t="e">
        <f>IF(R58&lt;&gt;"",VLOOKUP(S58,'Avtal 2026-05-21'!C:J,10,FALSE),"")</f>
        <v>#REF!</v>
      </c>
      <c r="Z58" s="2" t="e">
        <f>IF(R58&lt;&gt;"",VLOOKUP(S58,'Avtal 2026-05-21'!C:J,11,FALSE),"")</f>
        <v>#REF!</v>
      </c>
      <c r="AA58" s="2" t="e">
        <f>IF(R58&lt;&gt;"",VLOOKUP(S58,'Avtal 2026-05-21'!C:J,12,FALSE),"")</f>
        <v>#REF!</v>
      </c>
      <c r="AB58" s="2" t="e">
        <f>IF(R58&lt;&gt;"",VLOOKUP(S58,'Avtal 2026-05-21'!C:J,13,FALSE),"")</f>
        <v>#REF!</v>
      </c>
      <c r="AC58" s="2" t="e">
        <f>IF(R58&lt;&gt;"",VLOOKUP(S58,'Avtal 2026-05-21'!C:J,21,FALSE),"")</f>
        <v>#REF!</v>
      </c>
      <c r="AD58" s="13" t="e">
        <f>VLOOKUP(S58,'Avtal 2026-05-21'!C:J,7,FALSE)</f>
        <v>#REF!</v>
      </c>
      <c r="AF58" s="2" t="e">
        <f>IF(R58&lt;&gt;"",VLOOKUP(S58,'Avtal 2026-05-21'!C:J,18,FALSE),"")</f>
        <v>#REF!</v>
      </c>
      <c r="AG58" s="2" t="e">
        <f>IF(R58&lt;&gt;"",VLOOKUP(S58,'Avtal 2026-05-21'!C:J,19,FALSE),"")</f>
        <v>#REF!</v>
      </c>
      <c r="AH58" s="10" t="e">
        <f>IF(R58&gt;0,VLOOKUP(S58,'Avtal 2026-05-21'!C:J,52,FALSE),"")</f>
        <v>#REF!</v>
      </c>
    </row>
    <row r="59" spans="1:34" ht="18.75" customHeight="1" x14ac:dyDescent="0.25">
      <c r="A59" s="2">
        <f t="shared" si="19"/>
        <v>59</v>
      </c>
      <c r="B59" s="6" t="e">
        <f>VLOOKUP(A59,'Avtal 2026-05-21'!A:C,4,FALSE)</f>
        <v>#N/A</v>
      </c>
      <c r="C59" s="7" t="e">
        <f>COUNTIF('Avtal 2026-05-21'!#REF!,B59)</f>
        <v>#REF!</v>
      </c>
      <c r="D59" s="2" t="e">
        <f t="shared" si="15"/>
        <v>#REF!</v>
      </c>
      <c r="E59" s="10" t="e">
        <f t="shared" si="16"/>
        <v>#REF!</v>
      </c>
      <c r="F59" s="10" t="e">
        <f t="shared" si="17"/>
        <v>#REF!</v>
      </c>
      <c r="G59" s="10" t="e">
        <f ca="1">IF(C59&gt;0,COUNTIF(OFFSET('Avtal 2026-05-21'!#REF!,F59,0,E59,1),"Nej"),"")</f>
        <v>#REF!</v>
      </c>
      <c r="R59" s="2" t="e">
        <f>IF(MAX($R$10:R58)&gt;=$K$4,0,R58+1)</f>
        <v>#REF!</v>
      </c>
      <c r="S59" s="2" t="e">
        <f t="shared" si="9"/>
        <v>#REF!</v>
      </c>
      <c r="T59" s="2" t="e">
        <f t="shared" si="6"/>
        <v>#REF!</v>
      </c>
      <c r="U59" s="2" t="e">
        <f t="shared" si="7"/>
        <v>#REF!</v>
      </c>
      <c r="V59" s="2" t="e">
        <f t="shared" si="8"/>
        <v>#REF!</v>
      </c>
      <c r="X59" s="2" t="e">
        <f>IF(R59&lt;&gt;"",VLOOKUP(S59,'Avtal 2026-05-21'!C:J,9,FALSE),"")</f>
        <v>#REF!</v>
      </c>
      <c r="Y59" s="2" t="e">
        <f>IF(R59&lt;&gt;"",VLOOKUP(S59,'Avtal 2026-05-21'!C:J,10,FALSE),"")</f>
        <v>#REF!</v>
      </c>
      <c r="Z59" s="2" t="e">
        <f>IF(R59&lt;&gt;"",VLOOKUP(S59,'Avtal 2026-05-21'!C:J,11,FALSE),"")</f>
        <v>#REF!</v>
      </c>
      <c r="AA59" s="2" t="e">
        <f>IF(R59&lt;&gt;"",VLOOKUP(S59,'Avtal 2026-05-21'!C:J,12,FALSE),"")</f>
        <v>#REF!</v>
      </c>
      <c r="AB59" s="2" t="e">
        <f>IF(R59&lt;&gt;"",VLOOKUP(S59,'Avtal 2026-05-21'!C:J,13,FALSE),"")</f>
        <v>#REF!</v>
      </c>
      <c r="AC59" s="2" t="e">
        <f>IF(R59&lt;&gt;"",VLOOKUP(S59,'Avtal 2026-05-21'!C:J,21,FALSE),"")</f>
        <v>#REF!</v>
      </c>
      <c r="AD59" s="13" t="e">
        <f>VLOOKUP(S59,'Avtal 2026-05-21'!C:J,7,FALSE)</f>
        <v>#REF!</v>
      </c>
      <c r="AF59" s="2" t="e">
        <f>IF(R59&lt;&gt;"",VLOOKUP(S59,'Avtal 2026-05-21'!C:J,18,FALSE),"")</f>
        <v>#REF!</v>
      </c>
      <c r="AG59" s="2" t="e">
        <f>IF(R59&lt;&gt;"",VLOOKUP(S59,'Avtal 2026-05-21'!C:J,19,FALSE),"")</f>
        <v>#REF!</v>
      </c>
      <c r="AH59" s="10" t="e">
        <f>IF(R59&gt;0,VLOOKUP(S59,'Avtal 2026-05-21'!C:J,52,FALSE),"")</f>
        <v>#REF!</v>
      </c>
    </row>
    <row r="60" spans="1:34" ht="18.75" customHeight="1" x14ac:dyDescent="0.25">
      <c r="A60" s="2">
        <f t="shared" si="19"/>
        <v>60</v>
      </c>
      <c r="B60" s="6" t="e">
        <f>VLOOKUP(A60,'Avtal 2026-05-21'!A:C,4,FALSE)</f>
        <v>#N/A</v>
      </c>
      <c r="C60" s="7" t="e">
        <f>COUNTIF('Avtal 2026-05-21'!#REF!,B60)</f>
        <v>#REF!</v>
      </c>
      <c r="D60" s="2" t="e">
        <f t="shared" si="15"/>
        <v>#REF!</v>
      </c>
      <c r="E60" s="10" t="e">
        <f t="shared" si="16"/>
        <v>#REF!</v>
      </c>
      <c r="F60" s="10" t="e">
        <f t="shared" si="17"/>
        <v>#REF!</v>
      </c>
      <c r="G60" s="10" t="e">
        <f ca="1">IF(C60&gt;0,COUNTIF(OFFSET('Avtal 2026-05-21'!#REF!,F60,0,E60,1),"Nej"),"")</f>
        <v>#REF!</v>
      </c>
      <c r="R60" s="2" t="e">
        <f>IF(MAX($R$10:R59)&gt;=$K$4,0,R59+1)</f>
        <v>#REF!</v>
      </c>
      <c r="S60" s="2" t="e">
        <f t="shared" si="9"/>
        <v>#REF!</v>
      </c>
      <c r="T60" s="2" t="e">
        <f t="shared" si="6"/>
        <v>#REF!</v>
      </c>
      <c r="U60" s="2" t="e">
        <f t="shared" si="7"/>
        <v>#REF!</v>
      </c>
      <c r="V60" s="2" t="e">
        <f t="shared" si="8"/>
        <v>#REF!</v>
      </c>
      <c r="X60" s="2" t="e">
        <f>IF(R60&lt;&gt;"",VLOOKUP(S60,'Avtal 2026-05-21'!C:J,9,FALSE),"")</f>
        <v>#REF!</v>
      </c>
      <c r="Y60" s="2" t="e">
        <f>IF(R60&lt;&gt;"",VLOOKUP(S60,'Avtal 2026-05-21'!C:J,10,FALSE),"")</f>
        <v>#REF!</v>
      </c>
      <c r="Z60" s="2" t="e">
        <f>IF(R60&lt;&gt;"",VLOOKUP(S60,'Avtal 2026-05-21'!C:J,11,FALSE),"")</f>
        <v>#REF!</v>
      </c>
      <c r="AA60" s="2" t="e">
        <f>IF(R60&lt;&gt;"",VLOOKUP(S60,'Avtal 2026-05-21'!C:J,12,FALSE),"")</f>
        <v>#REF!</v>
      </c>
      <c r="AB60" s="2" t="e">
        <f>IF(R60&lt;&gt;"",VLOOKUP(S60,'Avtal 2026-05-21'!C:J,13,FALSE),"")</f>
        <v>#REF!</v>
      </c>
      <c r="AC60" s="2" t="e">
        <f>IF(R60&lt;&gt;"",VLOOKUP(S60,'Avtal 2026-05-21'!C:J,21,FALSE),"")</f>
        <v>#REF!</v>
      </c>
      <c r="AD60" s="13" t="e">
        <f>VLOOKUP(S60,'Avtal 2026-05-21'!C:J,7,FALSE)</f>
        <v>#REF!</v>
      </c>
      <c r="AF60" s="2" t="e">
        <f>IF(R60&lt;&gt;"",VLOOKUP(S60,'Avtal 2026-05-21'!C:J,18,FALSE),"")</f>
        <v>#REF!</v>
      </c>
      <c r="AG60" s="2" t="e">
        <f>IF(R60&lt;&gt;"",VLOOKUP(S60,'Avtal 2026-05-21'!C:J,19,FALSE),"")</f>
        <v>#REF!</v>
      </c>
      <c r="AH60" s="10" t="e">
        <f>IF(R60&gt;0,VLOOKUP(S60,'Avtal 2026-05-21'!C:J,52,FALSE),"")</f>
        <v>#REF!</v>
      </c>
    </row>
    <row r="61" spans="1:34" ht="18.75" customHeight="1" x14ac:dyDescent="0.25">
      <c r="A61" s="2">
        <f t="shared" si="19"/>
        <v>61</v>
      </c>
      <c r="B61" s="6" t="e">
        <f>VLOOKUP(A61,'Avtal 2026-05-21'!A:C,4,FALSE)</f>
        <v>#N/A</v>
      </c>
      <c r="C61" s="7" t="e">
        <f>COUNTIF('Avtal 2026-05-21'!#REF!,B61)</f>
        <v>#REF!</v>
      </c>
      <c r="D61" s="2" t="e">
        <f t="shared" si="15"/>
        <v>#REF!</v>
      </c>
      <c r="E61" s="10" t="e">
        <f t="shared" si="16"/>
        <v>#REF!</v>
      </c>
      <c r="F61" s="10" t="e">
        <f t="shared" si="17"/>
        <v>#REF!</v>
      </c>
      <c r="G61" s="10" t="e">
        <f ca="1">IF(C61&gt;0,COUNTIF(OFFSET('Avtal 2026-05-21'!#REF!,F61,0,E61,1),"Nej"),"")</f>
        <v>#REF!</v>
      </c>
      <c r="R61" s="2" t="e">
        <f>IF(MAX($R$10:R60)&gt;=$K$4,0,R60+1)</f>
        <v>#REF!</v>
      </c>
      <c r="S61" s="2" t="e">
        <f t="shared" si="9"/>
        <v>#REF!</v>
      </c>
      <c r="T61" s="2" t="e">
        <f t="shared" si="6"/>
        <v>#REF!</v>
      </c>
      <c r="U61" s="2" t="e">
        <f t="shared" si="7"/>
        <v>#REF!</v>
      </c>
      <c r="V61" s="2" t="e">
        <f t="shared" si="8"/>
        <v>#REF!</v>
      </c>
      <c r="X61" s="2" t="e">
        <f>IF(R61&lt;&gt;"",VLOOKUP(S61,'Avtal 2026-05-21'!C:J,9,FALSE),"")</f>
        <v>#REF!</v>
      </c>
      <c r="Y61" s="2" t="e">
        <f>IF(R61&lt;&gt;"",VLOOKUP(S61,'Avtal 2026-05-21'!C:J,10,FALSE),"")</f>
        <v>#REF!</v>
      </c>
      <c r="Z61" s="2" t="e">
        <f>IF(R61&lt;&gt;"",VLOOKUP(S61,'Avtal 2026-05-21'!C:J,11,FALSE),"")</f>
        <v>#REF!</v>
      </c>
      <c r="AA61" s="2" t="e">
        <f>IF(R61&lt;&gt;"",VLOOKUP(S61,'Avtal 2026-05-21'!C:J,12,FALSE),"")</f>
        <v>#REF!</v>
      </c>
      <c r="AB61" s="2" t="e">
        <f>IF(R61&lt;&gt;"",VLOOKUP(S61,'Avtal 2026-05-21'!C:J,13,FALSE),"")</f>
        <v>#REF!</v>
      </c>
      <c r="AC61" s="2" t="e">
        <f>IF(R61&lt;&gt;"",VLOOKUP(S61,'Avtal 2026-05-21'!C:J,21,FALSE),"")</f>
        <v>#REF!</v>
      </c>
      <c r="AD61" s="13" t="e">
        <f>VLOOKUP(S61,'Avtal 2026-05-21'!C:J,7,FALSE)</f>
        <v>#REF!</v>
      </c>
      <c r="AF61" s="2" t="e">
        <f>IF(R61&lt;&gt;"",VLOOKUP(S61,'Avtal 2026-05-21'!C:J,18,FALSE),"")</f>
        <v>#REF!</v>
      </c>
      <c r="AG61" s="2" t="e">
        <f>IF(R61&lt;&gt;"",VLOOKUP(S61,'Avtal 2026-05-21'!C:J,19,FALSE),"")</f>
        <v>#REF!</v>
      </c>
      <c r="AH61" s="10" t="e">
        <f>IF(R61&gt;0,VLOOKUP(S61,'Avtal 2026-05-21'!C:J,52,FALSE),"")</f>
        <v>#REF!</v>
      </c>
    </row>
    <row r="62" spans="1:34" ht="18.75" customHeight="1" x14ac:dyDescent="0.25">
      <c r="A62" s="2">
        <f t="shared" si="19"/>
        <v>62</v>
      </c>
      <c r="B62" s="6" t="e">
        <f>VLOOKUP(A62,'Avtal 2026-05-21'!A:C,4,FALSE)</f>
        <v>#N/A</v>
      </c>
      <c r="C62" s="7" t="e">
        <f>COUNTIF('Avtal 2026-05-21'!#REF!,B62)</f>
        <v>#REF!</v>
      </c>
      <c r="D62" s="2" t="e">
        <f t="shared" si="15"/>
        <v>#REF!</v>
      </c>
      <c r="E62" s="10" t="e">
        <f t="shared" si="16"/>
        <v>#REF!</v>
      </c>
      <c r="F62" s="10" t="e">
        <f t="shared" si="17"/>
        <v>#REF!</v>
      </c>
      <c r="G62" s="10" t="e">
        <f ca="1">IF(C62&gt;0,COUNTIF(OFFSET('Avtal 2026-05-21'!#REF!,F62,0,E62,1),"Nej"),"")</f>
        <v>#REF!</v>
      </c>
      <c r="R62" s="2" t="e">
        <f>IF(MAX($R$10:R61)&gt;=$K$4,0,R61+1)</f>
        <v>#REF!</v>
      </c>
      <c r="S62" s="2" t="e">
        <f t="shared" si="9"/>
        <v>#REF!</v>
      </c>
      <c r="T62" s="2" t="e">
        <f t="shared" si="6"/>
        <v>#REF!</v>
      </c>
      <c r="U62" s="2" t="e">
        <f t="shared" si="7"/>
        <v>#REF!</v>
      </c>
      <c r="V62" s="2" t="e">
        <f t="shared" si="8"/>
        <v>#REF!</v>
      </c>
      <c r="X62" s="2" t="e">
        <f>IF(R62&lt;&gt;"",VLOOKUP(S62,'Avtal 2026-05-21'!C:J,9,FALSE),"")</f>
        <v>#REF!</v>
      </c>
      <c r="Y62" s="2" t="e">
        <f>IF(R62&lt;&gt;"",VLOOKUP(S62,'Avtal 2026-05-21'!C:J,10,FALSE),"")</f>
        <v>#REF!</v>
      </c>
      <c r="Z62" s="2" t="e">
        <f>IF(R62&lt;&gt;"",VLOOKUP(S62,'Avtal 2026-05-21'!C:J,11,FALSE),"")</f>
        <v>#REF!</v>
      </c>
      <c r="AA62" s="2" t="e">
        <f>IF(R62&lt;&gt;"",VLOOKUP(S62,'Avtal 2026-05-21'!C:J,12,FALSE),"")</f>
        <v>#REF!</v>
      </c>
      <c r="AB62" s="2" t="e">
        <f>IF(R62&lt;&gt;"",VLOOKUP(S62,'Avtal 2026-05-21'!C:J,13,FALSE),"")</f>
        <v>#REF!</v>
      </c>
      <c r="AC62" s="2" t="e">
        <f>IF(R62&lt;&gt;"",VLOOKUP(S62,'Avtal 2026-05-21'!C:J,21,FALSE),"")</f>
        <v>#REF!</v>
      </c>
      <c r="AD62" s="13" t="e">
        <f>VLOOKUP(S62,'Avtal 2026-05-21'!C:J,7,FALSE)</f>
        <v>#REF!</v>
      </c>
      <c r="AF62" s="2" t="e">
        <f>IF(R62&lt;&gt;"",VLOOKUP(S62,'Avtal 2026-05-21'!C:J,18,FALSE),"")</f>
        <v>#REF!</v>
      </c>
      <c r="AG62" s="2" t="e">
        <f>IF(R62&lt;&gt;"",VLOOKUP(S62,'Avtal 2026-05-21'!C:J,19,FALSE),"")</f>
        <v>#REF!</v>
      </c>
      <c r="AH62" s="10" t="e">
        <f>IF(R62&gt;0,VLOOKUP(S62,'Avtal 2026-05-21'!C:J,52,FALSE),"")</f>
        <v>#REF!</v>
      </c>
    </row>
    <row r="63" spans="1:34" ht="18.75" customHeight="1" x14ac:dyDescent="0.25">
      <c r="A63" s="2">
        <f t="shared" si="19"/>
        <v>63</v>
      </c>
      <c r="B63" s="6" t="e">
        <f>VLOOKUP(A63,'Avtal 2026-05-21'!A:C,4,FALSE)</f>
        <v>#N/A</v>
      </c>
      <c r="C63" s="7" t="e">
        <f>COUNTIF('Avtal 2026-05-21'!#REF!,B63)</f>
        <v>#REF!</v>
      </c>
      <c r="D63" s="2" t="e">
        <f t="shared" si="15"/>
        <v>#REF!</v>
      </c>
      <c r="E63" s="10" t="e">
        <f t="shared" si="16"/>
        <v>#REF!</v>
      </c>
      <c r="F63" s="10" t="e">
        <f t="shared" si="17"/>
        <v>#REF!</v>
      </c>
      <c r="G63" s="10" t="e">
        <f ca="1">IF(C63&gt;0,COUNTIF(OFFSET('Avtal 2026-05-21'!#REF!,F63,0,E63,1),"Nej"),"")</f>
        <v>#REF!</v>
      </c>
      <c r="R63" s="2" t="e">
        <f>IF(MAX($R$10:R62)&gt;=$K$4,0,R62+1)</f>
        <v>#REF!</v>
      </c>
      <c r="S63" s="2" t="e">
        <f t="shared" si="9"/>
        <v>#REF!</v>
      </c>
      <c r="T63" s="2" t="e">
        <f t="shared" si="6"/>
        <v>#REF!</v>
      </c>
      <c r="U63" s="2" t="e">
        <f t="shared" si="7"/>
        <v>#REF!</v>
      </c>
      <c r="V63" s="2" t="e">
        <f t="shared" si="8"/>
        <v>#REF!</v>
      </c>
      <c r="X63" s="2" t="e">
        <f>IF(R63&lt;&gt;"",VLOOKUP(S63,'Avtal 2026-05-21'!C:J,9,FALSE),"")</f>
        <v>#REF!</v>
      </c>
      <c r="Y63" s="2" t="e">
        <f>IF(R63&lt;&gt;"",VLOOKUP(S63,'Avtal 2026-05-21'!C:J,10,FALSE),"")</f>
        <v>#REF!</v>
      </c>
      <c r="Z63" s="2" t="e">
        <f>IF(R63&lt;&gt;"",VLOOKUP(S63,'Avtal 2026-05-21'!C:J,11,FALSE),"")</f>
        <v>#REF!</v>
      </c>
      <c r="AA63" s="2" t="e">
        <f>IF(R63&lt;&gt;"",VLOOKUP(S63,'Avtal 2026-05-21'!C:J,12,FALSE),"")</f>
        <v>#REF!</v>
      </c>
      <c r="AB63" s="2" t="e">
        <f>IF(R63&lt;&gt;"",VLOOKUP(S63,'Avtal 2026-05-21'!C:J,13,FALSE),"")</f>
        <v>#REF!</v>
      </c>
      <c r="AC63" s="2" t="e">
        <f>IF(R63&lt;&gt;"",VLOOKUP(S63,'Avtal 2026-05-21'!C:J,21,FALSE),"")</f>
        <v>#REF!</v>
      </c>
      <c r="AD63" s="13" t="e">
        <f>VLOOKUP(S63,'Avtal 2026-05-21'!C:J,7,FALSE)</f>
        <v>#REF!</v>
      </c>
      <c r="AF63" s="2" t="e">
        <f>IF(R63&lt;&gt;"",VLOOKUP(S63,'Avtal 2026-05-21'!C:J,18,FALSE),"")</f>
        <v>#REF!</v>
      </c>
      <c r="AG63" s="2" t="e">
        <f>IF(R63&lt;&gt;"",VLOOKUP(S63,'Avtal 2026-05-21'!C:J,19,FALSE),"")</f>
        <v>#REF!</v>
      </c>
      <c r="AH63" s="10" t="e">
        <f>IF(R63&gt;0,VLOOKUP(S63,'Avtal 2026-05-21'!C:J,52,FALSE),"")</f>
        <v>#REF!</v>
      </c>
    </row>
    <row r="64" spans="1:34" ht="18.75" customHeight="1" x14ac:dyDescent="0.25">
      <c r="A64" s="2">
        <f t="shared" si="19"/>
        <v>64</v>
      </c>
      <c r="B64" s="6" t="e">
        <f>VLOOKUP(A64,'Avtal 2026-05-21'!A:C,4,FALSE)</f>
        <v>#N/A</v>
      </c>
      <c r="C64" s="7" t="e">
        <f>COUNTIF('Avtal 2026-05-21'!#REF!,B64)</f>
        <v>#REF!</v>
      </c>
      <c r="D64" s="2" t="e">
        <f t="shared" si="15"/>
        <v>#REF!</v>
      </c>
      <c r="E64" s="10" t="e">
        <f t="shared" si="16"/>
        <v>#REF!</v>
      </c>
      <c r="F64" s="10" t="e">
        <f t="shared" si="17"/>
        <v>#REF!</v>
      </c>
      <c r="G64" s="10" t="e">
        <f ca="1">IF(C64&gt;0,COUNTIF(OFFSET('Avtal 2026-05-21'!#REF!,F64,0,E64,1),"Nej"),"")</f>
        <v>#REF!</v>
      </c>
      <c r="R64" s="2" t="e">
        <f>IF(MAX($R$10:R63)&gt;=$K$4,0,R63+1)</f>
        <v>#REF!</v>
      </c>
      <c r="S64" s="2" t="e">
        <f t="shared" si="9"/>
        <v>#REF!</v>
      </c>
      <c r="T64" s="2" t="e">
        <f t="shared" si="6"/>
        <v>#REF!</v>
      </c>
      <c r="U64" s="2" t="e">
        <f t="shared" si="7"/>
        <v>#REF!</v>
      </c>
      <c r="V64" s="2" t="e">
        <f t="shared" si="8"/>
        <v>#REF!</v>
      </c>
      <c r="X64" s="2" t="e">
        <f>IF(R64&lt;&gt;"",VLOOKUP(S64,'Avtal 2026-05-21'!C:J,9,FALSE),"")</f>
        <v>#REF!</v>
      </c>
      <c r="Y64" s="2" t="e">
        <f>IF(R64&lt;&gt;"",VLOOKUP(S64,'Avtal 2026-05-21'!C:J,10,FALSE),"")</f>
        <v>#REF!</v>
      </c>
      <c r="Z64" s="2" t="e">
        <f>IF(R64&lt;&gt;"",VLOOKUP(S64,'Avtal 2026-05-21'!C:J,11,FALSE),"")</f>
        <v>#REF!</v>
      </c>
      <c r="AA64" s="2" t="e">
        <f>IF(R64&lt;&gt;"",VLOOKUP(S64,'Avtal 2026-05-21'!C:J,12,FALSE),"")</f>
        <v>#REF!</v>
      </c>
      <c r="AB64" s="2" t="e">
        <f>IF(R64&lt;&gt;"",VLOOKUP(S64,'Avtal 2026-05-21'!C:J,13,FALSE),"")</f>
        <v>#REF!</v>
      </c>
      <c r="AC64" s="2" t="e">
        <f>IF(R64&lt;&gt;"",VLOOKUP(S64,'Avtal 2026-05-21'!C:J,21,FALSE),"")</f>
        <v>#REF!</v>
      </c>
      <c r="AD64" s="13" t="e">
        <f>VLOOKUP(S64,'Avtal 2026-05-21'!C:J,7,FALSE)</f>
        <v>#REF!</v>
      </c>
      <c r="AF64" s="2" t="e">
        <f>IF(R64&lt;&gt;"",VLOOKUP(S64,'Avtal 2026-05-21'!C:J,18,FALSE),"")</f>
        <v>#REF!</v>
      </c>
      <c r="AG64" s="2" t="e">
        <f>IF(R64&lt;&gt;"",VLOOKUP(S64,'Avtal 2026-05-21'!C:J,19,FALSE),"")</f>
        <v>#REF!</v>
      </c>
      <c r="AH64" s="10" t="e">
        <f>IF(R64&gt;0,VLOOKUP(S64,'Avtal 2026-05-21'!C:J,52,FALSE),"")</f>
        <v>#REF!</v>
      </c>
    </row>
    <row r="65" spans="1:34" ht="18.75" customHeight="1" x14ac:dyDescent="0.25">
      <c r="A65" s="2">
        <f t="shared" si="19"/>
        <v>65</v>
      </c>
      <c r="B65" s="6" t="e">
        <f>VLOOKUP(A65,'Avtal 2026-05-21'!A:C,4,FALSE)</f>
        <v>#N/A</v>
      </c>
      <c r="C65" s="7" t="e">
        <f>COUNTIF('Avtal 2026-05-21'!#REF!,B65)</f>
        <v>#REF!</v>
      </c>
      <c r="D65" s="2" t="e">
        <f t="shared" ref="D65:D96" si="20">IF(C65=0,"",B65)</f>
        <v>#REF!</v>
      </c>
      <c r="E65" s="10" t="e">
        <f t="shared" ref="E65:E100" si="21">IF(C65&gt;0,C65,"")</f>
        <v>#REF!</v>
      </c>
      <c r="F65" s="10" t="e">
        <f t="shared" si="17"/>
        <v>#REF!</v>
      </c>
      <c r="G65" s="10" t="e">
        <f ca="1">IF(C65&gt;0,COUNTIF(OFFSET('Avtal 2026-05-21'!#REF!,F65,0,E65,1),"Nej"),"")</f>
        <v>#REF!</v>
      </c>
      <c r="R65" s="2" t="e">
        <f>IF(MAX($R$10:R64)&gt;=$K$4,0,R64+1)</f>
        <v>#REF!</v>
      </c>
      <c r="S65" s="2" t="e">
        <f t="shared" si="9"/>
        <v>#REF!</v>
      </c>
      <c r="T65" s="2" t="e">
        <f t="shared" si="6"/>
        <v>#REF!</v>
      </c>
      <c r="U65" s="2" t="e">
        <f t="shared" si="7"/>
        <v>#REF!</v>
      </c>
      <c r="V65" s="2" t="e">
        <f t="shared" si="8"/>
        <v>#REF!</v>
      </c>
      <c r="X65" s="2" t="e">
        <f>IF(R65&lt;&gt;"",VLOOKUP(S65,'Avtal 2026-05-21'!C:J,9,FALSE),"")</f>
        <v>#REF!</v>
      </c>
      <c r="Y65" s="2" t="e">
        <f>IF(R65&lt;&gt;"",VLOOKUP(S65,'Avtal 2026-05-21'!C:J,10,FALSE),"")</f>
        <v>#REF!</v>
      </c>
      <c r="Z65" s="2" t="e">
        <f>IF(R65&lt;&gt;"",VLOOKUP(S65,'Avtal 2026-05-21'!C:J,11,FALSE),"")</f>
        <v>#REF!</v>
      </c>
      <c r="AA65" s="2" t="e">
        <f>IF(R65&lt;&gt;"",VLOOKUP(S65,'Avtal 2026-05-21'!C:J,12,FALSE),"")</f>
        <v>#REF!</v>
      </c>
      <c r="AB65" s="2" t="e">
        <f>IF(R65&lt;&gt;"",VLOOKUP(S65,'Avtal 2026-05-21'!C:J,13,FALSE),"")</f>
        <v>#REF!</v>
      </c>
      <c r="AC65" s="2" t="e">
        <f>IF(R65&lt;&gt;"",VLOOKUP(S65,'Avtal 2026-05-21'!C:J,21,FALSE),"")</f>
        <v>#REF!</v>
      </c>
      <c r="AD65" s="13" t="e">
        <f>VLOOKUP(S65,'Avtal 2026-05-21'!C:J,7,FALSE)</f>
        <v>#REF!</v>
      </c>
      <c r="AF65" s="2" t="e">
        <f>IF(R65&lt;&gt;"",VLOOKUP(S65,'Avtal 2026-05-21'!C:J,18,FALSE),"")</f>
        <v>#REF!</v>
      </c>
      <c r="AG65" s="2" t="e">
        <f>IF(R65&lt;&gt;"",VLOOKUP(S65,'Avtal 2026-05-21'!C:J,19,FALSE),"")</f>
        <v>#REF!</v>
      </c>
      <c r="AH65" s="10" t="e">
        <f>IF(R65&gt;0,VLOOKUP(S65,'Avtal 2026-05-21'!C:J,52,FALSE),"")</f>
        <v>#REF!</v>
      </c>
    </row>
    <row r="66" spans="1:34" ht="18.75" customHeight="1" x14ac:dyDescent="0.25">
      <c r="A66" s="2">
        <f t="shared" si="19"/>
        <v>66</v>
      </c>
      <c r="B66" s="6" t="e">
        <f>VLOOKUP(A66,'Avtal 2026-05-21'!A:C,4,FALSE)</f>
        <v>#N/A</v>
      </c>
      <c r="C66" s="7" t="e">
        <f>COUNTIF('Avtal 2026-05-21'!#REF!,B66)</f>
        <v>#REF!</v>
      </c>
      <c r="D66" s="2" t="e">
        <f t="shared" si="20"/>
        <v>#REF!</v>
      </c>
      <c r="E66" s="10" t="e">
        <f t="shared" si="21"/>
        <v>#REF!</v>
      </c>
      <c r="F66" s="10" t="e">
        <f t="shared" ref="F66:F100" si="22">IF(C66&gt;0,E65+F65,"")</f>
        <v>#REF!</v>
      </c>
      <c r="G66" s="10" t="e">
        <f ca="1">IF(C66&gt;0,COUNTIF(OFFSET('Avtal 2026-05-21'!#REF!,F66,0,E66,1),"Nej"),"")</f>
        <v>#REF!</v>
      </c>
      <c r="R66" s="2" t="e">
        <f>IF(MAX($R$10:R65)&gt;=$K$4,0,R65+1)</f>
        <v>#REF!</v>
      </c>
      <c r="S66" s="2" t="e">
        <f t="shared" si="9"/>
        <v>#REF!</v>
      </c>
      <c r="T66" s="2" t="e">
        <f t="shared" si="6"/>
        <v>#REF!</v>
      </c>
      <c r="U66" s="2" t="e">
        <f t="shared" si="7"/>
        <v>#REF!</v>
      </c>
      <c r="V66" s="2" t="e">
        <f t="shared" si="8"/>
        <v>#REF!</v>
      </c>
      <c r="X66" s="2" t="e">
        <f>IF(R66&lt;&gt;"",VLOOKUP(S66,'Avtal 2026-05-21'!C:J,9,FALSE),"")</f>
        <v>#REF!</v>
      </c>
      <c r="Y66" s="2" t="e">
        <f>IF(R66&lt;&gt;"",VLOOKUP(S66,'Avtal 2026-05-21'!C:J,10,FALSE),"")</f>
        <v>#REF!</v>
      </c>
      <c r="Z66" s="2" t="e">
        <f>IF(R66&lt;&gt;"",VLOOKUP(S66,'Avtal 2026-05-21'!C:J,11,FALSE),"")</f>
        <v>#REF!</v>
      </c>
      <c r="AA66" s="2" t="e">
        <f>IF(R66&lt;&gt;"",VLOOKUP(S66,'Avtal 2026-05-21'!C:J,12,FALSE),"")</f>
        <v>#REF!</v>
      </c>
      <c r="AB66" s="2" t="e">
        <f>IF(R66&lt;&gt;"",VLOOKUP(S66,'Avtal 2026-05-21'!C:J,13,FALSE),"")</f>
        <v>#REF!</v>
      </c>
      <c r="AC66" s="2" t="e">
        <f>IF(R66&lt;&gt;"",VLOOKUP(S66,'Avtal 2026-05-21'!C:J,21,FALSE),"")</f>
        <v>#REF!</v>
      </c>
      <c r="AD66" s="13" t="e">
        <f>VLOOKUP(S66,'Avtal 2026-05-21'!C:J,7,FALSE)</f>
        <v>#REF!</v>
      </c>
      <c r="AF66" s="2" t="e">
        <f>IF(R66&lt;&gt;"",VLOOKUP(S66,'Avtal 2026-05-21'!C:J,18,FALSE),"")</f>
        <v>#REF!</v>
      </c>
      <c r="AG66" s="2" t="e">
        <f>IF(R66&lt;&gt;"",VLOOKUP(S66,'Avtal 2026-05-21'!C:J,19,FALSE),"")</f>
        <v>#REF!</v>
      </c>
      <c r="AH66" s="10" t="e">
        <f>IF(R66&gt;0,VLOOKUP(S66,'Avtal 2026-05-21'!C:J,52,FALSE),"")</f>
        <v>#REF!</v>
      </c>
    </row>
    <row r="67" spans="1:34" ht="18.75" customHeight="1" x14ac:dyDescent="0.25">
      <c r="A67" s="2">
        <f t="shared" si="19"/>
        <v>67</v>
      </c>
      <c r="B67" s="6" t="e">
        <f>VLOOKUP(A67,'Avtal 2026-05-21'!A:C,4,FALSE)</f>
        <v>#N/A</v>
      </c>
      <c r="C67" s="7" t="e">
        <f>COUNTIF('Avtal 2026-05-21'!#REF!,B67)</f>
        <v>#REF!</v>
      </c>
      <c r="D67" s="2" t="e">
        <f t="shared" si="20"/>
        <v>#REF!</v>
      </c>
      <c r="E67" s="10" t="e">
        <f t="shared" si="21"/>
        <v>#REF!</v>
      </c>
      <c r="F67" s="10" t="e">
        <f t="shared" si="22"/>
        <v>#REF!</v>
      </c>
      <c r="G67" s="10" t="e">
        <f ca="1">IF(C67&gt;0,COUNTIF(OFFSET('Avtal 2026-05-21'!#REF!,F67,0,E67,1),"Nej"),"")</f>
        <v>#REF!</v>
      </c>
      <c r="R67" s="2" t="e">
        <f>IF(MAX($R$10:R66)&gt;=$K$4,0,R66+1)</f>
        <v>#REF!</v>
      </c>
      <c r="S67" s="2" t="e">
        <f t="shared" si="9"/>
        <v>#REF!</v>
      </c>
      <c r="T67" s="2" t="e">
        <f t="shared" si="6"/>
        <v>#REF!</v>
      </c>
      <c r="U67" s="2" t="e">
        <f t="shared" si="7"/>
        <v>#REF!</v>
      </c>
      <c r="V67" s="2" t="e">
        <f t="shared" si="8"/>
        <v>#REF!</v>
      </c>
      <c r="X67" s="2" t="e">
        <f>IF(R67&lt;&gt;"",VLOOKUP(S67,'Avtal 2026-05-21'!C:J,9,FALSE),"")</f>
        <v>#REF!</v>
      </c>
      <c r="Y67" s="2" t="e">
        <f>IF(R67&lt;&gt;"",VLOOKUP(S67,'Avtal 2026-05-21'!C:J,10,FALSE),"")</f>
        <v>#REF!</v>
      </c>
      <c r="Z67" s="2" t="e">
        <f>IF(R67&lt;&gt;"",VLOOKUP(S67,'Avtal 2026-05-21'!C:J,11,FALSE),"")</f>
        <v>#REF!</v>
      </c>
      <c r="AA67" s="2" t="e">
        <f>IF(R67&lt;&gt;"",VLOOKUP(S67,'Avtal 2026-05-21'!C:J,12,FALSE),"")</f>
        <v>#REF!</v>
      </c>
      <c r="AB67" s="2" t="e">
        <f>IF(R67&lt;&gt;"",VLOOKUP(S67,'Avtal 2026-05-21'!C:J,13,FALSE),"")</f>
        <v>#REF!</v>
      </c>
      <c r="AC67" s="2" t="e">
        <f>IF(R67&lt;&gt;"",VLOOKUP(S67,'Avtal 2026-05-21'!C:J,21,FALSE),"")</f>
        <v>#REF!</v>
      </c>
      <c r="AD67" s="13" t="e">
        <f>VLOOKUP(S67,'Avtal 2026-05-21'!C:J,7,FALSE)</f>
        <v>#REF!</v>
      </c>
      <c r="AF67" s="2" t="e">
        <f>IF(R67&lt;&gt;"",VLOOKUP(S67,'Avtal 2026-05-21'!C:J,18,FALSE),"")</f>
        <v>#REF!</v>
      </c>
      <c r="AG67" s="2" t="e">
        <f>IF(R67&lt;&gt;"",VLOOKUP(S67,'Avtal 2026-05-21'!C:J,19,FALSE),"")</f>
        <v>#REF!</v>
      </c>
      <c r="AH67" s="10" t="e">
        <f>IF(R67&gt;0,VLOOKUP(S67,'Avtal 2026-05-21'!C:J,52,FALSE),"")</f>
        <v>#REF!</v>
      </c>
    </row>
    <row r="68" spans="1:34" ht="18.75" customHeight="1" x14ac:dyDescent="0.25">
      <c r="A68" s="2">
        <f t="shared" si="19"/>
        <v>68</v>
      </c>
      <c r="B68" s="6" t="e">
        <f>VLOOKUP(A68,'Avtal 2026-05-21'!A:C,4,FALSE)</f>
        <v>#N/A</v>
      </c>
      <c r="C68" s="7" t="e">
        <f>COUNTIF('Avtal 2026-05-21'!#REF!,B68)</f>
        <v>#REF!</v>
      </c>
      <c r="D68" s="2" t="e">
        <f t="shared" si="20"/>
        <v>#REF!</v>
      </c>
      <c r="E68" s="10" t="e">
        <f t="shared" si="21"/>
        <v>#REF!</v>
      </c>
      <c r="F68" s="10" t="e">
        <f t="shared" si="22"/>
        <v>#REF!</v>
      </c>
      <c r="G68" s="10" t="e">
        <f ca="1">IF(C68&gt;0,COUNTIF(OFFSET('Avtal 2026-05-21'!#REF!,F68,0,E68,1),"Nej"),"")</f>
        <v>#REF!</v>
      </c>
      <c r="R68" s="2" t="e">
        <f>IF(MAX($R$10:R67)&gt;=$K$4,0,R67+1)</f>
        <v>#REF!</v>
      </c>
      <c r="S68" s="2" t="e">
        <f t="shared" si="9"/>
        <v>#REF!</v>
      </c>
      <c r="T68" s="2" t="e">
        <f t="shared" si="6"/>
        <v>#REF!</v>
      </c>
      <c r="U68" s="2" t="e">
        <f t="shared" si="7"/>
        <v>#REF!</v>
      </c>
      <c r="V68" s="2" t="e">
        <f t="shared" si="8"/>
        <v>#REF!</v>
      </c>
      <c r="X68" s="2" t="e">
        <f>IF(R68&lt;&gt;"",VLOOKUP(S68,'Avtal 2026-05-21'!C:J,9,FALSE),"")</f>
        <v>#REF!</v>
      </c>
      <c r="Y68" s="2" t="e">
        <f>IF(R68&lt;&gt;"",VLOOKUP(S68,'Avtal 2026-05-21'!C:J,10,FALSE),"")</f>
        <v>#REF!</v>
      </c>
      <c r="Z68" s="2" t="e">
        <f>IF(R68&lt;&gt;"",VLOOKUP(S68,'Avtal 2026-05-21'!C:J,11,FALSE),"")</f>
        <v>#REF!</v>
      </c>
      <c r="AA68" s="2" t="e">
        <f>IF(R68&lt;&gt;"",VLOOKUP(S68,'Avtal 2026-05-21'!C:J,12,FALSE),"")</f>
        <v>#REF!</v>
      </c>
      <c r="AB68" s="2" t="e">
        <f>IF(R68&lt;&gt;"",VLOOKUP(S68,'Avtal 2026-05-21'!C:J,13,FALSE),"")</f>
        <v>#REF!</v>
      </c>
      <c r="AC68" s="2" t="e">
        <f>IF(R68&lt;&gt;"",VLOOKUP(S68,'Avtal 2026-05-21'!C:J,21,FALSE),"")</f>
        <v>#REF!</v>
      </c>
      <c r="AD68" s="13" t="e">
        <f>VLOOKUP(S68,'Avtal 2026-05-21'!C:J,7,FALSE)</f>
        <v>#REF!</v>
      </c>
      <c r="AF68" s="2" t="e">
        <f>IF(R68&lt;&gt;"",VLOOKUP(S68,'Avtal 2026-05-21'!C:J,18,FALSE),"")</f>
        <v>#REF!</v>
      </c>
      <c r="AG68" s="2" t="e">
        <f>IF(R68&lt;&gt;"",VLOOKUP(S68,'Avtal 2026-05-21'!C:J,19,FALSE),"")</f>
        <v>#REF!</v>
      </c>
      <c r="AH68" s="10" t="e">
        <f>IF(R68&gt;0,VLOOKUP(S68,'Avtal 2026-05-21'!C:J,52,FALSE),"")</f>
        <v>#REF!</v>
      </c>
    </row>
    <row r="69" spans="1:34" ht="18.75" customHeight="1" x14ac:dyDescent="0.25">
      <c r="A69" s="2">
        <f t="shared" si="19"/>
        <v>69</v>
      </c>
      <c r="B69" s="6" t="e">
        <f>VLOOKUP(A69,'Avtal 2026-05-21'!A:C,4,FALSE)</f>
        <v>#N/A</v>
      </c>
      <c r="C69" s="7" t="e">
        <f>COUNTIF('Avtal 2026-05-21'!#REF!,B69)</f>
        <v>#REF!</v>
      </c>
      <c r="D69" s="2" t="e">
        <f t="shared" si="20"/>
        <v>#REF!</v>
      </c>
      <c r="E69" s="10" t="e">
        <f t="shared" si="21"/>
        <v>#REF!</v>
      </c>
      <c r="F69" s="10" t="e">
        <f t="shared" si="22"/>
        <v>#REF!</v>
      </c>
      <c r="G69" s="10" t="e">
        <f ca="1">IF(C69&gt;0,COUNTIF(OFFSET('Avtal 2026-05-21'!#REF!,F69,0,E69,1),"Nej"),"")</f>
        <v>#REF!</v>
      </c>
      <c r="R69" s="2" t="e">
        <f>IF(MAX($R$10:R68)&gt;=$K$4,0,R68+1)</f>
        <v>#REF!</v>
      </c>
      <c r="S69" s="2" t="e">
        <f t="shared" si="9"/>
        <v>#REF!</v>
      </c>
      <c r="T69" s="2" t="e">
        <f t="shared" si="6"/>
        <v>#REF!</v>
      </c>
      <c r="U69" s="2" t="e">
        <f t="shared" si="7"/>
        <v>#REF!</v>
      </c>
      <c r="V69" s="2" t="e">
        <f t="shared" si="8"/>
        <v>#REF!</v>
      </c>
      <c r="X69" s="2" t="e">
        <f>IF(R69&lt;&gt;"",VLOOKUP(S69,'Avtal 2026-05-21'!C:J,9,FALSE),"")</f>
        <v>#REF!</v>
      </c>
      <c r="Y69" s="2" t="e">
        <f>IF(R69&lt;&gt;"",VLOOKUP(S69,'Avtal 2026-05-21'!C:J,10,FALSE),"")</f>
        <v>#REF!</v>
      </c>
      <c r="Z69" s="2" t="e">
        <f>IF(R69&lt;&gt;"",VLOOKUP(S69,'Avtal 2026-05-21'!C:J,11,FALSE),"")</f>
        <v>#REF!</v>
      </c>
      <c r="AA69" s="2" t="e">
        <f>IF(R69&lt;&gt;"",VLOOKUP(S69,'Avtal 2026-05-21'!C:J,12,FALSE),"")</f>
        <v>#REF!</v>
      </c>
      <c r="AB69" s="2" t="e">
        <f>IF(R69&lt;&gt;"",VLOOKUP(S69,'Avtal 2026-05-21'!C:J,13,FALSE),"")</f>
        <v>#REF!</v>
      </c>
      <c r="AC69" s="2" t="e">
        <f>IF(R69&lt;&gt;"",VLOOKUP(S69,'Avtal 2026-05-21'!C:J,21,FALSE),"")</f>
        <v>#REF!</v>
      </c>
      <c r="AD69" s="13" t="e">
        <f>VLOOKUP(S69,'Avtal 2026-05-21'!C:J,7,FALSE)</f>
        <v>#REF!</v>
      </c>
      <c r="AF69" s="2" t="e">
        <f>IF(R69&lt;&gt;"",VLOOKUP(S69,'Avtal 2026-05-21'!C:J,18,FALSE),"")</f>
        <v>#REF!</v>
      </c>
      <c r="AG69" s="2" t="e">
        <f>IF(R69&lt;&gt;"",VLOOKUP(S69,'Avtal 2026-05-21'!C:J,19,FALSE),"")</f>
        <v>#REF!</v>
      </c>
      <c r="AH69" s="10" t="e">
        <f>IF(R69&gt;0,VLOOKUP(S69,'Avtal 2026-05-21'!C:J,52,FALSE),"")</f>
        <v>#REF!</v>
      </c>
    </row>
    <row r="70" spans="1:34" ht="18.75" customHeight="1" x14ac:dyDescent="0.25">
      <c r="A70" s="2">
        <f t="shared" si="19"/>
        <v>70</v>
      </c>
      <c r="B70" s="6" t="e">
        <f>VLOOKUP(A70,'Avtal 2026-05-21'!A:C,4,FALSE)</f>
        <v>#N/A</v>
      </c>
      <c r="C70" s="7" t="e">
        <f>COUNTIF('Avtal 2026-05-21'!#REF!,B70)</f>
        <v>#REF!</v>
      </c>
      <c r="D70" s="2" t="e">
        <f t="shared" si="20"/>
        <v>#REF!</v>
      </c>
      <c r="E70" s="10" t="e">
        <f t="shared" si="21"/>
        <v>#REF!</v>
      </c>
      <c r="F70" s="10" t="e">
        <f t="shared" si="22"/>
        <v>#REF!</v>
      </c>
      <c r="G70" s="10" t="e">
        <f ca="1">IF(C70&gt;0,COUNTIF(OFFSET('Avtal 2026-05-21'!#REF!,F70,0,E70,1),"Nej"),"")</f>
        <v>#REF!</v>
      </c>
      <c r="R70" s="2" t="e">
        <f>IF(MAX($R$10:R69)&gt;=$K$4,0,R69+1)</f>
        <v>#REF!</v>
      </c>
      <c r="S70" s="2" t="e">
        <f t="shared" si="9"/>
        <v>#REF!</v>
      </c>
      <c r="T70" s="2" t="e">
        <f t="shared" si="6"/>
        <v>#REF!</v>
      </c>
      <c r="U70" s="2" t="e">
        <f t="shared" si="7"/>
        <v>#REF!</v>
      </c>
      <c r="V70" s="2" t="e">
        <f t="shared" si="8"/>
        <v>#REF!</v>
      </c>
      <c r="X70" s="2" t="e">
        <f>IF(R70&lt;&gt;"",VLOOKUP(S70,'Avtal 2026-05-21'!C:J,9,FALSE),"")</f>
        <v>#REF!</v>
      </c>
      <c r="Y70" s="2" t="e">
        <f>IF(R70&lt;&gt;"",VLOOKUP(S70,'Avtal 2026-05-21'!C:J,10,FALSE),"")</f>
        <v>#REF!</v>
      </c>
      <c r="Z70" s="2" t="e">
        <f>IF(R70&lt;&gt;"",VLOOKUP(S70,'Avtal 2026-05-21'!C:J,11,FALSE),"")</f>
        <v>#REF!</v>
      </c>
      <c r="AA70" s="2" t="e">
        <f>IF(R70&lt;&gt;"",VLOOKUP(S70,'Avtal 2026-05-21'!C:J,12,FALSE),"")</f>
        <v>#REF!</v>
      </c>
      <c r="AB70" s="2" t="e">
        <f>IF(R70&lt;&gt;"",VLOOKUP(S70,'Avtal 2026-05-21'!C:J,13,FALSE),"")</f>
        <v>#REF!</v>
      </c>
      <c r="AC70" s="2" t="e">
        <f>IF(R70&lt;&gt;"",VLOOKUP(S70,'Avtal 2026-05-21'!C:J,21,FALSE),"")</f>
        <v>#REF!</v>
      </c>
      <c r="AD70" s="13" t="e">
        <f>VLOOKUP(S70,'Avtal 2026-05-21'!C:J,7,FALSE)</f>
        <v>#REF!</v>
      </c>
      <c r="AF70" s="2" t="e">
        <f>IF(R70&lt;&gt;"",VLOOKUP(S70,'Avtal 2026-05-21'!C:J,18,FALSE),"")</f>
        <v>#REF!</v>
      </c>
      <c r="AG70" s="2" t="e">
        <f>IF(R70&lt;&gt;"",VLOOKUP(S70,'Avtal 2026-05-21'!C:J,19,FALSE),"")</f>
        <v>#REF!</v>
      </c>
      <c r="AH70" s="10" t="e">
        <f>IF(R70&gt;0,VLOOKUP(S70,'Avtal 2026-05-21'!C:J,52,FALSE),"")</f>
        <v>#REF!</v>
      </c>
    </row>
    <row r="71" spans="1:34" ht="18.75" customHeight="1" x14ac:dyDescent="0.25">
      <c r="A71" s="2">
        <f t="shared" si="19"/>
        <v>71</v>
      </c>
      <c r="B71" s="6" t="e">
        <f>VLOOKUP(A71,'Avtal 2026-05-21'!A:C,4,FALSE)</f>
        <v>#N/A</v>
      </c>
      <c r="C71" s="7" t="e">
        <f>COUNTIF('Avtal 2026-05-21'!#REF!,B71)</f>
        <v>#REF!</v>
      </c>
      <c r="D71" s="2" t="e">
        <f t="shared" si="20"/>
        <v>#REF!</v>
      </c>
      <c r="E71" s="10" t="e">
        <f t="shared" si="21"/>
        <v>#REF!</v>
      </c>
      <c r="F71" s="10" t="e">
        <f t="shared" si="22"/>
        <v>#REF!</v>
      </c>
      <c r="G71" s="10" t="e">
        <f ca="1">IF(C71&gt;0,COUNTIF(OFFSET('Avtal 2026-05-21'!#REF!,F71,0,E71,1),"Nej"),"")</f>
        <v>#REF!</v>
      </c>
      <c r="R71" s="2" t="e">
        <f>IF(MAX($R$10:R70)&gt;=$K$4,0,R70+1)</f>
        <v>#REF!</v>
      </c>
      <c r="S71" s="2" t="e">
        <f t="shared" si="9"/>
        <v>#REF!</v>
      </c>
      <c r="T71" s="2" t="e">
        <f t="shared" si="6"/>
        <v>#REF!</v>
      </c>
      <c r="U71" s="2" t="e">
        <f t="shared" si="7"/>
        <v>#REF!</v>
      </c>
      <c r="V71" s="2" t="e">
        <f t="shared" si="8"/>
        <v>#REF!</v>
      </c>
      <c r="X71" s="2" t="e">
        <f>IF(R71&lt;&gt;"",VLOOKUP(S71,'Avtal 2026-05-21'!C:J,9,FALSE),"")</f>
        <v>#REF!</v>
      </c>
      <c r="Y71" s="2" t="e">
        <f>IF(R71&lt;&gt;"",VLOOKUP(S71,'Avtal 2026-05-21'!C:J,10,FALSE),"")</f>
        <v>#REF!</v>
      </c>
      <c r="Z71" s="2" t="e">
        <f>IF(R71&lt;&gt;"",VLOOKUP(S71,'Avtal 2026-05-21'!C:J,11,FALSE),"")</f>
        <v>#REF!</v>
      </c>
      <c r="AA71" s="2" t="e">
        <f>IF(R71&lt;&gt;"",VLOOKUP(S71,'Avtal 2026-05-21'!C:J,12,FALSE),"")</f>
        <v>#REF!</v>
      </c>
      <c r="AB71" s="2" t="e">
        <f>IF(R71&lt;&gt;"",VLOOKUP(S71,'Avtal 2026-05-21'!C:J,13,FALSE),"")</f>
        <v>#REF!</v>
      </c>
      <c r="AC71" s="2" t="e">
        <f>IF(R71&lt;&gt;"",VLOOKUP(S71,'Avtal 2026-05-21'!C:J,21,FALSE),"")</f>
        <v>#REF!</v>
      </c>
      <c r="AD71" s="13" t="e">
        <f>VLOOKUP(S71,'Avtal 2026-05-21'!C:J,7,FALSE)</f>
        <v>#REF!</v>
      </c>
      <c r="AF71" s="2" t="e">
        <f>IF(R71&lt;&gt;"",VLOOKUP(S71,'Avtal 2026-05-21'!C:J,18,FALSE),"")</f>
        <v>#REF!</v>
      </c>
      <c r="AG71" s="2" t="e">
        <f>IF(R71&lt;&gt;"",VLOOKUP(S71,'Avtal 2026-05-21'!C:J,19,FALSE),"")</f>
        <v>#REF!</v>
      </c>
      <c r="AH71" s="10" t="e">
        <f>IF(R71&gt;0,VLOOKUP(S71,'Avtal 2026-05-21'!C:J,52,FALSE),"")</f>
        <v>#REF!</v>
      </c>
    </row>
    <row r="72" spans="1:34" ht="18.75" customHeight="1" x14ac:dyDescent="0.25">
      <c r="A72" s="2">
        <f t="shared" si="19"/>
        <v>72</v>
      </c>
      <c r="B72" s="6" t="e">
        <f>VLOOKUP(A72,'Avtal 2026-05-21'!A:C,4,FALSE)</f>
        <v>#N/A</v>
      </c>
      <c r="C72" s="7" t="e">
        <f>COUNTIF('Avtal 2026-05-21'!#REF!,B72)</f>
        <v>#REF!</v>
      </c>
      <c r="D72" s="2" t="e">
        <f t="shared" si="20"/>
        <v>#REF!</v>
      </c>
      <c r="E72" s="10" t="e">
        <f t="shared" si="21"/>
        <v>#REF!</v>
      </c>
      <c r="F72" s="10" t="e">
        <f t="shared" si="22"/>
        <v>#REF!</v>
      </c>
      <c r="G72" s="10" t="e">
        <f ca="1">IF(C72&gt;0,COUNTIF(OFFSET('Avtal 2026-05-21'!#REF!,F72,0,E72,1),"Nej"),"")</f>
        <v>#REF!</v>
      </c>
      <c r="R72" s="2" t="e">
        <f>IF(MAX($R$10:R71)&gt;=$K$4,0,R71+1)</f>
        <v>#REF!</v>
      </c>
      <c r="S72" s="2" t="e">
        <f t="shared" si="9"/>
        <v>#REF!</v>
      </c>
      <c r="T72" s="2" t="e">
        <f t="shared" si="6"/>
        <v>#REF!</v>
      </c>
      <c r="U72" s="2" t="e">
        <f t="shared" si="7"/>
        <v>#REF!</v>
      </c>
      <c r="V72" s="2" t="e">
        <f t="shared" si="8"/>
        <v>#REF!</v>
      </c>
      <c r="X72" s="2" t="e">
        <f>IF(R72&lt;&gt;"",VLOOKUP(S72,'Avtal 2026-05-21'!C:J,9,FALSE),"")</f>
        <v>#REF!</v>
      </c>
      <c r="Y72" s="2" t="e">
        <f>IF(R72&lt;&gt;"",VLOOKUP(S72,'Avtal 2026-05-21'!C:J,10,FALSE),"")</f>
        <v>#REF!</v>
      </c>
      <c r="Z72" s="2" t="e">
        <f>IF(R72&lt;&gt;"",VLOOKUP(S72,'Avtal 2026-05-21'!C:J,11,FALSE),"")</f>
        <v>#REF!</v>
      </c>
      <c r="AA72" s="2" t="e">
        <f>IF(R72&lt;&gt;"",VLOOKUP(S72,'Avtal 2026-05-21'!C:J,12,FALSE),"")</f>
        <v>#REF!</v>
      </c>
      <c r="AB72" s="2" t="e">
        <f>IF(R72&lt;&gt;"",VLOOKUP(S72,'Avtal 2026-05-21'!C:J,13,FALSE),"")</f>
        <v>#REF!</v>
      </c>
      <c r="AC72" s="2" t="e">
        <f>IF(R72&lt;&gt;"",VLOOKUP(S72,'Avtal 2026-05-21'!C:J,21,FALSE),"")</f>
        <v>#REF!</v>
      </c>
      <c r="AD72" s="13" t="e">
        <f>VLOOKUP(S72,'Avtal 2026-05-21'!C:J,7,FALSE)</f>
        <v>#REF!</v>
      </c>
      <c r="AF72" s="2" t="e">
        <f>IF(R72&lt;&gt;"",VLOOKUP(S72,'Avtal 2026-05-21'!C:J,18,FALSE),"")</f>
        <v>#REF!</v>
      </c>
      <c r="AG72" s="2" t="e">
        <f>IF(R72&lt;&gt;"",VLOOKUP(S72,'Avtal 2026-05-21'!C:J,19,FALSE),"")</f>
        <v>#REF!</v>
      </c>
      <c r="AH72" s="10" t="e">
        <f>IF(R72&gt;0,VLOOKUP(S72,'Avtal 2026-05-21'!C:J,52,FALSE),"")</f>
        <v>#REF!</v>
      </c>
    </row>
    <row r="73" spans="1:34" ht="18.75" customHeight="1" x14ac:dyDescent="0.25">
      <c r="A73" s="2">
        <f t="shared" si="19"/>
        <v>73</v>
      </c>
      <c r="B73" s="6" t="e">
        <f>VLOOKUP(A73,'Avtal 2026-05-21'!A:C,4,FALSE)</f>
        <v>#N/A</v>
      </c>
      <c r="C73" s="7" t="e">
        <f>COUNTIF('Avtal 2026-05-21'!#REF!,B73)</f>
        <v>#REF!</v>
      </c>
      <c r="D73" s="2" t="e">
        <f t="shared" si="20"/>
        <v>#REF!</v>
      </c>
      <c r="E73" s="10" t="e">
        <f t="shared" si="21"/>
        <v>#REF!</v>
      </c>
      <c r="F73" s="10" t="e">
        <f t="shared" si="22"/>
        <v>#REF!</v>
      </c>
      <c r="G73" s="10" t="e">
        <f ca="1">IF(C73&gt;0,COUNTIF(OFFSET('Avtal 2026-05-21'!#REF!,F73,0,E73,1),"Nej"),"")</f>
        <v>#REF!</v>
      </c>
      <c r="R73" s="2" t="e">
        <f>IF(MAX($R$10:R72)&gt;=$K$4,0,R72+1)</f>
        <v>#REF!</v>
      </c>
      <c r="S73" s="2" t="e">
        <f t="shared" si="9"/>
        <v>#REF!</v>
      </c>
      <c r="T73" s="2" t="e">
        <f t="shared" si="6"/>
        <v>#REF!</v>
      </c>
      <c r="U73" s="2" t="e">
        <f t="shared" si="7"/>
        <v>#REF!</v>
      </c>
      <c r="V73" s="2" t="e">
        <f t="shared" si="8"/>
        <v>#REF!</v>
      </c>
      <c r="X73" s="2" t="e">
        <f>IF(R73&lt;&gt;"",VLOOKUP(S73,'Avtal 2026-05-21'!C:J,9,FALSE),"")</f>
        <v>#REF!</v>
      </c>
      <c r="Y73" s="2" t="e">
        <f>IF(R73&lt;&gt;"",VLOOKUP(S73,'Avtal 2026-05-21'!C:J,10,FALSE),"")</f>
        <v>#REF!</v>
      </c>
      <c r="Z73" s="2" t="e">
        <f>IF(R73&lt;&gt;"",VLOOKUP(S73,'Avtal 2026-05-21'!C:J,11,FALSE),"")</f>
        <v>#REF!</v>
      </c>
      <c r="AA73" s="2" t="e">
        <f>IF(R73&lt;&gt;"",VLOOKUP(S73,'Avtal 2026-05-21'!C:J,12,FALSE),"")</f>
        <v>#REF!</v>
      </c>
      <c r="AB73" s="2" t="e">
        <f>IF(R73&lt;&gt;"",VLOOKUP(S73,'Avtal 2026-05-21'!C:J,13,FALSE),"")</f>
        <v>#REF!</v>
      </c>
      <c r="AC73" s="2" t="e">
        <f>IF(R73&lt;&gt;"",VLOOKUP(S73,'Avtal 2026-05-21'!C:J,21,FALSE),"")</f>
        <v>#REF!</v>
      </c>
      <c r="AD73" s="13" t="e">
        <f>VLOOKUP(S73,'Avtal 2026-05-21'!C:J,7,FALSE)</f>
        <v>#REF!</v>
      </c>
      <c r="AF73" s="2" t="e">
        <f>IF(R73&lt;&gt;"",VLOOKUP(S73,'Avtal 2026-05-21'!C:J,18,FALSE),"")</f>
        <v>#REF!</v>
      </c>
      <c r="AG73" s="2" t="e">
        <f>IF(R73&lt;&gt;"",VLOOKUP(S73,'Avtal 2026-05-21'!C:J,19,FALSE),"")</f>
        <v>#REF!</v>
      </c>
      <c r="AH73" s="10" t="e">
        <f>IF(R73&gt;0,VLOOKUP(S73,'Avtal 2026-05-21'!C:J,52,FALSE),"")</f>
        <v>#REF!</v>
      </c>
    </row>
    <row r="74" spans="1:34" ht="18.75" customHeight="1" x14ac:dyDescent="0.25">
      <c r="A74" s="2">
        <f t="shared" ref="A74:A100" si="23">1+A73</f>
        <v>74</v>
      </c>
      <c r="B74" s="6" t="e">
        <f>VLOOKUP(A74,'Avtal 2026-05-21'!A:C,4,FALSE)</f>
        <v>#N/A</v>
      </c>
      <c r="C74" s="7" t="e">
        <f>COUNTIF('Avtal 2026-05-21'!#REF!,B74)</f>
        <v>#REF!</v>
      </c>
      <c r="D74" s="2" t="e">
        <f t="shared" si="20"/>
        <v>#REF!</v>
      </c>
      <c r="E74" s="10" t="e">
        <f t="shared" si="21"/>
        <v>#REF!</v>
      </c>
      <c r="F74" s="10" t="e">
        <f t="shared" si="22"/>
        <v>#REF!</v>
      </c>
      <c r="G74" s="10" t="e">
        <f ca="1">IF(C74&gt;0,COUNTIF(OFFSET('Avtal 2026-05-21'!#REF!,F74,0,E74,1),"Nej"),"")</f>
        <v>#REF!</v>
      </c>
      <c r="R74" s="2" t="e">
        <f>IF(MAX($R$10:R73)&gt;=$K$4,0,R73+1)</f>
        <v>#REF!</v>
      </c>
      <c r="S74" s="2" t="e">
        <f t="shared" si="9"/>
        <v>#REF!</v>
      </c>
      <c r="T74" s="2" t="e">
        <f t="shared" si="6"/>
        <v>#REF!</v>
      </c>
      <c r="U74" s="2" t="e">
        <f t="shared" si="7"/>
        <v>#REF!</v>
      </c>
      <c r="V74" s="2" t="e">
        <f t="shared" si="8"/>
        <v>#REF!</v>
      </c>
      <c r="X74" s="2" t="e">
        <f>IF(R74&lt;&gt;"",VLOOKUP(S74,'Avtal 2026-05-21'!C:J,9,FALSE),"")</f>
        <v>#REF!</v>
      </c>
      <c r="Y74" s="2" t="e">
        <f>IF(R74&lt;&gt;"",VLOOKUP(S74,'Avtal 2026-05-21'!C:J,10,FALSE),"")</f>
        <v>#REF!</v>
      </c>
      <c r="Z74" s="2" t="e">
        <f>IF(R74&lt;&gt;"",VLOOKUP(S74,'Avtal 2026-05-21'!C:J,11,FALSE),"")</f>
        <v>#REF!</v>
      </c>
      <c r="AA74" s="2" t="e">
        <f>IF(R74&lt;&gt;"",VLOOKUP(S74,'Avtal 2026-05-21'!C:J,12,FALSE),"")</f>
        <v>#REF!</v>
      </c>
      <c r="AB74" s="2" t="e">
        <f>IF(R74&lt;&gt;"",VLOOKUP(S74,'Avtal 2026-05-21'!C:J,13,FALSE),"")</f>
        <v>#REF!</v>
      </c>
      <c r="AC74" s="2" t="e">
        <f>IF(R74&lt;&gt;"",VLOOKUP(S74,'Avtal 2026-05-21'!C:J,21,FALSE),"")</f>
        <v>#REF!</v>
      </c>
      <c r="AD74" s="13" t="e">
        <f>VLOOKUP(S74,'Avtal 2026-05-21'!C:J,7,FALSE)</f>
        <v>#REF!</v>
      </c>
      <c r="AF74" s="2" t="e">
        <f>IF(R74&lt;&gt;"",VLOOKUP(S74,'Avtal 2026-05-21'!C:J,18,FALSE),"")</f>
        <v>#REF!</v>
      </c>
      <c r="AG74" s="2" t="e">
        <f>IF(R74&lt;&gt;"",VLOOKUP(S74,'Avtal 2026-05-21'!C:J,19,FALSE),"")</f>
        <v>#REF!</v>
      </c>
      <c r="AH74" s="10" t="e">
        <f>IF(R74&gt;0,VLOOKUP(S74,'Avtal 2026-05-21'!C:J,52,FALSE),"")</f>
        <v>#REF!</v>
      </c>
    </row>
    <row r="75" spans="1:34" ht="18.75" customHeight="1" x14ac:dyDescent="0.25">
      <c r="A75" s="2">
        <f t="shared" si="23"/>
        <v>75</v>
      </c>
      <c r="B75" s="6" t="e">
        <f>VLOOKUP(A75,'Avtal 2026-05-21'!A:C,4,FALSE)</f>
        <v>#N/A</v>
      </c>
      <c r="C75" s="7" t="e">
        <f>COUNTIF('Avtal 2026-05-21'!#REF!,B75)</f>
        <v>#REF!</v>
      </c>
      <c r="D75" s="2" t="e">
        <f t="shared" si="20"/>
        <v>#REF!</v>
      </c>
      <c r="E75" s="10" t="e">
        <f t="shared" si="21"/>
        <v>#REF!</v>
      </c>
      <c r="F75" s="10" t="e">
        <f t="shared" si="22"/>
        <v>#REF!</v>
      </c>
      <c r="G75" s="10" t="e">
        <f ca="1">IF(C75&gt;0,COUNTIF(OFFSET('Avtal 2026-05-21'!#REF!,F75,0,E75,1),"Nej"),"")</f>
        <v>#REF!</v>
      </c>
      <c r="R75" s="2" t="e">
        <f>IF(MAX($R$10:R74)&gt;=$K$4,0,R74+1)</f>
        <v>#REF!</v>
      </c>
      <c r="S75" s="2" t="e">
        <f t="shared" si="9"/>
        <v>#REF!</v>
      </c>
      <c r="T75" s="2" t="e">
        <f t="shared" ref="T75:T138" si="24">IF(R75&gt;0,YEAR(AF75),0)</f>
        <v>#REF!</v>
      </c>
      <c r="U75" s="2" t="e">
        <f t="shared" ref="U75:U138" si="25">MONTH(AF75)*1</f>
        <v>#REF!</v>
      </c>
      <c r="V75" s="2" t="e">
        <f t="shared" ref="V75:V138" si="26">IF(R75&gt;0,T75&amp;U75,"")</f>
        <v>#REF!</v>
      </c>
      <c r="X75" s="2" t="e">
        <f>IF(R75&lt;&gt;"",VLOOKUP(S75,'Avtal 2026-05-21'!C:J,9,FALSE),"")</f>
        <v>#REF!</v>
      </c>
      <c r="Y75" s="2" t="e">
        <f>IF(R75&lt;&gt;"",VLOOKUP(S75,'Avtal 2026-05-21'!C:J,10,FALSE),"")</f>
        <v>#REF!</v>
      </c>
      <c r="Z75" s="2" t="e">
        <f>IF(R75&lt;&gt;"",VLOOKUP(S75,'Avtal 2026-05-21'!C:J,11,FALSE),"")</f>
        <v>#REF!</v>
      </c>
      <c r="AA75" s="2" t="e">
        <f>IF(R75&lt;&gt;"",VLOOKUP(S75,'Avtal 2026-05-21'!C:J,12,FALSE),"")</f>
        <v>#REF!</v>
      </c>
      <c r="AB75" s="2" t="e">
        <f>IF(R75&lt;&gt;"",VLOOKUP(S75,'Avtal 2026-05-21'!C:J,13,FALSE),"")</f>
        <v>#REF!</v>
      </c>
      <c r="AC75" s="2" t="e">
        <f>IF(R75&lt;&gt;"",VLOOKUP(S75,'Avtal 2026-05-21'!C:J,21,FALSE),"")</f>
        <v>#REF!</v>
      </c>
      <c r="AD75" s="13" t="e">
        <f>VLOOKUP(S75,'Avtal 2026-05-21'!C:J,7,FALSE)</f>
        <v>#REF!</v>
      </c>
      <c r="AF75" s="2" t="e">
        <f>IF(R75&lt;&gt;"",VLOOKUP(S75,'Avtal 2026-05-21'!C:J,18,FALSE),"")</f>
        <v>#REF!</v>
      </c>
      <c r="AG75" s="2" t="e">
        <f>IF(R75&lt;&gt;"",VLOOKUP(S75,'Avtal 2026-05-21'!C:J,19,FALSE),"")</f>
        <v>#REF!</v>
      </c>
      <c r="AH75" s="10" t="e">
        <f>IF(R75&gt;0,VLOOKUP(S75,'Avtal 2026-05-21'!C:J,52,FALSE),"")</f>
        <v>#REF!</v>
      </c>
    </row>
    <row r="76" spans="1:34" ht="18.75" customHeight="1" x14ac:dyDescent="0.25">
      <c r="A76" s="2">
        <f t="shared" si="23"/>
        <v>76</v>
      </c>
      <c r="B76" s="6" t="e">
        <f>VLOOKUP(A76,'Avtal 2026-05-21'!A:C,4,FALSE)</f>
        <v>#N/A</v>
      </c>
      <c r="C76" s="7" t="e">
        <f>COUNTIF('Avtal 2026-05-21'!#REF!,B76)</f>
        <v>#REF!</v>
      </c>
      <c r="D76" s="2" t="e">
        <f t="shared" si="20"/>
        <v>#REF!</v>
      </c>
      <c r="E76" s="10" t="e">
        <f t="shared" si="21"/>
        <v>#REF!</v>
      </c>
      <c r="F76" s="10" t="e">
        <f t="shared" si="22"/>
        <v>#REF!</v>
      </c>
      <c r="G76" s="10" t="e">
        <f ca="1">IF(C76&gt;0,COUNTIF(OFFSET('Avtal 2026-05-21'!#REF!,F76,0,E76,1),"Nej"),"")</f>
        <v>#REF!</v>
      </c>
      <c r="R76" s="2" t="e">
        <f>IF(MAX($R$10:R75)&gt;=$K$4,0,R75+1)</f>
        <v>#REF!</v>
      </c>
      <c r="S76" s="2" t="e">
        <f t="shared" ref="S76:S139" si="27">S75+1</f>
        <v>#REF!</v>
      </c>
      <c r="T76" s="2" t="e">
        <f t="shared" si="24"/>
        <v>#REF!</v>
      </c>
      <c r="U76" s="2" t="e">
        <f t="shared" si="25"/>
        <v>#REF!</v>
      </c>
      <c r="V76" s="2" t="e">
        <f t="shared" si="26"/>
        <v>#REF!</v>
      </c>
      <c r="X76" s="2" t="e">
        <f>IF(R76&lt;&gt;"",VLOOKUP(S76,'Avtal 2026-05-21'!C:J,9,FALSE),"")</f>
        <v>#REF!</v>
      </c>
      <c r="Y76" s="2" t="e">
        <f>IF(R76&lt;&gt;"",VLOOKUP(S76,'Avtal 2026-05-21'!C:J,10,FALSE),"")</f>
        <v>#REF!</v>
      </c>
      <c r="Z76" s="2" t="e">
        <f>IF(R76&lt;&gt;"",VLOOKUP(S76,'Avtal 2026-05-21'!C:J,11,FALSE),"")</f>
        <v>#REF!</v>
      </c>
      <c r="AA76" s="2" t="e">
        <f>IF(R76&lt;&gt;"",VLOOKUP(S76,'Avtal 2026-05-21'!C:J,12,FALSE),"")</f>
        <v>#REF!</v>
      </c>
      <c r="AB76" s="2" t="e">
        <f>IF(R76&lt;&gt;"",VLOOKUP(S76,'Avtal 2026-05-21'!C:J,13,FALSE),"")</f>
        <v>#REF!</v>
      </c>
      <c r="AC76" s="2" t="e">
        <f>IF(R76&lt;&gt;"",VLOOKUP(S76,'Avtal 2026-05-21'!C:J,21,FALSE),"")</f>
        <v>#REF!</v>
      </c>
      <c r="AD76" s="13" t="e">
        <f>VLOOKUP(S76,'Avtal 2026-05-21'!C:J,7,FALSE)</f>
        <v>#REF!</v>
      </c>
      <c r="AF76" s="2" t="e">
        <f>IF(R76&lt;&gt;"",VLOOKUP(S76,'Avtal 2026-05-21'!C:J,18,FALSE),"")</f>
        <v>#REF!</v>
      </c>
      <c r="AG76" s="2" t="e">
        <f>IF(R76&lt;&gt;"",VLOOKUP(S76,'Avtal 2026-05-21'!C:J,19,FALSE),"")</f>
        <v>#REF!</v>
      </c>
      <c r="AH76" s="10" t="e">
        <f>IF(R76&gt;0,VLOOKUP(S76,'Avtal 2026-05-21'!C:J,52,FALSE),"")</f>
        <v>#REF!</v>
      </c>
    </row>
    <row r="77" spans="1:34" ht="18.75" customHeight="1" x14ac:dyDescent="0.25">
      <c r="A77" s="2">
        <f t="shared" si="23"/>
        <v>77</v>
      </c>
      <c r="B77" s="6" t="e">
        <f>VLOOKUP(A77,'Avtal 2026-05-21'!A:C,4,FALSE)</f>
        <v>#N/A</v>
      </c>
      <c r="C77" s="7" t="e">
        <f>COUNTIF('Avtal 2026-05-21'!#REF!,B77)</f>
        <v>#REF!</v>
      </c>
      <c r="D77" s="2" t="e">
        <f t="shared" si="20"/>
        <v>#REF!</v>
      </c>
      <c r="E77" s="10" t="e">
        <f t="shared" si="21"/>
        <v>#REF!</v>
      </c>
      <c r="F77" s="10" t="e">
        <f t="shared" si="22"/>
        <v>#REF!</v>
      </c>
      <c r="G77" s="10" t="e">
        <f ca="1">IF(C77&gt;0,COUNTIF(OFFSET('Avtal 2026-05-21'!#REF!,F77,0,E77,1),"Nej"),"")</f>
        <v>#REF!</v>
      </c>
      <c r="R77" s="2" t="e">
        <f>IF(MAX($R$10:R76)&gt;=$K$4,0,R76+1)</f>
        <v>#REF!</v>
      </c>
      <c r="S77" s="2" t="e">
        <f t="shared" si="27"/>
        <v>#REF!</v>
      </c>
      <c r="T77" s="2" t="e">
        <f t="shared" si="24"/>
        <v>#REF!</v>
      </c>
      <c r="U77" s="2" t="e">
        <f t="shared" si="25"/>
        <v>#REF!</v>
      </c>
      <c r="V77" s="2" t="e">
        <f t="shared" si="26"/>
        <v>#REF!</v>
      </c>
      <c r="X77" s="2" t="e">
        <f>IF(R77&lt;&gt;"",VLOOKUP(S77,'Avtal 2026-05-21'!C:J,9,FALSE),"")</f>
        <v>#REF!</v>
      </c>
      <c r="Y77" s="2" t="e">
        <f>IF(R77&lt;&gt;"",VLOOKUP(S77,'Avtal 2026-05-21'!C:J,10,FALSE),"")</f>
        <v>#REF!</v>
      </c>
      <c r="Z77" s="2" t="e">
        <f>IF(R77&lt;&gt;"",VLOOKUP(S77,'Avtal 2026-05-21'!C:J,11,FALSE),"")</f>
        <v>#REF!</v>
      </c>
      <c r="AA77" s="2" t="e">
        <f>IF(R77&lt;&gt;"",VLOOKUP(S77,'Avtal 2026-05-21'!C:J,12,FALSE),"")</f>
        <v>#REF!</v>
      </c>
      <c r="AB77" s="2" t="e">
        <f>IF(R77&lt;&gt;"",VLOOKUP(S77,'Avtal 2026-05-21'!C:J,13,FALSE),"")</f>
        <v>#REF!</v>
      </c>
      <c r="AC77" s="2" t="e">
        <f>IF(R77&lt;&gt;"",VLOOKUP(S77,'Avtal 2026-05-21'!C:J,21,FALSE),"")</f>
        <v>#REF!</v>
      </c>
      <c r="AD77" s="13" t="e">
        <f>VLOOKUP(S77,'Avtal 2026-05-21'!C:J,7,FALSE)</f>
        <v>#REF!</v>
      </c>
      <c r="AF77" s="2" t="e">
        <f>IF(R77&lt;&gt;"",VLOOKUP(S77,'Avtal 2026-05-21'!C:J,18,FALSE),"")</f>
        <v>#REF!</v>
      </c>
      <c r="AG77" s="2" t="e">
        <f>IF(R77&lt;&gt;"",VLOOKUP(S77,'Avtal 2026-05-21'!C:J,19,FALSE),"")</f>
        <v>#REF!</v>
      </c>
      <c r="AH77" s="10" t="e">
        <f>IF(R77&gt;0,VLOOKUP(S77,'Avtal 2026-05-21'!C:J,52,FALSE),"")</f>
        <v>#REF!</v>
      </c>
    </row>
    <row r="78" spans="1:34" ht="18.75" customHeight="1" x14ac:dyDescent="0.25">
      <c r="A78" s="2">
        <f t="shared" si="23"/>
        <v>78</v>
      </c>
      <c r="B78" s="6" t="e">
        <f>VLOOKUP(A78,'Avtal 2026-05-21'!A:C,4,FALSE)</f>
        <v>#N/A</v>
      </c>
      <c r="C78" s="7" t="e">
        <f>COUNTIF('Avtal 2026-05-21'!#REF!,B78)</f>
        <v>#REF!</v>
      </c>
      <c r="D78" s="2" t="e">
        <f t="shared" si="20"/>
        <v>#REF!</v>
      </c>
      <c r="E78" s="10" t="e">
        <f t="shared" si="21"/>
        <v>#REF!</v>
      </c>
      <c r="F78" s="10" t="e">
        <f t="shared" si="22"/>
        <v>#REF!</v>
      </c>
      <c r="G78" s="10" t="e">
        <f ca="1">IF(C78&gt;0,COUNTIF(OFFSET('Avtal 2026-05-21'!#REF!,F78,0,E78,1),"Nej"),"")</f>
        <v>#REF!</v>
      </c>
      <c r="R78" s="2" t="e">
        <f>IF(MAX($R$10:R77)&gt;=$K$4,0,R77+1)</f>
        <v>#REF!</v>
      </c>
      <c r="S78" s="2" t="e">
        <f t="shared" si="27"/>
        <v>#REF!</v>
      </c>
      <c r="T78" s="2" t="e">
        <f t="shared" si="24"/>
        <v>#REF!</v>
      </c>
      <c r="U78" s="2" t="e">
        <f t="shared" si="25"/>
        <v>#REF!</v>
      </c>
      <c r="V78" s="2" t="e">
        <f t="shared" si="26"/>
        <v>#REF!</v>
      </c>
      <c r="X78" s="2" t="e">
        <f>IF(R78&lt;&gt;"",VLOOKUP(S78,'Avtal 2026-05-21'!C:J,9,FALSE),"")</f>
        <v>#REF!</v>
      </c>
      <c r="Y78" s="2" t="e">
        <f>IF(R78&lt;&gt;"",VLOOKUP(S78,'Avtal 2026-05-21'!C:J,10,FALSE),"")</f>
        <v>#REF!</v>
      </c>
      <c r="Z78" s="2" t="e">
        <f>IF(R78&lt;&gt;"",VLOOKUP(S78,'Avtal 2026-05-21'!C:J,11,FALSE),"")</f>
        <v>#REF!</v>
      </c>
      <c r="AA78" s="2" t="e">
        <f>IF(R78&lt;&gt;"",VLOOKUP(S78,'Avtal 2026-05-21'!C:J,12,FALSE),"")</f>
        <v>#REF!</v>
      </c>
      <c r="AB78" s="2" t="e">
        <f>IF(R78&lt;&gt;"",VLOOKUP(S78,'Avtal 2026-05-21'!C:J,13,FALSE),"")</f>
        <v>#REF!</v>
      </c>
      <c r="AC78" s="2" t="e">
        <f>IF(R78&lt;&gt;"",VLOOKUP(S78,'Avtal 2026-05-21'!C:J,21,FALSE),"")</f>
        <v>#REF!</v>
      </c>
      <c r="AD78" s="13" t="e">
        <f>VLOOKUP(S78,'Avtal 2026-05-21'!C:J,7,FALSE)</f>
        <v>#REF!</v>
      </c>
      <c r="AF78" s="2" t="e">
        <f>IF(R78&lt;&gt;"",VLOOKUP(S78,'Avtal 2026-05-21'!C:J,18,FALSE),"")</f>
        <v>#REF!</v>
      </c>
      <c r="AG78" s="2" t="e">
        <f>IF(R78&lt;&gt;"",VLOOKUP(S78,'Avtal 2026-05-21'!C:J,19,FALSE),"")</f>
        <v>#REF!</v>
      </c>
      <c r="AH78" s="10" t="e">
        <f>IF(R78&gt;0,VLOOKUP(S78,'Avtal 2026-05-21'!C:J,52,FALSE),"")</f>
        <v>#REF!</v>
      </c>
    </row>
    <row r="79" spans="1:34" ht="18.75" customHeight="1" x14ac:dyDescent="0.25">
      <c r="A79" s="2">
        <f t="shared" si="23"/>
        <v>79</v>
      </c>
      <c r="B79" s="6" t="e">
        <f>VLOOKUP(A79,'Avtal 2026-05-21'!A:C,4,FALSE)</f>
        <v>#N/A</v>
      </c>
      <c r="C79" s="7" t="e">
        <f>COUNTIF('Avtal 2026-05-21'!#REF!,B79)</f>
        <v>#REF!</v>
      </c>
      <c r="D79" s="2" t="e">
        <f t="shared" si="20"/>
        <v>#REF!</v>
      </c>
      <c r="E79" s="10" t="e">
        <f t="shared" si="21"/>
        <v>#REF!</v>
      </c>
      <c r="F79" s="10" t="e">
        <f t="shared" si="22"/>
        <v>#REF!</v>
      </c>
      <c r="G79" s="10" t="e">
        <f ca="1">IF(C79&gt;0,COUNTIF(OFFSET('Avtal 2026-05-21'!#REF!,F79,0,E79,1),"Nej"),"")</f>
        <v>#REF!</v>
      </c>
      <c r="R79" s="2" t="e">
        <f>IF(MAX($R$10:R78)&gt;=$K$4,0,R78+1)</f>
        <v>#REF!</v>
      </c>
      <c r="S79" s="2" t="e">
        <f t="shared" si="27"/>
        <v>#REF!</v>
      </c>
      <c r="T79" s="2" t="e">
        <f t="shared" si="24"/>
        <v>#REF!</v>
      </c>
      <c r="U79" s="2" t="e">
        <f t="shared" si="25"/>
        <v>#REF!</v>
      </c>
      <c r="V79" s="2" t="e">
        <f t="shared" si="26"/>
        <v>#REF!</v>
      </c>
      <c r="X79" s="2" t="e">
        <f>IF(R79&lt;&gt;"",VLOOKUP(S79,'Avtal 2026-05-21'!C:J,9,FALSE),"")</f>
        <v>#REF!</v>
      </c>
      <c r="Y79" s="2" t="e">
        <f>IF(R79&lt;&gt;"",VLOOKUP(S79,'Avtal 2026-05-21'!C:J,10,FALSE),"")</f>
        <v>#REF!</v>
      </c>
      <c r="Z79" s="2" t="e">
        <f>IF(R79&lt;&gt;"",VLOOKUP(S79,'Avtal 2026-05-21'!C:J,11,FALSE),"")</f>
        <v>#REF!</v>
      </c>
      <c r="AA79" s="2" t="e">
        <f>IF(R79&lt;&gt;"",VLOOKUP(S79,'Avtal 2026-05-21'!C:J,12,FALSE),"")</f>
        <v>#REF!</v>
      </c>
      <c r="AB79" s="2" t="e">
        <f>IF(R79&lt;&gt;"",VLOOKUP(S79,'Avtal 2026-05-21'!C:J,13,FALSE),"")</f>
        <v>#REF!</v>
      </c>
      <c r="AC79" s="2" t="e">
        <f>IF(R79&lt;&gt;"",VLOOKUP(S79,'Avtal 2026-05-21'!C:J,21,FALSE),"")</f>
        <v>#REF!</v>
      </c>
      <c r="AD79" s="13" t="e">
        <f>VLOOKUP(S79,'Avtal 2026-05-21'!C:J,7,FALSE)</f>
        <v>#REF!</v>
      </c>
      <c r="AF79" s="2" t="e">
        <f>IF(R79&lt;&gt;"",VLOOKUP(S79,'Avtal 2026-05-21'!C:J,18,FALSE),"")</f>
        <v>#REF!</v>
      </c>
      <c r="AG79" s="2" t="e">
        <f>IF(R79&lt;&gt;"",VLOOKUP(S79,'Avtal 2026-05-21'!C:J,19,FALSE),"")</f>
        <v>#REF!</v>
      </c>
      <c r="AH79" s="10" t="e">
        <f>IF(R79&gt;0,VLOOKUP(S79,'Avtal 2026-05-21'!C:J,52,FALSE),"")</f>
        <v>#REF!</v>
      </c>
    </row>
    <row r="80" spans="1:34" ht="18.75" customHeight="1" x14ac:dyDescent="0.25">
      <c r="A80" s="2">
        <f t="shared" si="23"/>
        <v>80</v>
      </c>
      <c r="B80" s="6" t="e">
        <f>VLOOKUP(A80,'Avtal 2026-05-21'!A:C,4,FALSE)</f>
        <v>#N/A</v>
      </c>
      <c r="C80" s="7" t="e">
        <f>COUNTIF('Avtal 2026-05-21'!#REF!,B80)</f>
        <v>#REF!</v>
      </c>
      <c r="D80" s="2" t="e">
        <f t="shared" si="20"/>
        <v>#REF!</v>
      </c>
      <c r="E80" s="10" t="e">
        <f t="shared" si="21"/>
        <v>#REF!</v>
      </c>
      <c r="F80" s="10" t="e">
        <f t="shared" si="22"/>
        <v>#REF!</v>
      </c>
      <c r="G80" s="10" t="e">
        <f ca="1">IF(C80&gt;0,COUNTIF(OFFSET('Avtal 2026-05-21'!#REF!,F80,0,E80,1),"Nej"),"")</f>
        <v>#REF!</v>
      </c>
      <c r="R80" s="2" t="e">
        <f>IF(MAX($R$10:R79)&gt;=$K$4,0,R79+1)</f>
        <v>#REF!</v>
      </c>
      <c r="S80" s="2" t="e">
        <f t="shared" si="27"/>
        <v>#REF!</v>
      </c>
      <c r="T80" s="2" t="e">
        <f t="shared" si="24"/>
        <v>#REF!</v>
      </c>
      <c r="U80" s="2" t="e">
        <f t="shared" si="25"/>
        <v>#REF!</v>
      </c>
      <c r="V80" s="2" t="e">
        <f t="shared" si="26"/>
        <v>#REF!</v>
      </c>
      <c r="X80" s="2" t="e">
        <f>IF(R80&lt;&gt;"",VLOOKUP(S80,'Avtal 2026-05-21'!C:J,9,FALSE),"")</f>
        <v>#REF!</v>
      </c>
      <c r="Y80" s="2" t="e">
        <f>IF(R80&lt;&gt;"",VLOOKUP(S80,'Avtal 2026-05-21'!C:J,10,FALSE),"")</f>
        <v>#REF!</v>
      </c>
      <c r="Z80" s="2" t="e">
        <f>IF(R80&lt;&gt;"",VLOOKUP(S80,'Avtal 2026-05-21'!C:J,11,FALSE),"")</f>
        <v>#REF!</v>
      </c>
      <c r="AA80" s="2" t="e">
        <f>IF(R80&lt;&gt;"",VLOOKUP(S80,'Avtal 2026-05-21'!C:J,12,FALSE),"")</f>
        <v>#REF!</v>
      </c>
      <c r="AB80" s="2" t="e">
        <f>IF(R80&lt;&gt;"",VLOOKUP(S80,'Avtal 2026-05-21'!C:J,13,FALSE),"")</f>
        <v>#REF!</v>
      </c>
      <c r="AC80" s="2" t="e">
        <f>IF(R80&lt;&gt;"",VLOOKUP(S80,'Avtal 2026-05-21'!C:J,21,FALSE),"")</f>
        <v>#REF!</v>
      </c>
      <c r="AD80" s="13" t="e">
        <f>VLOOKUP(S80,'Avtal 2026-05-21'!C:J,7,FALSE)</f>
        <v>#REF!</v>
      </c>
      <c r="AF80" s="2" t="e">
        <f>IF(R80&lt;&gt;"",VLOOKUP(S80,'Avtal 2026-05-21'!C:J,18,FALSE),"")</f>
        <v>#REF!</v>
      </c>
      <c r="AG80" s="2" t="e">
        <f>IF(R80&lt;&gt;"",VLOOKUP(S80,'Avtal 2026-05-21'!C:J,19,FALSE),"")</f>
        <v>#REF!</v>
      </c>
      <c r="AH80" s="10" t="e">
        <f>IF(R80&gt;0,VLOOKUP(S80,'Avtal 2026-05-21'!C:J,52,FALSE),"")</f>
        <v>#REF!</v>
      </c>
    </row>
    <row r="81" spans="1:34" ht="18.75" customHeight="1" x14ac:dyDescent="0.25">
      <c r="A81" s="2">
        <f t="shared" si="23"/>
        <v>81</v>
      </c>
      <c r="B81" s="6" t="e">
        <f>VLOOKUP(A81,'Avtal 2026-05-21'!A:C,4,FALSE)</f>
        <v>#N/A</v>
      </c>
      <c r="C81" s="7" t="e">
        <f>COUNTIF('Avtal 2026-05-21'!#REF!,B81)</f>
        <v>#REF!</v>
      </c>
      <c r="D81" s="2" t="e">
        <f t="shared" si="20"/>
        <v>#REF!</v>
      </c>
      <c r="E81" s="10" t="e">
        <f t="shared" si="21"/>
        <v>#REF!</v>
      </c>
      <c r="F81" s="10" t="e">
        <f t="shared" si="22"/>
        <v>#REF!</v>
      </c>
      <c r="G81" s="10" t="e">
        <f ca="1">IF(C81&gt;0,COUNTIF(OFFSET('Avtal 2026-05-21'!#REF!,F81,0,E81,1),"Nej"),"")</f>
        <v>#REF!</v>
      </c>
      <c r="R81" s="2" t="e">
        <f>IF(MAX($R$10:R80)&gt;=$K$4,0,R80+1)</f>
        <v>#REF!</v>
      </c>
      <c r="S81" s="2" t="e">
        <f t="shared" si="27"/>
        <v>#REF!</v>
      </c>
      <c r="T81" s="2" t="e">
        <f t="shared" si="24"/>
        <v>#REF!</v>
      </c>
      <c r="U81" s="2" t="e">
        <f t="shared" si="25"/>
        <v>#REF!</v>
      </c>
      <c r="V81" s="2" t="e">
        <f t="shared" si="26"/>
        <v>#REF!</v>
      </c>
      <c r="X81" s="2" t="e">
        <f>IF(R81&lt;&gt;"",VLOOKUP(S81,'Avtal 2026-05-21'!C:J,9,FALSE),"")</f>
        <v>#REF!</v>
      </c>
      <c r="Y81" s="2" t="e">
        <f>IF(R81&lt;&gt;"",VLOOKUP(S81,'Avtal 2026-05-21'!C:J,10,FALSE),"")</f>
        <v>#REF!</v>
      </c>
      <c r="Z81" s="2" t="e">
        <f>IF(R81&lt;&gt;"",VLOOKUP(S81,'Avtal 2026-05-21'!C:J,11,FALSE),"")</f>
        <v>#REF!</v>
      </c>
      <c r="AA81" s="2" t="e">
        <f>IF(R81&lt;&gt;"",VLOOKUP(S81,'Avtal 2026-05-21'!C:J,12,FALSE),"")</f>
        <v>#REF!</v>
      </c>
      <c r="AB81" s="2" t="e">
        <f>IF(R81&lt;&gt;"",VLOOKUP(S81,'Avtal 2026-05-21'!C:J,13,FALSE),"")</f>
        <v>#REF!</v>
      </c>
      <c r="AC81" s="2" t="e">
        <f>IF(R81&lt;&gt;"",VLOOKUP(S81,'Avtal 2026-05-21'!C:J,21,FALSE),"")</f>
        <v>#REF!</v>
      </c>
      <c r="AD81" s="13" t="e">
        <f>VLOOKUP(S81,'Avtal 2026-05-21'!C:J,7,FALSE)</f>
        <v>#REF!</v>
      </c>
      <c r="AF81" s="2" t="e">
        <f>IF(R81&lt;&gt;"",VLOOKUP(S81,'Avtal 2026-05-21'!C:J,18,FALSE),"")</f>
        <v>#REF!</v>
      </c>
      <c r="AG81" s="2" t="e">
        <f>IF(R81&lt;&gt;"",VLOOKUP(S81,'Avtal 2026-05-21'!C:J,19,FALSE),"")</f>
        <v>#REF!</v>
      </c>
      <c r="AH81" s="10" t="e">
        <f>IF(R81&gt;0,VLOOKUP(S81,'Avtal 2026-05-21'!C:J,52,FALSE),"")</f>
        <v>#REF!</v>
      </c>
    </row>
    <row r="82" spans="1:34" ht="18.75" customHeight="1" x14ac:dyDescent="0.25">
      <c r="A82" s="2">
        <f t="shared" si="23"/>
        <v>82</v>
      </c>
      <c r="B82" s="6" t="e">
        <f>VLOOKUP(A82,'Avtal 2026-05-21'!A:C,4,FALSE)</f>
        <v>#N/A</v>
      </c>
      <c r="C82" s="7" t="e">
        <f>COUNTIF('Avtal 2026-05-21'!#REF!,B82)</f>
        <v>#REF!</v>
      </c>
      <c r="D82" s="2" t="e">
        <f t="shared" si="20"/>
        <v>#REF!</v>
      </c>
      <c r="E82" s="10" t="e">
        <f t="shared" si="21"/>
        <v>#REF!</v>
      </c>
      <c r="F82" s="10" t="e">
        <f t="shared" si="22"/>
        <v>#REF!</v>
      </c>
      <c r="G82" s="10" t="e">
        <f ca="1">IF(C82&gt;0,COUNTIF(OFFSET('Avtal 2026-05-21'!#REF!,F82,0,E82,1),"Nej"),"")</f>
        <v>#REF!</v>
      </c>
      <c r="R82" s="2" t="e">
        <f>IF(MAX($R$10:R81)&gt;=$K$4,0,R81+1)</f>
        <v>#REF!</v>
      </c>
      <c r="S82" s="2" t="e">
        <f t="shared" si="27"/>
        <v>#REF!</v>
      </c>
      <c r="T82" s="2" t="e">
        <f t="shared" si="24"/>
        <v>#REF!</v>
      </c>
      <c r="U82" s="2" t="e">
        <f t="shared" si="25"/>
        <v>#REF!</v>
      </c>
      <c r="V82" s="2" t="e">
        <f t="shared" si="26"/>
        <v>#REF!</v>
      </c>
      <c r="X82" s="2" t="e">
        <f>IF(R82&lt;&gt;"",VLOOKUP(S82,'Avtal 2026-05-21'!C:J,9,FALSE),"")</f>
        <v>#REF!</v>
      </c>
      <c r="Y82" s="2" t="e">
        <f>IF(R82&lt;&gt;"",VLOOKUP(S82,'Avtal 2026-05-21'!C:J,10,FALSE),"")</f>
        <v>#REF!</v>
      </c>
      <c r="Z82" s="2" t="e">
        <f>IF(R82&lt;&gt;"",VLOOKUP(S82,'Avtal 2026-05-21'!C:J,11,FALSE),"")</f>
        <v>#REF!</v>
      </c>
      <c r="AA82" s="2" t="e">
        <f>IF(R82&lt;&gt;"",VLOOKUP(S82,'Avtal 2026-05-21'!C:J,12,FALSE),"")</f>
        <v>#REF!</v>
      </c>
      <c r="AB82" s="2" t="e">
        <f>IF(R82&lt;&gt;"",VLOOKUP(S82,'Avtal 2026-05-21'!C:J,13,FALSE),"")</f>
        <v>#REF!</v>
      </c>
      <c r="AC82" s="2" t="e">
        <f>IF(R82&lt;&gt;"",VLOOKUP(S82,'Avtal 2026-05-21'!C:J,21,FALSE),"")</f>
        <v>#REF!</v>
      </c>
      <c r="AD82" s="13" t="e">
        <f>VLOOKUP(S82,'Avtal 2026-05-21'!C:J,7,FALSE)</f>
        <v>#REF!</v>
      </c>
      <c r="AF82" s="2" t="e">
        <f>IF(R82&lt;&gt;"",VLOOKUP(S82,'Avtal 2026-05-21'!C:J,18,FALSE),"")</f>
        <v>#REF!</v>
      </c>
      <c r="AG82" s="2" t="e">
        <f>IF(R82&lt;&gt;"",VLOOKUP(S82,'Avtal 2026-05-21'!C:J,19,FALSE),"")</f>
        <v>#REF!</v>
      </c>
      <c r="AH82" s="10" t="e">
        <f>IF(R82&gt;0,VLOOKUP(S82,'Avtal 2026-05-21'!C:J,52,FALSE),"")</f>
        <v>#REF!</v>
      </c>
    </row>
    <row r="83" spans="1:34" ht="18.75" customHeight="1" x14ac:dyDescent="0.25">
      <c r="A83" s="2">
        <f t="shared" si="23"/>
        <v>83</v>
      </c>
      <c r="B83" s="6" t="e">
        <f>VLOOKUP(A83,'Avtal 2026-05-21'!A:C,4,FALSE)</f>
        <v>#N/A</v>
      </c>
      <c r="C83" s="7" t="e">
        <f>COUNTIF('Avtal 2026-05-21'!#REF!,B83)</f>
        <v>#REF!</v>
      </c>
      <c r="D83" s="2" t="e">
        <f t="shared" si="20"/>
        <v>#REF!</v>
      </c>
      <c r="E83" s="10" t="e">
        <f t="shared" si="21"/>
        <v>#REF!</v>
      </c>
      <c r="F83" s="10" t="e">
        <f t="shared" si="22"/>
        <v>#REF!</v>
      </c>
      <c r="G83" s="10" t="e">
        <f ca="1">IF(C83&gt;0,COUNTIF(OFFSET('Avtal 2026-05-21'!#REF!,F83,0,E83,1),"Nej"),"")</f>
        <v>#REF!</v>
      </c>
      <c r="R83" s="2" t="e">
        <f>IF(MAX($R$10:R82)&gt;=$K$4,0,R82+1)</f>
        <v>#REF!</v>
      </c>
      <c r="S83" s="2" t="e">
        <f t="shared" si="27"/>
        <v>#REF!</v>
      </c>
      <c r="T83" s="2" t="e">
        <f t="shared" si="24"/>
        <v>#REF!</v>
      </c>
      <c r="U83" s="2" t="e">
        <f t="shared" si="25"/>
        <v>#REF!</v>
      </c>
      <c r="V83" s="2" t="e">
        <f t="shared" si="26"/>
        <v>#REF!</v>
      </c>
      <c r="X83" s="2" t="e">
        <f>IF(R83&lt;&gt;"",VLOOKUP(S83,'Avtal 2026-05-21'!C:J,9,FALSE),"")</f>
        <v>#REF!</v>
      </c>
      <c r="Y83" s="2" t="e">
        <f>IF(R83&lt;&gt;"",VLOOKUP(S83,'Avtal 2026-05-21'!C:J,10,FALSE),"")</f>
        <v>#REF!</v>
      </c>
      <c r="Z83" s="2" t="e">
        <f>IF(R83&lt;&gt;"",VLOOKUP(S83,'Avtal 2026-05-21'!C:J,11,FALSE),"")</f>
        <v>#REF!</v>
      </c>
      <c r="AA83" s="2" t="e">
        <f>IF(R83&lt;&gt;"",VLOOKUP(S83,'Avtal 2026-05-21'!C:J,12,FALSE),"")</f>
        <v>#REF!</v>
      </c>
      <c r="AB83" s="2" t="e">
        <f>IF(R83&lt;&gt;"",VLOOKUP(S83,'Avtal 2026-05-21'!C:J,13,FALSE),"")</f>
        <v>#REF!</v>
      </c>
      <c r="AC83" s="2" t="e">
        <f>IF(R83&lt;&gt;"",VLOOKUP(S83,'Avtal 2026-05-21'!C:J,21,FALSE),"")</f>
        <v>#REF!</v>
      </c>
      <c r="AD83" s="13" t="e">
        <f>VLOOKUP(S83,'Avtal 2026-05-21'!C:J,7,FALSE)</f>
        <v>#REF!</v>
      </c>
      <c r="AF83" s="2" t="e">
        <f>IF(R83&lt;&gt;"",VLOOKUP(S83,'Avtal 2026-05-21'!C:J,18,FALSE),"")</f>
        <v>#REF!</v>
      </c>
      <c r="AG83" s="2" t="e">
        <f>IF(R83&lt;&gt;"",VLOOKUP(S83,'Avtal 2026-05-21'!C:J,19,FALSE),"")</f>
        <v>#REF!</v>
      </c>
      <c r="AH83" s="10" t="e">
        <f>IF(R83&gt;0,VLOOKUP(S83,'Avtal 2026-05-21'!C:J,52,FALSE),"")</f>
        <v>#REF!</v>
      </c>
    </row>
    <row r="84" spans="1:34" ht="18.75" customHeight="1" x14ac:dyDescent="0.25">
      <c r="A84" s="2">
        <f t="shared" si="23"/>
        <v>84</v>
      </c>
      <c r="B84" s="6" t="e">
        <f>VLOOKUP(A84,'Avtal 2026-05-21'!A:C,4,FALSE)</f>
        <v>#N/A</v>
      </c>
      <c r="C84" s="7" t="e">
        <f>COUNTIF('Avtal 2026-05-21'!#REF!,B84)</f>
        <v>#REF!</v>
      </c>
      <c r="D84" s="2" t="e">
        <f t="shared" si="20"/>
        <v>#REF!</v>
      </c>
      <c r="E84" s="10" t="e">
        <f t="shared" si="21"/>
        <v>#REF!</v>
      </c>
      <c r="F84" s="10" t="e">
        <f t="shared" si="22"/>
        <v>#REF!</v>
      </c>
      <c r="G84" s="10" t="e">
        <f ca="1">IF(C84&gt;0,COUNTIF(OFFSET('Avtal 2026-05-21'!#REF!,F84,0,E84,1),"Nej"),"")</f>
        <v>#REF!</v>
      </c>
      <c r="R84" s="2" t="e">
        <f>IF(MAX($R$10:R83)&gt;=$K$4,0,R83+1)</f>
        <v>#REF!</v>
      </c>
      <c r="S84" s="2" t="e">
        <f t="shared" si="27"/>
        <v>#REF!</v>
      </c>
      <c r="T84" s="2" t="e">
        <f t="shared" si="24"/>
        <v>#REF!</v>
      </c>
      <c r="U84" s="2" t="e">
        <f t="shared" si="25"/>
        <v>#REF!</v>
      </c>
      <c r="V84" s="2" t="e">
        <f t="shared" si="26"/>
        <v>#REF!</v>
      </c>
      <c r="X84" s="2" t="e">
        <f>IF(R84&lt;&gt;"",VLOOKUP(S84,'Avtal 2026-05-21'!C:J,9,FALSE),"")</f>
        <v>#REF!</v>
      </c>
      <c r="Y84" s="2" t="e">
        <f>IF(R84&lt;&gt;"",VLOOKUP(S84,'Avtal 2026-05-21'!C:J,10,FALSE),"")</f>
        <v>#REF!</v>
      </c>
      <c r="Z84" s="2" t="e">
        <f>IF(R84&lt;&gt;"",VLOOKUP(S84,'Avtal 2026-05-21'!C:J,11,FALSE),"")</f>
        <v>#REF!</v>
      </c>
      <c r="AA84" s="2" t="e">
        <f>IF(R84&lt;&gt;"",VLOOKUP(S84,'Avtal 2026-05-21'!C:J,12,FALSE),"")</f>
        <v>#REF!</v>
      </c>
      <c r="AB84" s="2" t="e">
        <f>IF(R84&lt;&gt;"",VLOOKUP(S84,'Avtal 2026-05-21'!C:J,13,FALSE),"")</f>
        <v>#REF!</v>
      </c>
      <c r="AC84" s="2" t="e">
        <f>IF(R84&lt;&gt;"",VLOOKUP(S84,'Avtal 2026-05-21'!C:J,21,FALSE),"")</f>
        <v>#REF!</v>
      </c>
      <c r="AD84" s="13" t="e">
        <f>VLOOKUP(S84,'Avtal 2026-05-21'!C:J,7,FALSE)</f>
        <v>#REF!</v>
      </c>
      <c r="AF84" s="2" t="e">
        <f>IF(R84&lt;&gt;"",VLOOKUP(S84,'Avtal 2026-05-21'!C:J,18,FALSE),"")</f>
        <v>#REF!</v>
      </c>
      <c r="AG84" s="2" t="e">
        <f>IF(R84&lt;&gt;"",VLOOKUP(S84,'Avtal 2026-05-21'!C:J,19,FALSE),"")</f>
        <v>#REF!</v>
      </c>
      <c r="AH84" s="10" t="e">
        <f>IF(R84&gt;0,VLOOKUP(S84,'Avtal 2026-05-21'!C:J,52,FALSE),"")</f>
        <v>#REF!</v>
      </c>
    </row>
    <row r="85" spans="1:34" ht="18.75" customHeight="1" x14ac:dyDescent="0.25">
      <c r="A85" s="2">
        <f t="shared" si="23"/>
        <v>85</v>
      </c>
      <c r="B85" s="6" t="e">
        <f>VLOOKUP(A85,'Avtal 2026-05-21'!A:C,4,FALSE)</f>
        <v>#N/A</v>
      </c>
      <c r="C85" s="7" t="e">
        <f>COUNTIF('Avtal 2026-05-21'!#REF!,B85)</f>
        <v>#REF!</v>
      </c>
      <c r="D85" s="2" t="e">
        <f t="shared" si="20"/>
        <v>#REF!</v>
      </c>
      <c r="E85" s="10" t="e">
        <f t="shared" si="21"/>
        <v>#REF!</v>
      </c>
      <c r="F85" s="10" t="e">
        <f t="shared" si="22"/>
        <v>#REF!</v>
      </c>
      <c r="G85" s="10" t="e">
        <f ca="1">IF(C85&gt;0,COUNTIF(OFFSET('Avtal 2026-05-21'!#REF!,F85,0,E85,1),"Nej"),"")</f>
        <v>#REF!</v>
      </c>
      <c r="R85" s="2" t="e">
        <f>IF(MAX($R$10:R84)&gt;=$K$4,0,R84+1)</f>
        <v>#REF!</v>
      </c>
      <c r="S85" s="2" t="e">
        <f t="shared" si="27"/>
        <v>#REF!</v>
      </c>
      <c r="T85" s="2" t="e">
        <f t="shared" si="24"/>
        <v>#REF!</v>
      </c>
      <c r="U85" s="2" t="e">
        <f t="shared" si="25"/>
        <v>#REF!</v>
      </c>
      <c r="V85" s="2" t="e">
        <f t="shared" si="26"/>
        <v>#REF!</v>
      </c>
      <c r="X85" s="2" t="e">
        <f>IF(R85&lt;&gt;"",VLOOKUP(S85,'Avtal 2026-05-21'!C:J,9,FALSE),"")</f>
        <v>#REF!</v>
      </c>
      <c r="Y85" s="2" t="e">
        <f>IF(R85&lt;&gt;"",VLOOKUP(S85,'Avtal 2026-05-21'!C:J,10,FALSE),"")</f>
        <v>#REF!</v>
      </c>
      <c r="Z85" s="2" t="e">
        <f>IF(R85&lt;&gt;"",VLOOKUP(S85,'Avtal 2026-05-21'!C:J,11,FALSE),"")</f>
        <v>#REF!</v>
      </c>
      <c r="AA85" s="2" t="e">
        <f>IF(R85&lt;&gt;"",VLOOKUP(S85,'Avtal 2026-05-21'!C:J,12,FALSE),"")</f>
        <v>#REF!</v>
      </c>
      <c r="AB85" s="2" t="e">
        <f>IF(R85&lt;&gt;"",VLOOKUP(S85,'Avtal 2026-05-21'!C:J,13,FALSE),"")</f>
        <v>#REF!</v>
      </c>
      <c r="AC85" s="2" t="e">
        <f>IF(R85&lt;&gt;"",VLOOKUP(S85,'Avtal 2026-05-21'!C:J,21,FALSE),"")</f>
        <v>#REF!</v>
      </c>
      <c r="AD85" s="13" t="e">
        <f>VLOOKUP(S85,'Avtal 2026-05-21'!C:J,7,FALSE)</f>
        <v>#REF!</v>
      </c>
      <c r="AF85" s="2" t="e">
        <f>IF(R85&lt;&gt;"",VLOOKUP(S85,'Avtal 2026-05-21'!C:J,18,FALSE),"")</f>
        <v>#REF!</v>
      </c>
      <c r="AG85" s="2" t="e">
        <f>IF(R85&lt;&gt;"",VLOOKUP(S85,'Avtal 2026-05-21'!C:J,19,FALSE),"")</f>
        <v>#REF!</v>
      </c>
      <c r="AH85" s="10" t="e">
        <f>IF(R85&gt;0,VLOOKUP(S85,'Avtal 2026-05-21'!C:J,52,FALSE),"")</f>
        <v>#REF!</v>
      </c>
    </row>
    <row r="86" spans="1:34" ht="18.75" customHeight="1" x14ac:dyDescent="0.25">
      <c r="A86" s="2">
        <f t="shared" si="23"/>
        <v>86</v>
      </c>
      <c r="B86" s="6" t="e">
        <f>VLOOKUP(A86,'Avtal 2026-05-21'!A:C,4,FALSE)</f>
        <v>#N/A</v>
      </c>
      <c r="C86" s="7" t="e">
        <f>COUNTIF('Avtal 2026-05-21'!#REF!,B86)</f>
        <v>#REF!</v>
      </c>
      <c r="D86" s="2" t="e">
        <f t="shared" si="20"/>
        <v>#REF!</v>
      </c>
      <c r="E86" s="10" t="e">
        <f t="shared" si="21"/>
        <v>#REF!</v>
      </c>
      <c r="F86" s="10" t="e">
        <f t="shared" si="22"/>
        <v>#REF!</v>
      </c>
      <c r="G86" s="10" t="e">
        <f ca="1">IF(C86&gt;0,COUNTIF(OFFSET('Avtal 2026-05-21'!#REF!,F86,0,E86,1),"Nej"),"")</f>
        <v>#REF!</v>
      </c>
      <c r="R86" s="2" t="e">
        <f>IF(MAX($R$10:R85)&gt;=$K$4,0,R85+1)</f>
        <v>#REF!</v>
      </c>
      <c r="S86" s="2" t="e">
        <f t="shared" si="27"/>
        <v>#REF!</v>
      </c>
      <c r="T86" s="2" t="e">
        <f t="shared" si="24"/>
        <v>#REF!</v>
      </c>
      <c r="U86" s="2" t="e">
        <f t="shared" si="25"/>
        <v>#REF!</v>
      </c>
      <c r="V86" s="2" t="e">
        <f t="shared" si="26"/>
        <v>#REF!</v>
      </c>
      <c r="X86" s="2" t="e">
        <f>IF(R86&lt;&gt;"",VLOOKUP(S86,'Avtal 2026-05-21'!C:J,9,FALSE),"")</f>
        <v>#REF!</v>
      </c>
      <c r="Y86" s="2" t="e">
        <f>IF(R86&lt;&gt;"",VLOOKUP(S86,'Avtal 2026-05-21'!C:J,10,FALSE),"")</f>
        <v>#REF!</v>
      </c>
      <c r="Z86" s="2" t="e">
        <f>IF(R86&lt;&gt;"",VLOOKUP(S86,'Avtal 2026-05-21'!C:J,11,FALSE),"")</f>
        <v>#REF!</v>
      </c>
      <c r="AA86" s="2" t="e">
        <f>IF(R86&lt;&gt;"",VLOOKUP(S86,'Avtal 2026-05-21'!C:J,12,FALSE),"")</f>
        <v>#REF!</v>
      </c>
      <c r="AB86" s="2" t="e">
        <f>IF(R86&lt;&gt;"",VLOOKUP(S86,'Avtal 2026-05-21'!C:J,13,FALSE),"")</f>
        <v>#REF!</v>
      </c>
      <c r="AC86" s="2" t="e">
        <f>IF(R86&lt;&gt;"",VLOOKUP(S86,'Avtal 2026-05-21'!C:J,21,FALSE),"")</f>
        <v>#REF!</v>
      </c>
      <c r="AD86" s="13" t="e">
        <f>VLOOKUP(S86,'Avtal 2026-05-21'!C:J,7,FALSE)</f>
        <v>#REF!</v>
      </c>
      <c r="AF86" s="2" t="e">
        <f>IF(R86&lt;&gt;"",VLOOKUP(S86,'Avtal 2026-05-21'!C:J,18,FALSE),"")</f>
        <v>#REF!</v>
      </c>
      <c r="AG86" s="2" t="e">
        <f>IF(R86&lt;&gt;"",VLOOKUP(S86,'Avtal 2026-05-21'!C:J,19,FALSE),"")</f>
        <v>#REF!</v>
      </c>
      <c r="AH86" s="10" t="e">
        <f>IF(R86&gt;0,VLOOKUP(S86,'Avtal 2026-05-21'!C:J,52,FALSE),"")</f>
        <v>#REF!</v>
      </c>
    </row>
    <row r="87" spans="1:34" ht="18.75" customHeight="1" x14ac:dyDescent="0.25">
      <c r="A87" s="2">
        <f t="shared" si="23"/>
        <v>87</v>
      </c>
      <c r="B87" s="6" t="e">
        <f>VLOOKUP(A87,'Avtal 2026-05-21'!A:C,4,FALSE)</f>
        <v>#N/A</v>
      </c>
      <c r="C87" s="7" t="e">
        <f>COUNTIF('Avtal 2026-05-21'!#REF!,B87)</f>
        <v>#REF!</v>
      </c>
      <c r="D87" s="2" t="e">
        <f t="shared" si="20"/>
        <v>#REF!</v>
      </c>
      <c r="E87" s="10" t="e">
        <f t="shared" si="21"/>
        <v>#REF!</v>
      </c>
      <c r="F87" s="10" t="e">
        <f t="shared" si="22"/>
        <v>#REF!</v>
      </c>
      <c r="G87" s="10" t="e">
        <f ca="1">IF(C87&gt;0,COUNTIF(OFFSET('Avtal 2026-05-21'!#REF!,F87,0,E87,1),"Nej"),"")</f>
        <v>#REF!</v>
      </c>
      <c r="R87" s="2" t="e">
        <f>IF(MAX($R$10:R86)&gt;=$K$4,0,R86+1)</f>
        <v>#REF!</v>
      </c>
      <c r="S87" s="2" t="e">
        <f t="shared" si="27"/>
        <v>#REF!</v>
      </c>
      <c r="T87" s="2" t="e">
        <f t="shared" si="24"/>
        <v>#REF!</v>
      </c>
      <c r="U87" s="2" t="e">
        <f t="shared" si="25"/>
        <v>#REF!</v>
      </c>
      <c r="V87" s="2" t="e">
        <f t="shared" si="26"/>
        <v>#REF!</v>
      </c>
      <c r="X87" s="2" t="e">
        <f>IF(R87&lt;&gt;"",VLOOKUP(S87,'Avtal 2026-05-21'!C:J,9,FALSE),"")</f>
        <v>#REF!</v>
      </c>
      <c r="Y87" s="2" t="e">
        <f>IF(R87&lt;&gt;"",VLOOKUP(S87,'Avtal 2026-05-21'!C:J,10,FALSE),"")</f>
        <v>#REF!</v>
      </c>
      <c r="Z87" s="2" t="e">
        <f>IF(R87&lt;&gt;"",VLOOKUP(S87,'Avtal 2026-05-21'!C:J,11,FALSE),"")</f>
        <v>#REF!</v>
      </c>
      <c r="AA87" s="2" t="e">
        <f>IF(R87&lt;&gt;"",VLOOKUP(S87,'Avtal 2026-05-21'!C:J,12,FALSE),"")</f>
        <v>#REF!</v>
      </c>
      <c r="AB87" s="2" t="e">
        <f>IF(R87&lt;&gt;"",VLOOKUP(S87,'Avtal 2026-05-21'!C:J,13,FALSE),"")</f>
        <v>#REF!</v>
      </c>
      <c r="AC87" s="2" t="e">
        <f>IF(R87&lt;&gt;"",VLOOKUP(S87,'Avtal 2026-05-21'!C:J,21,FALSE),"")</f>
        <v>#REF!</v>
      </c>
      <c r="AD87" s="13" t="e">
        <f>VLOOKUP(S87,'Avtal 2026-05-21'!C:J,7,FALSE)</f>
        <v>#REF!</v>
      </c>
      <c r="AF87" s="2" t="e">
        <f>IF(R87&lt;&gt;"",VLOOKUP(S87,'Avtal 2026-05-21'!C:J,18,FALSE),"")</f>
        <v>#REF!</v>
      </c>
      <c r="AG87" s="2" t="e">
        <f>IF(R87&lt;&gt;"",VLOOKUP(S87,'Avtal 2026-05-21'!C:J,19,FALSE),"")</f>
        <v>#REF!</v>
      </c>
      <c r="AH87" s="10" t="e">
        <f>IF(R87&gt;0,VLOOKUP(S87,'Avtal 2026-05-21'!C:J,52,FALSE),"")</f>
        <v>#REF!</v>
      </c>
    </row>
    <row r="88" spans="1:34" ht="18.75" customHeight="1" x14ac:dyDescent="0.25">
      <c r="A88" s="2">
        <f t="shared" si="23"/>
        <v>88</v>
      </c>
      <c r="B88" s="6" t="e">
        <f>VLOOKUP(A88,'Avtal 2026-05-21'!A:C,4,FALSE)</f>
        <v>#N/A</v>
      </c>
      <c r="C88" s="7" t="e">
        <f>COUNTIF('Avtal 2026-05-21'!#REF!,B88)</f>
        <v>#REF!</v>
      </c>
      <c r="D88" s="2" t="e">
        <f t="shared" si="20"/>
        <v>#REF!</v>
      </c>
      <c r="E88" s="10" t="e">
        <f t="shared" si="21"/>
        <v>#REF!</v>
      </c>
      <c r="F88" s="10" t="e">
        <f t="shared" si="22"/>
        <v>#REF!</v>
      </c>
      <c r="G88" s="10" t="e">
        <f ca="1">IF(C88&gt;0,COUNTIF(OFFSET('Avtal 2026-05-21'!#REF!,F88,0,E88,1),"Nej"),"")</f>
        <v>#REF!</v>
      </c>
      <c r="R88" s="2" t="e">
        <f>IF(MAX($R$10:R87)&gt;=$K$4,0,R87+1)</f>
        <v>#REF!</v>
      </c>
      <c r="S88" s="2" t="e">
        <f t="shared" si="27"/>
        <v>#REF!</v>
      </c>
      <c r="T88" s="2" t="e">
        <f t="shared" si="24"/>
        <v>#REF!</v>
      </c>
      <c r="U88" s="2" t="e">
        <f t="shared" si="25"/>
        <v>#REF!</v>
      </c>
      <c r="V88" s="2" t="e">
        <f t="shared" si="26"/>
        <v>#REF!</v>
      </c>
      <c r="X88" s="2" t="e">
        <f>IF(R88&lt;&gt;"",VLOOKUP(S88,'Avtal 2026-05-21'!C:J,9,FALSE),"")</f>
        <v>#REF!</v>
      </c>
      <c r="Y88" s="2" t="e">
        <f>IF(R88&lt;&gt;"",VLOOKUP(S88,'Avtal 2026-05-21'!C:J,10,FALSE),"")</f>
        <v>#REF!</v>
      </c>
      <c r="Z88" s="2" t="e">
        <f>IF(R88&lt;&gt;"",VLOOKUP(S88,'Avtal 2026-05-21'!C:J,11,FALSE),"")</f>
        <v>#REF!</v>
      </c>
      <c r="AA88" s="2" t="e">
        <f>IF(R88&lt;&gt;"",VLOOKUP(S88,'Avtal 2026-05-21'!C:J,12,FALSE),"")</f>
        <v>#REF!</v>
      </c>
      <c r="AB88" s="2" t="e">
        <f>IF(R88&lt;&gt;"",VLOOKUP(S88,'Avtal 2026-05-21'!C:J,13,FALSE),"")</f>
        <v>#REF!</v>
      </c>
      <c r="AC88" s="2" t="e">
        <f>IF(R88&lt;&gt;"",VLOOKUP(S88,'Avtal 2026-05-21'!C:J,21,FALSE),"")</f>
        <v>#REF!</v>
      </c>
      <c r="AD88" s="13" t="e">
        <f>VLOOKUP(S88,'Avtal 2026-05-21'!C:J,7,FALSE)</f>
        <v>#REF!</v>
      </c>
      <c r="AF88" s="2" t="e">
        <f>IF(R88&lt;&gt;"",VLOOKUP(S88,'Avtal 2026-05-21'!C:J,18,FALSE),"")</f>
        <v>#REF!</v>
      </c>
      <c r="AG88" s="2" t="e">
        <f>IF(R88&lt;&gt;"",VLOOKUP(S88,'Avtal 2026-05-21'!C:J,19,FALSE),"")</f>
        <v>#REF!</v>
      </c>
      <c r="AH88" s="10" t="e">
        <f>IF(R88&gt;0,VLOOKUP(S88,'Avtal 2026-05-21'!C:J,52,FALSE),"")</f>
        <v>#REF!</v>
      </c>
    </row>
    <row r="89" spans="1:34" ht="18.75" customHeight="1" x14ac:dyDescent="0.25">
      <c r="A89" s="2">
        <f t="shared" si="23"/>
        <v>89</v>
      </c>
      <c r="B89" s="6" t="e">
        <f>VLOOKUP(A89,'Avtal 2026-05-21'!A:C,4,FALSE)</f>
        <v>#N/A</v>
      </c>
      <c r="C89" s="7" t="e">
        <f>COUNTIF('Avtal 2026-05-21'!#REF!,B89)</f>
        <v>#REF!</v>
      </c>
      <c r="D89" s="2" t="e">
        <f t="shared" si="20"/>
        <v>#REF!</v>
      </c>
      <c r="E89" s="10" t="e">
        <f t="shared" si="21"/>
        <v>#REF!</v>
      </c>
      <c r="F89" s="10" t="e">
        <f t="shared" si="22"/>
        <v>#REF!</v>
      </c>
      <c r="G89" s="10" t="e">
        <f ca="1">IF(C89&gt;0,COUNTIF(OFFSET('Avtal 2026-05-21'!#REF!,F89,0,E89,1),"Nej"),"")</f>
        <v>#REF!</v>
      </c>
      <c r="R89" s="2" t="e">
        <f>IF(MAX($R$10:R88)&gt;=$K$4,0,R88+1)</f>
        <v>#REF!</v>
      </c>
      <c r="S89" s="2" t="e">
        <f t="shared" si="27"/>
        <v>#REF!</v>
      </c>
      <c r="T89" s="2" t="e">
        <f t="shared" si="24"/>
        <v>#REF!</v>
      </c>
      <c r="U89" s="2" t="e">
        <f t="shared" si="25"/>
        <v>#REF!</v>
      </c>
      <c r="V89" s="2" t="e">
        <f t="shared" si="26"/>
        <v>#REF!</v>
      </c>
      <c r="X89" s="2" t="e">
        <f>IF(R89&lt;&gt;"",VLOOKUP(S89,'Avtal 2026-05-21'!C:J,9,FALSE),"")</f>
        <v>#REF!</v>
      </c>
      <c r="Y89" s="2" t="e">
        <f>IF(R89&lt;&gt;"",VLOOKUP(S89,'Avtal 2026-05-21'!C:J,10,FALSE),"")</f>
        <v>#REF!</v>
      </c>
      <c r="Z89" s="2" t="e">
        <f>IF(R89&lt;&gt;"",VLOOKUP(S89,'Avtal 2026-05-21'!C:J,11,FALSE),"")</f>
        <v>#REF!</v>
      </c>
      <c r="AA89" s="2" t="e">
        <f>IF(R89&lt;&gt;"",VLOOKUP(S89,'Avtal 2026-05-21'!C:J,12,FALSE),"")</f>
        <v>#REF!</v>
      </c>
      <c r="AB89" s="2" t="e">
        <f>IF(R89&lt;&gt;"",VLOOKUP(S89,'Avtal 2026-05-21'!C:J,13,FALSE),"")</f>
        <v>#REF!</v>
      </c>
      <c r="AC89" s="2" t="e">
        <f>IF(R89&lt;&gt;"",VLOOKUP(S89,'Avtal 2026-05-21'!C:J,21,FALSE),"")</f>
        <v>#REF!</v>
      </c>
      <c r="AD89" s="13" t="e">
        <f>VLOOKUP(S89,'Avtal 2026-05-21'!C:J,7,FALSE)</f>
        <v>#REF!</v>
      </c>
      <c r="AF89" s="2" t="e">
        <f>IF(R89&lt;&gt;"",VLOOKUP(S89,'Avtal 2026-05-21'!C:J,18,FALSE),"")</f>
        <v>#REF!</v>
      </c>
      <c r="AG89" s="2" t="e">
        <f>IF(R89&lt;&gt;"",VLOOKUP(S89,'Avtal 2026-05-21'!C:J,19,FALSE),"")</f>
        <v>#REF!</v>
      </c>
      <c r="AH89" s="10" t="e">
        <f>IF(R89&gt;0,VLOOKUP(S89,'Avtal 2026-05-21'!C:J,52,FALSE),"")</f>
        <v>#REF!</v>
      </c>
    </row>
    <row r="90" spans="1:34" ht="18.75" customHeight="1" x14ac:dyDescent="0.25">
      <c r="A90" s="2">
        <f t="shared" si="23"/>
        <v>90</v>
      </c>
      <c r="B90" s="6" t="e">
        <f>VLOOKUP(A90,'Avtal 2026-05-21'!A:C,4,FALSE)</f>
        <v>#N/A</v>
      </c>
      <c r="C90" s="7" t="e">
        <f>COUNTIF('Avtal 2026-05-21'!#REF!,B90)</f>
        <v>#REF!</v>
      </c>
      <c r="D90" s="2" t="e">
        <f t="shared" si="20"/>
        <v>#REF!</v>
      </c>
      <c r="E90" s="10" t="e">
        <f t="shared" si="21"/>
        <v>#REF!</v>
      </c>
      <c r="F90" s="10" t="e">
        <f t="shared" si="22"/>
        <v>#REF!</v>
      </c>
      <c r="G90" s="10" t="e">
        <f ca="1">IF(C90&gt;0,COUNTIF(OFFSET('Avtal 2026-05-21'!#REF!,F90,0,E90,1),"Nej"),"")</f>
        <v>#REF!</v>
      </c>
      <c r="R90" s="2" t="e">
        <f>IF(MAX($R$10:R89)&gt;=$K$4,0,R89+1)</f>
        <v>#REF!</v>
      </c>
      <c r="S90" s="2" t="e">
        <f t="shared" si="27"/>
        <v>#REF!</v>
      </c>
      <c r="T90" s="2" t="e">
        <f t="shared" si="24"/>
        <v>#REF!</v>
      </c>
      <c r="U90" s="2" t="e">
        <f t="shared" si="25"/>
        <v>#REF!</v>
      </c>
      <c r="V90" s="2" t="e">
        <f t="shared" si="26"/>
        <v>#REF!</v>
      </c>
      <c r="X90" s="2" t="e">
        <f>IF(R90&lt;&gt;"",VLOOKUP(S90,'Avtal 2026-05-21'!C:J,9,FALSE),"")</f>
        <v>#REF!</v>
      </c>
      <c r="Y90" s="2" t="e">
        <f>IF(R90&lt;&gt;"",VLOOKUP(S90,'Avtal 2026-05-21'!C:J,10,FALSE),"")</f>
        <v>#REF!</v>
      </c>
      <c r="Z90" s="2" t="e">
        <f>IF(R90&lt;&gt;"",VLOOKUP(S90,'Avtal 2026-05-21'!C:J,11,FALSE),"")</f>
        <v>#REF!</v>
      </c>
      <c r="AA90" s="2" t="e">
        <f>IF(R90&lt;&gt;"",VLOOKUP(S90,'Avtal 2026-05-21'!C:J,12,FALSE),"")</f>
        <v>#REF!</v>
      </c>
      <c r="AB90" s="2" t="e">
        <f>IF(R90&lt;&gt;"",VLOOKUP(S90,'Avtal 2026-05-21'!C:J,13,FALSE),"")</f>
        <v>#REF!</v>
      </c>
      <c r="AC90" s="2" t="e">
        <f>IF(R90&lt;&gt;"",VLOOKUP(S90,'Avtal 2026-05-21'!C:J,21,FALSE),"")</f>
        <v>#REF!</v>
      </c>
      <c r="AD90" s="13" t="e">
        <f>VLOOKUP(S90,'Avtal 2026-05-21'!C:J,7,FALSE)</f>
        <v>#REF!</v>
      </c>
      <c r="AF90" s="2" t="e">
        <f>IF(R90&lt;&gt;"",VLOOKUP(S90,'Avtal 2026-05-21'!C:J,18,FALSE),"")</f>
        <v>#REF!</v>
      </c>
      <c r="AG90" s="2" t="e">
        <f>IF(R90&lt;&gt;"",VLOOKUP(S90,'Avtal 2026-05-21'!C:J,19,FALSE),"")</f>
        <v>#REF!</v>
      </c>
      <c r="AH90" s="10" t="e">
        <f>IF(R90&gt;0,VLOOKUP(S90,'Avtal 2026-05-21'!C:J,52,FALSE),"")</f>
        <v>#REF!</v>
      </c>
    </row>
    <row r="91" spans="1:34" ht="18.75" customHeight="1" x14ac:dyDescent="0.25">
      <c r="A91" s="2">
        <f t="shared" si="23"/>
        <v>91</v>
      </c>
      <c r="B91" s="6" t="e">
        <f>VLOOKUP(A91,'Avtal 2026-05-21'!A:C,4,FALSE)</f>
        <v>#N/A</v>
      </c>
      <c r="C91" s="7" t="e">
        <f>COUNTIF('Avtal 2026-05-21'!#REF!,B91)</f>
        <v>#REF!</v>
      </c>
      <c r="D91" s="2" t="e">
        <f t="shared" si="20"/>
        <v>#REF!</v>
      </c>
      <c r="E91" s="10" t="e">
        <f t="shared" si="21"/>
        <v>#REF!</v>
      </c>
      <c r="F91" s="10" t="e">
        <f t="shared" si="22"/>
        <v>#REF!</v>
      </c>
      <c r="G91" s="10" t="e">
        <f ca="1">IF(C91&gt;0,COUNTIF(OFFSET('Avtal 2026-05-21'!#REF!,F91,0,E91,1),"Nej"),"")</f>
        <v>#REF!</v>
      </c>
      <c r="R91" s="2" t="e">
        <f>IF(MAX($R$10:R90)&gt;=$K$4,0,R90+1)</f>
        <v>#REF!</v>
      </c>
      <c r="S91" s="2" t="e">
        <f t="shared" si="27"/>
        <v>#REF!</v>
      </c>
      <c r="T91" s="2" t="e">
        <f t="shared" si="24"/>
        <v>#REF!</v>
      </c>
      <c r="U91" s="2" t="e">
        <f t="shared" si="25"/>
        <v>#REF!</v>
      </c>
      <c r="V91" s="2" t="e">
        <f t="shared" si="26"/>
        <v>#REF!</v>
      </c>
      <c r="X91" s="2" t="e">
        <f>IF(R91&lt;&gt;"",VLOOKUP(S91,'Avtal 2026-05-21'!C:J,9,FALSE),"")</f>
        <v>#REF!</v>
      </c>
      <c r="Y91" s="2" t="e">
        <f>IF(R91&lt;&gt;"",VLOOKUP(S91,'Avtal 2026-05-21'!C:J,10,FALSE),"")</f>
        <v>#REF!</v>
      </c>
      <c r="Z91" s="2" t="e">
        <f>IF(R91&lt;&gt;"",VLOOKUP(S91,'Avtal 2026-05-21'!C:J,11,FALSE),"")</f>
        <v>#REF!</v>
      </c>
      <c r="AA91" s="2" t="e">
        <f>IF(R91&lt;&gt;"",VLOOKUP(S91,'Avtal 2026-05-21'!C:J,12,FALSE),"")</f>
        <v>#REF!</v>
      </c>
      <c r="AB91" s="2" t="e">
        <f>IF(R91&lt;&gt;"",VLOOKUP(S91,'Avtal 2026-05-21'!C:J,13,FALSE),"")</f>
        <v>#REF!</v>
      </c>
      <c r="AC91" s="2" t="e">
        <f>IF(R91&lt;&gt;"",VLOOKUP(S91,'Avtal 2026-05-21'!C:J,21,FALSE),"")</f>
        <v>#REF!</v>
      </c>
      <c r="AD91" s="13" t="e">
        <f>VLOOKUP(S91,'Avtal 2026-05-21'!C:J,7,FALSE)</f>
        <v>#REF!</v>
      </c>
      <c r="AF91" s="2" t="e">
        <f>IF(R91&lt;&gt;"",VLOOKUP(S91,'Avtal 2026-05-21'!C:J,18,FALSE),"")</f>
        <v>#REF!</v>
      </c>
      <c r="AG91" s="2" t="e">
        <f>IF(R91&lt;&gt;"",VLOOKUP(S91,'Avtal 2026-05-21'!C:J,19,FALSE),"")</f>
        <v>#REF!</v>
      </c>
      <c r="AH91" s="10" t="e">
        <f>IF(R91&gt;0,VLOOKUP(S91,'Avtal 2026-05-21'!C:J,52,FALSE),"")</f>
        <v>#REF!</v>
      </c>
    </row>
    <row r="92" spans="1:34" ht="18.75" customHeight="1" x14ac:dyDescent="0.25">
      <c r="A92" s="2">
        <f t="shared" si="23"/>
        <v>92</v>
      </c>
      <c r="B92" s="6" t="e">
        <f>VLOOKUP(A92,'Avtal 2026-05-21'!A:C,4,FALSE)</f>
        <v>#N/A</v>
      </c>
      <c r="C92" s="7" t="e">
        <f>COUNTIF('Avtal 2026-05-21'!#REF!,B92)</f>
        <v>#REF!</v>
      </c>
      <c r="D92" s="2" t="e">
        <f t="shared" si="20"/>
        <v>#REF!</v>
      </c>
      <c r="E92" s="10" t="e">
        <f t="shared" si="21"/>
        <v>#REF!</v>
      </c>
      <c r="F92" s="10" t="e">
        <f t="shared" si="22"/>
        <v>#REF!</v>
      </c>
      <c r="G92" s="10" t="e">
        <f ca="1">IF(C92&gt;0,COUNTIF(OFFSET('Avtal 2026-05-21'!#REF!,F92,0,E92,1),"Nej"),"")</f>
        <v>#REF!</v>
      </c>
      <c r="R92" s="2" t="e">
        <f>IF(MAX($R$10:R91)&gt;=$K$4,0,R91+1)</f>
        <v>#REF!</v>
      </c>
      <c r="S92" s="2" t="e">
        <f t="shared" si="27"/>
        <v>#REF!</v>
      </c>
      <c r="T92" s="2" t="e">
        <f t="shared" si="24"/>
        <v>#REF!</v>
      </c>
      <c r="U92" s="2" t="e">
        <f t="shared" si="25"/>
        <v>#REF!</v>
      </c>
      <c r="V92" s="2" t="e">
        <f t="shared" si="26"/>
        <v>#REF!</v>
      </c>
      <c r="X92" s="2" t="e">
        <f>IF(R92&lt;&gt;"",VLOOKUP(S92,'Avtal 2026-05-21'!C:J,9,FALSE),"")</f>
        <v>#REF!</v>
      </c>
      <c r="Y92" s="2" t="e">
        <f>IF(R92&lt;&gt;"",VLOOKUP(S92,'Avtal 2026-05-21'!C:J,10,FALSE),"")</f>
        <v>#REF!</v>
      </c>
      <c r="Z92" s="2" t="e">
        <f>IF(R92&lt;&gt;"",VLOOKUP(S92,'Avtal 2026-05-21'!C:J,11,FALSE),"")</f>
        <v>#REF!</v>
      </c>
      <c r="AA92" s="2" t="e">
        <f>IF(R92&lt;&gt;"",VLOOKUP(S92,'Avtal 2026-05-21'!C:J,12,FALSE),"")</f>
        <v>#REF!</v>
      </c>
      <c r="AB92" s="2" t="e">
        <f>IF(R92&lt;&gt;"",VLOOKUP(S92,'Avtal 2026-05-21'!C:J,13,FALSE),"")</f>
        <v>#REF!</v>
      </c>
      <c r="AC92" s="2" t="e">
        <f>IF(R92&lt;&gt;"",VLOOKUP(S92,'Avtal 2026-05-21'!C:J,21,FALSE),"")</f>
        <v>#REF!</v>
      </c>
      <c r="AD92" s="13" t="e">
        <f>VLOOKUP(S92,'Avtal 2026-05-21'!C:J,7,FALSE)</f>
        <v>#REF!</v>
      </c>
      <c r="AF92" s="2" t="e">
        <f>IF(R92&lt;&gt;"",VLOOKUP(S92,'Avtal 2026-05-21'!C:J,18,FALSE),"")</f>
        <v>#REF!</v>
      </c>
      <c r="AG92" s="2" t="e">
        <f>IF(R92&lt;&gt;"",VLOOKUP(S92,'Avtal 2026-05-21'!C:J,19,FALSE),"")</f>
        <v>#REF!</v>
      </c>
      <c r="AH92" s="10" t="e">
        <f>IF(R92&gt;0,VLOOKUP(S92,'Avtal 2026-05-21'!C:J,52,FALSE),"")</f>
        <v>#REF!</v>
      </c>
    </row>
    <row r="93" spans="1:34" ht="18.75" customHeight="1" x14ac:dyDescent="0.25">
      <c r="A93" s="2">
        <f t="shared" si="23"/>
        <v>93</v>
      </c>
      <c r="B93" s="6" t="e">
        <f>VLOOKUP(A93,'Avtal 2026-05-21'!A:C,4,FALSE)</f>
        <v>#N/A</v>
      </c>
      <c r="C93" s="7" t="e">
        <f>COUNTIF('Avtal 2026-05-21'!#REF!,B93)</f>
        <v>#REF!</v>
      </c>
      <c r="D93" s="2" t="e">
        <f t="shared" si="20"/>
        <v>#REF!</v>
      </c>
      <c r="E93" s="10" t="e">
        <f t="shared" si="21"/>
        <v>#REF!</v>
      </c>
      <c r="F93" s="10" t="e">
        <f t="shared" si="22"/>
        <v>#REF!</v>
      </c>
      <c r="G93" s="10" t="e">
        <f ca="1">IF(C93&gt;0,COUNTIF(OFFSET('Avtal 2026-05-21'!#REF!,F93,0,E93,1),"Nej"),"")</f>
        <v>#REF!</v>
      </c>
      <c r="R93" s="2" t="e">
        <f>IF(MAX($R$10:R92)&gt;=$K$4,0,R92+1)</f>
        <v>#REF!</v>
      </c>
      <c r="S93" s="2" t="e">
        <f t="shared" si="27"/>
        <v>#REF!</v>
      </c>
      <c r="T93" s="2" t="e">
        <f t="shared" si="24"/>
        <v>#REF!</v>
      </c>
      <c r="U93" s="2" t="e">
        <f t="shared" si="25"/>
        <v>#REF!</v>
      </c>
      <c r="V93" s="2" t="e">
        <f t="shared" si="26"/>
        <v>#REF!</v>
      </c>
      <c r="X93" s="2" t="e">
        <f>IF(R93&lt;&gt;"",VLOOKUP(S93,'Avtal 2026-05-21'!C:J,9,FALSE),"")</f>
        <v>#REF!</v>
      </c>
      <c r="Y93" s="2" t="e">
        <f>IF(R93&lt;&gt;"",VLOOKUP(S93,'Avtal 2026-05-21'!C:J,10,FALSE),"")</f>
        <v>#REF!</v>
      </c>
      <c r="Z93" s="2" t="e">
        <f>IF(R93&lt;&gt;"",VLOOKUP(S93,'Avtal 2026-05-21'!C:J,11,FALSE),"")</f>
        <v>#REF!</v>
      </c>
      <c r="AA93" s="2" t="e">
        <f>IF(R93&lt;&gt;"",VLOOKUP(S93,'Avtal 2026-05-21'!C:J,12,FALSE),"")</f>
        <v>#REF!</v>
      </c>
      <c r="AB93" s="2" t="e">
        <f>IF(R93&lt;&gt;"",VLOOKUP(S93,'Avtal 2026-05-21'!C:J,13,FALSE),"")</f>
        <v>#REF!</v>
      </c>
      <c r="AC93" s="2" t="e">
        <f>IF(R93&lt;&gt;"",VLOOKUP(S93,'Avtal 2026-05-21'!C:J,21,FALSE),"")</f>
        <v>#REF!</v>
      </c>
      <c r="AD93" s="13" t="e">
        <f>VLOOKUP(S93,'Avtal 2026-05-21'!C:J,7,FALSE)</f>
        <v>#REF!</v>
      </c>
      <c r="AF93" s="2" t="e">
        <f>IF(R93&lt;&gt;"",VLOOKUP(S93,'Avtal 2026-05-21'!C:J,18,FALSE),"")</f>
        <v>#REF!</v>
      </c>
      <c r="AG93" s="2" t="e">
        <f>IF(R93&lt;&gt;"",VLOOKUP(S93,'Avtal 2026-05-21'!C:J,19,FALSE),"")</f>
        <v>#REF!</v>
      </c>
      <c r="AH93" s="10" t="e">
        <f>IF(R93&gt;0,VLOOKUP(S93,'Avtal 2026-05-21'!C:J,52,FALSE),"")</f>
        <v>#REF!</v>
      </c>
    </row>
    <row r="94" spans="1:34" ht="18.75" customHeight="1" x14ac:dyDescent="0.25">
      <c r="A94" s="2">
        <f t="shared" si="23"/>
        <v>94</v>
      </c>
      <c r="B94" s="6" t="e">
        <f>VLOOKUP(A94,'Avtal 2026-05-21'!A:C,4,FALSE)</f>
        <v>#N/A</v>
      </c>
      <c r="C94" s="7" t="e">
        <f>COUNTIF('Avtal 2026-05-21'!#REF!,B94)</f>
        <v>#REF!</v>
      </c>
      <c r="D94" s="2" t="e">
        <f t="shared" si="20"/>
        <v>#REF!</v>
      </c>
      <c r="E94" s="10" t="e">
        <f t="shared" si="21"/>
        <v>#REF!</v>
      </c>
      <c r="F94" s="10" t="e">
        <f t="shared" si="22"/>
        <v>#REF!</v>
      </c>
      <c r="G94" s="10" t="e">
        <f ca="1">IF(C94&gt;0,COUNTIF(OFFSET('Avtal 2026-05-21'!#REF!,F94,0,E94,1),"Nej"),"")</f>
        <v>#REF!</v>
      </c>
      <c r="Q94" s="11"/>
      <c r="R94" s="2" t="e">
        <f>IF(MAX($R$10:R93)&gt;=$K$4,0,R93+1)</f>
        <v>#REF!</v>
      </c>
      <c r="S94" s="2" t="e">
        <f t="shared" si="27"/>
        <v>#REF!</v>
      </c>
      <c r="T94" s="2" t="e">
        <f t="shared" si="24"/>
        <v>#REF!</v>
      </c>
      <c r="U94" s="2" t="e">
        <f t="shared" si="25"/>
        <v>#REF!</v>
      </c>
      <c r="V94" s="2" t="e">
        <f t="shared" si="26"/>
        <v>#REF!</v>
      </c>
      <c r="X94" s="2" t="e">
        <f>IF(R94&lt;&gt;"",VLOOKUP(S94,'Avtal 2026-05-21'!C:J,9,FALSE),"")</f>
        <v>#REF!</v>
      </c>
      <c r="Y94" s="2" t="e">
        <f>IF(R94&lt;&gt;"",VLOOKUP(S94,'Avtal 2026-05-21'!C:J,10,FALSE),"")</f>
        <v>#REF!</v>
      </c>
      <c r="Z94" s="2" t="e">
        <f>IF(R94&lt;&gt;"",VLOOKUP(S94,'Avtal 2026-05-21'!C:J,11,FALSE),"")</f>
        <v>#REF!</v>
      </c>
      <c r="AA94" s="2" t="e">
        <f>IF(R94&lt;&gt;"",VLOOKUP(S94,'Avtal 2026-05-21'!C:J,12,FALSE),"")</f>
        <v>#REF!</v>
      </c>
      <c r="AB94" s="2" t="e">
        <f>IF(R94&lt;&gt;"",VLOOKUP(S94,'Avtal 2026-05-21'!C:J,13,FALSE),"")</f>
        <v>#REF!</v>
      </c>
      <c r="AC94" s="2" t="e">
        <f>IF(R94&lt;&gt;"",VLOOKUP(S94,'Avtal 2026-05-21'!C:J,21,FALSE),"")</f>
        <v>#REF!</v>
      </c>
      <c r="AD94" s="13" t="e">
        <f>VLOOKUP(S94,'Avtal 2026-05-21'!C:J,7,FALSE)</f>
        <v>#REF!</v>
      </c>
      <c r="AF94" s="2" t="e">
        <f>IF(R94&lt;&gt;"",VLOOKUP(S94,'Avtal 2026-05-21'!C:J,18,FALSE),"")</f>
        <v>#REF!</v>
      </c>
      <c r="AG94" s="2" t="e">
        <f>IF(R94&lt;&gt;"",VLOOKUP(S94,'Avtal 2026-05-21'!C:J,19,FALSE),"")</f>
        <v>#REF!</v>
      </c>
      <c r="AH94" s="10" t="e">
        <f>IF(R94&gt;0,VLOOKUP(S94,'Avtal 2026-05-21'!C:J,52,FALSE),"")</f>
        <v>#REF!</v>
      </c>
    </row>
    <row r="95" spans="1:34" ht="18.75" customHeight="1" x14ac:dyDescent="0.25">
      <c r="A95" s="2">
        <f t="shared" si="23"/>
        <v>95</v>
      </c>
      <c r="B95" s="6" t="e">
        <f>VLOOKUP(A95,'Avtal 2026-05-21'!A:C,4,FALSE)</f>
        <v>#N/A</v>
      </c>
      <c r="C95" s="7" t="e">
        <f>COUNTIF('Avtal 2026-05-21'!#REF!,B95)</f>
        <v>#REF!</v>
      </c>
      <c r="D95" s="2" t="e">
        <f t="shared" si="20"/>
        <v>#REF!</v>
      </c>
      <c r="E95" s="10" t="e">
        <f t="shared" si="21"/>
        <v>#REF!</v>
      </c>
      <c r="F95" s="10" t="e">
        <f t="shared" si="22"/>
        <v>#REF!</v>
      </c>
      <c r="G95" s="10" t="e">
        <f ca="1">IF(C95&gt;0,COUNTIF(OFFSET('Avtal 2026-05-21'!#REF!,F95,0,E95,1),"Nej"),"")</f>
        <v>#REF!</v>
      </c>
      <c r="R95" s="2" t="e">
        <f>IF(MAX($R$10:R94)&gt;=$K$4,0,R94+1)</f>
        <v>#REF!</v>
      </c>
      <c r="S95" s="2" t="e">
        <f t="shared" si="27"/>
        <v>#REF!</v>
      </c>
      <c r="T95" s="2" t="e">
        <f t="shared" si="24"/>
        <v>#REF!</v>
      </c>
      <c r="U95" s="2" t="e">
        <f t="shared" si="25"/>
        <v>#REF!</v>
      </c>
      <c r="V95" s="2" t="e">
        <f t="shared" si="26"/>
        <v>#REF!</v>
      </c>
      <c r="X95" s="2" t="e">
        <f>IF(R95&lt;&gt;"",VLOOKUP(S95,'Avtal 2026-05-21'!C:J,9,FALSE),"")</f>
        <v>#REF!</v>
      </c>
      <c r="Y95" s="2" t="e">
        <f>IF(R95&lt;&gt;"",VLOOKUP(S95,'Avtal 2026-05-21'!C:J,10,FALSE),"")</f>
        <v>#REF!</v>
      </c>
      <c r="Z95" s="2" t="e">
        <f>IF(R95&lt;&gt;"",VLOOKUP(S95,'Avtal 2026-05-21'!C:J,11,FALSE),"")</f>
        <v>#REF!</v>
      </c>
      <c r="AA95" s="2" t="e">
        <f>IF(R95&lt;&gt;"",VLOOKUP(S95,'Avtal 2026-05-21'!C:J,12,FALSE),"")</f>
        <v>#REF!</v>
      </c>
      <c r="AB95" s="2" t="e">
        <f>IF(R95&lt;&gt;"",VLOOKUP(S95,'Avtal 2026-05-21'!C:J,13,FALSE),"")</f>
        <v>#REF!</v>
      </c>
      <c r="AC95" s="2" t="e">
        <f>IF(R95&lt;&gt;"",VLOOKUP(S95,'Avtal 2026-05-21'!C:J,21,FALSE),"")</f>
        <v>#REF!</v>
      </c>
      <c r="AD95" s="13" t="e">
        <f>VLOOKUP(S95,'Avtal 2026-05-21'!C:J,7,FALSE)</f>
        <v>#REF!</v>
      </c>
      <c r="AF95" s="2" t="e">
        <f>IF(R95&lt;&gt;"",VLOOKUP(S95,'Avtal 2026-05-21'!C:J,18,FALSE),"")</f>
        <v>#REF!</v>
      </c>
      <c r="AG95" s="2" t="e">
        <f>IF(R95&lt;&gt;"",VLOOKUP(S95,'Avtal 2026-05-21'!C:J,19,FALSE),"")</f>
        <v>#REF!</v>
      </c>
      <c r="AH95" s="10" t="e">
        <f>IF(R95&gt;0,VLOOKUP(S95,'Avtal 2026-05-21'!C:J,52,FALSE),"")</f>
        <v>#REF!</v>
      </c>
    </row>
    <row r="96" spans="1:34" ht="18.75" customHeight="1" x14ac:dyDescent="0.25">
      <c r="A96" s="2">
        <f t="shared" si="23"/>
        <v>96</v>
      </c>
      <c r="B96" s="6" t="e">
        <f>VLOOKUP(A96,'Avtal 2026-05-21'!A:C,4,FALSE)</f>
        <v>#N/A</v>
      </c>
      <c r="C96" s="7" t="e">
        <f>COUNTIF('Avtal 2026-05-21'!#REF!,B96)</f>
        <v>#REF!</v>
      </c>
      <c r="D96" s="2" t="e">
        <f t="shared" si="20"/>
        <v>#REF!</v>
      </c>
      <c r="E96" s="10" t="e">
        <f t="shared" si="21"/>
        <v>#REF!</v>
      </c>
      <c r="F96" s="10" t="e">
        <f t="shared" si="22"/>
        <v>#REF!</v>
      </c>
      <c r="G96" s="10" t="e">
        <f ca="1">IF(C96&gt;0,COUNTIF(OFFSET('Avtal 2026-05-21'!#REF!,F96,0,E96,1),"Nej"),"")</f>
        <v>#REF!</v>
      </c>
      <c r="R96" s="2" t="e">
        <f>IF(MAX($R$10:R95)&gt;=$K$4,0,R95+1)</f>
        <v>#REF!</v>
      </c>
      <c r="S96" s="2" t="e">
        <f t="shared" si="27"/>
        <v>#REF!</v>
      </c>
      <c r="T96" s="2" t="e">
        <f t="shared" si="24"/>
        <v>#REF!</v>
      </c>
      <c r="U96" s="2" t="e">
        <f t="shared" si="25"/>
        <v>#REF!</v>
      </c>
      <c r="V96" s="2" t="e">
        <f t="shared" si="26"/>
        <v>#REF!</v>
      </c>
      <c r="X96" s="2" t="e">
        <f>IF(R96&lt;&gt;"",VLOOKUP(S96,'Avtal 2026-05-21'!C:J,9,FALSE),"")</f>
        <v>#REF!</v>
      </c>
      <c r="Y96" s="2" t="e">
        <f>IF(R96&lt;&gt;"",VLOOKUP(S96,'Avtal 2026-05-21'!C:J,10,FALSE),"")</f>
        <v>#REF!</v>
      </c>
      <c r="Z96" s="2" t="e">
        <f>IF(R96&lt;&gt;"",VLOOKUP(S96,'Avtal 2026-05-21'!C:J,11,FALSE),"")</f>
        <v>#REF!</v>
      </c>
      <c r="AA96" s="2" t="e">
        <f>IF(R96&lt;&gt;"",VLOOKUP(S96,'Avtal 2026-05-21'!C:J,12,FALSE),"")</f>
        <v>#REF!</v>
      </c>
      <c r="AB96" s="2" t="e">
        <f>IF(R96&lt;&gt;"",VLOOKUP(S96,'Avtal 2026-05-21'!C:J,13,FALSE),"")</f>
        <v>#REF!</v>
      </c>
      <c r="AC96" s="2" t="e">
        <f>IF(R96&lt;&gt;"",VLOOKUP(S96,'Avtal 2026-05-21'!C:J,21,FALSE),"")</f>
        <v>#REF!</v>
      </c>
      <c r="AD96" s="13" t="e">
        <f>VLOOKUP(S96,'Avtal 2026-05-21'!C:J,7,FALSE)</f>
        <v>#REF!</v>
      </c>
      <c r="AF96" s="2" t="e">
        <f>IF(R96&lt;&gt;"",VLOOKUP(S96,'Avtal 2026-05-21'!C:J,18,FALSE),"")</f>
        <v>#REF!</v>
      </c>
      <c r="AG96" s="2" t="e">
        <f>IF(R96&lt;&gt;"",VLOOKUP(S96,'Avtal 2026-05-21'!C:J,19,FALSE),"")</f>
        <v>#REF!</v>
      </c>
      <c r="AH96" s="10" t="e">
        <f>IF(R96&gt;0,VLOOKUP(S96,'Avtal 2026-05-21'!C:J,52,FALSE),"")</f>
        <v>#REF!</v>
      </c>
    </row>
    <row r="97" spans="1:34" ht="18.75" customHeight="1" x14ac:dyDescent="0.25">
      <c r="A97" s="2">
        <f t="shared" si="23"/>
        <v>97</v>
      </c>
      <c r="B97" s="6" t="e">
        <f>VLOOKUP(A97,'Avtal 2026-05-21'!A:C,4,FALSE)</f>
        <v>#N/A</v>
      </c>
      <c r="C97" s="7" t="e">
        <f>COUNTIF('Avtal 2026-05-21'!#REF!,B97)</f>
        <v>#REF!</v>
      </c>
      <c r="D97" s="2" t="e">
        <f t="shared" ref="D97:D100" si="28">IF(C97=0,"",B97)</f>
        <v>#REF!</v>
      </c>
      <c r="E97" s="10" t="e">
        <f t="shared" si="21"/>
        <v>#REF!</v>
      </c>
      <c r="F97" s="10" t="e">
        <f t="shared" si="22"/>
        <v>#REF!</v>
      </c>
      <c r="G97" s="10" t="e">
        <f ca="1">IF(C97&gt;0,COUNTIF(OFFSET('Avtal 2026-05-21'!#REF!,F97,0,E97,1),"Nej"),"")</f>
        <v>#REF!</v>
      </c>
      <c r="R97" s="2" t="e">
        <f>IF(MAX($R$10:R96)&gt;=$K$4,0,R96+1)</f>
        <v>#REF!</v>
      </c>
      <c r="S97" s="2" t="e">
        <f t="shared" si="27"/>
        <v>#REF!</v>
      </c>
      <c r="T97" s="2" t="e">
        <f t="shared" si="24"/>
        <v>#REF!</v>
      </c>
      <c r="U97" s="2" t="e">
        <f t="shared" si="25"/>
        <v>#REF!</v>
      </c>
      <c r="V97" s="2" t="e">
        <f t="shared" si="26"/>
        <v>#REF!</v>
      </c>
      <c r="X97" s="2" t="e">
        <f>IF(R97&lt;&gt;"",VLOOKUP(S97,'Avtal 2026-05-21'!C:J,9,FALSE),"")</f>
        <v>#REF!</v>
      </c>
      <c r="Y97" s="2" t="e">
        <f>IF(R97&lt;&gt;"",VLOOKUP(S97,'Avtal 2026-05-21'!C:J,10,FALSE),"")</f>
        <v>#REF!</v>
      </c>
      <c r="Z97" s="2" t="e">
        <f>IF(R97&lt;&gt;"",VLOOKUP(S97,'Avtal 2026-05-21'!C:J,11,FALSE),"")</f>
        <v>#REF!</v>
      </c>
      <c r="AA97" s="2" t="e">
        <f>IF(R97&lt;&gt;"",VLOOKUP(S97,'Avtal 2026-05-21'!C:J,12,FALSE),"")</f>
        <v>#REF!</v>
      </c>
      <c r="AB97" s="2" t="e">
        <f>IF(R97&lt;&gt;"",VLOOKUP(S97,'Avtal 2026-05-21'!C:J,13,FALSE),"")</f>
        <v>#REF!</v>
      </c>
      <c r="AC97" s="2" t="e">
        <f>IF(R97&lt;&gt;"",VLOOKUP(S97,'Avtal 2026-05-21'!C:J,21,FALSE),"")</f>
        <v>#REF!</v>
      </c>
      <c r="AD97" s="13" t="e">
        <f>VLOOKUP(S97,'Avtal 2026-05-21'!C:J,7,FALSE)</f>
        <v>#REF!</v>
      </c>
      <c r="AF97" s="2" t="e">
        <f>IF(R97&lt;&gt;"",VLOOKUP(S97,'Avtal 2026-05-21'!C:J,18,FALSE),"")</f>
        <v>#REF!</v>
      </c>
      <c r="AG97" s="2" t="e">
        <f>IF(R97&lt;&gt;"",VLOOKUP(S97,'Avtal 2026-05-21'!C:J,19,FALSE),"")</f>
        <v>#REF!</v>
      </c>
      <c r="AH97" s="10" t="e">
        <f>IF(R97&gt;0,VLOOKUP(S97,'Avtal 2026-05-21'!C:J,52,FALSE),"")</f>
        <v>#REF!</v>
      </c>
    </row>
    <row r="98" spans="1:34" ht="18.75" customHeight="1" x14ac:dyDescent="0.25">
      <c r="A98" s="2">
        <f t="shared" si="23"/>
        <v>98</v>
      </c>
      <c r="B98" s="6" t="e">
        <f>VLOOKUP(A98,'Avtal 2026-05-21'!A:C,4,FALSE)</f>
        <v>#N/A</v>
      </c>
      <c r="C98" s="7" t="e">
        <f>COUNTIF('Avtal 2026-05-21'!#REF!,B98)</f>
        <v>#REF!</v>
      </c>
      <c r="D98" s="2" t="e">
        <f t="shared" si="28"/>
        <v>#REF!</v>
      </c>
      <c r="E98" s="10" t="e">
        <f t="shared" si="21"/>
        <v>#REF!</v>
      </c>
      <c r="F98" s="10" t="e">
        <f t="shared" si="22"/>
        <v>#REF!</v>
      </c>
      <c r="G98" s="10" t="e">
        <f ca="1">IF(C98&gt;0,COUNTIF(OFFSET('Avtal 2026-05-21'!#REF!,F98,0,E98,1),"Nej"),"")</f>
        <v>#REF!</v>
      </c>
      <c r="R98" s="2" t="e">
        <f>IF(MAX($R$10:R97)&gt;=$K$4,0,R97+1)</f>
        <v>#REF!</v>
      </c>
      <c r="S98" s="2" t="e">
        <f t="shared" si="27"/>
        <v>#REF!</v>
      </c>
      <c r="T98" s="2" t="e">
        <f t="shared" si="24"/>
        <v>#REF!</v>
      </c>
      <c r="U98" s="2" t="e">
        <f t="shared" si="25"/>
        <v>#REF!</v>
      </c>
      <c r="V98" s="2" t="e">
        <f t="shared" si="26"/>
        <v>#REF!</v>
      </c>
      <c r="X98" s="2" t="e">
        <f>IF(R98&lt;&gt;"",VLOOKUP(S98,'Avtal 2026-05-21'!C:J,9,FALSE),"")</f>
        <v>#REF!</v>
      </c>
      <c r="Y98" s="2" t="e">
        <f>IF(R98&lt;&gt;"",VLOOKUP(S98,'Avtal 2026-05-21'!C:J,10,FALSE),"")</f>
        <v>#REF!</v>
      </c>
      <c r="Z98" s="2" t="e">
        <f>IF(R98&lt;&gt;"",VLOOKUP(S98,'Avtal 2026-05-21'!C:J,11,FALSE),"")</f>
        <v>#REF!</v>
      </c>
      <c r="AA98" s="2" t="e">
        <f>IF(R98&lt;&gt;"",VLOOKUP(S98,'Avtal 2026-05-21'!C:J,12,FALSE),"")</f>
        <v>#REF!</v>
      </c>
      <c r="AB98" s="2" t="e">
        <f>IF(R98&lt;&gt;"",VLOOKUP(S98,'Avtal 2026-05-21'!C:J,13,FALSE),"")</f>
        <v>#REF!</v>
      </c>
      <c r="AC98" s="2" t="e">
        <f>IF(R98&lt;&gt;"",VLOOKUP(S98,'Avtal 2026-05-21'!C:J,21,FALSE),"")</f>
        <v>#REF!</v>
      </c>
      <c r="AD98" s="13" t="e">
        <f>VLOOKUP(S98,'Avtal 2026-05-21'!C:J,7,FALSE)</f>
        <v>#REF!</v>
      </c>
      <c r="AF98" s="2" t="e">
        <f>IF(R98&lt;&gt;"",VLOOKUP(S98,'Avtal 2026-05-21'!C:J,18,FALSE),"")</f>
        <v>#REF!</v>
      </c>
      <c r="AG98" s="2" t="e">
        <f>IF(R98&lt;&gt;"",VLOOKUP(S98,'Avtal 2026-05-21'!C:J,19,FALSE),"")</f>
        <v>#REF!</v>
      </c>
      <c r="AH98" s="10" t="e">
        <f>IF(R98&gt;0,VLOOKUP(S98,'Avtal 2026-05-21'!C:J,52,FALSE),"")</f>
        <v>#REF!</v>
      </c>
    </row>
    <row r="99" spans="1:34" ht="18.75" customHeight="1" x14ac:dyDescent="0.25">
      <c r="A99" s="2">
        <f t="shared" si="23"/>
        <v>99</v>
      </c>
      <c r="B99" s="6" t="e">
        <f>VLOOKUP(A99,'Avtal 2026-05-21'!A:C,4,FALSE)</f>
        <v>#N/A</v>
      </c>
      <c r="C99" s="7" t="e">
        <f>COUNTIF('Avtal 2026-05-21'!#REF!,B99)</f>
        <v>#REF!</v>
      </c>
      <c r="D99" s="2" t="e">
        <f t="shared" si="28"/>
        <v>#REF!</v>
      </c>
      <c r="E99" s="10" t="e">
        <f t="shared" si="21"/>
        <v>#REF!</v>
      </c>
      <c r="F99" s="10" t="e">
        <f t="shared" si="22"/>
        <v>#REF!</v>
      </c>
      <c r="G99" s="10" t="e">
        <f ca="1">IF(C99&gt;0,COUNTIF(OFFSET('Avtal 2026-05-21'!#REF!,F99,0,E99,1),"Nej"),"")</f>
        <v>#REF!</v>
      </c>
      <c r="R99" s="2" t="e">
        <f>IF(MAX($R$10:R98)&gt;=$K$4,0,R98+1)</f>
        <v>#REF!</v>
      </c>
      <c r="S99" s="2" t="e">
        <f t="shared" si="27"/>
        <v>#REF!</v>
      </c>
      <c r="T99" s="2" t="e">
        <f t="shared" si="24"/>
        <v>#REF!</v>
      </c>
      <c r="U99" s="2" t="e">
        <f t="shared" si="25"/>
        <v>#REF!</v>
      </c>
      <c r="V99" s="2" t="e">
        <f t="shared" si="26"/>
        <v>#REF!</v>
      </c>
      <c r="X99" s="2" t="e">
        <f>IF(R99&lt;&gt;"",VLOOKUP(S99,'Avtal 2026-05-21'!C:J,9,FALSE),"")</f>
        <v>#REF!</v>
      </c>
      <c r="Y99" s="2" t="e">
        <f>IF(R99&lt;&gt;"",VLOOKUP(S99,'Avtal 2026-05-21'!C:J,10,FALSE),"")</f>
        <v>#REF!</v>
      </c>
      <c r="Z99" s="2" t="e">
        <f>IF(R99&lt;&gt;"",VLOOKUP(S99,'Avtal 2026-05-21'!C:J,11,FALSE),"")</f>
        <v>#REF!</v>
      </c>
      <c r="AA99" s="2" t="e">
        <f>IF(R99&lt;&gt;"",VLOOKUP(S99,'Avtal 2026-05-21'!C:J,12,FALSE),"")</f>
        <v>#REF!</v>
      </c>
      <c r="AB99" s="2" t="e">
        <f>IF(R99&lt;&gt;"",VLOOKUP(S99,'Avtal 2026-05-21'!C:J,13,FALSE),"")</f>
        <v>#REF!</v>
      </c>
      <c r="AC99" s="2" t="e">
        <f>IF(R99&lt;&gt;"",VLOOKUP(S99,'Avtal 2026-05-21'!C:J,21,FALSE),"")</f>
        <v>#REF!</v>
      </c>
      <c r="AD99" s="13" t="e">
        <f>VLOOKUP(S99,'Avtal 2026-05-21'!C:J,7,FALSE)</f>
        <v>#REF!</v>
      </c>
      <c r="AF99" s="2" t="e">
        <f>IF(R99&lt;&gt;"",VLOOKUP(S99,'Avtal 2026-05-21'!C:J,18,FALSE),"")</f>
        <v>#REF!</v>
      </c>
      <c r="AG99" s="2" t="e">
        <f>IF(R99&lt;&gt;"",VLOOKUP(S99,'Avtal 2026-05-21'!C:J,19,FALSE),"")</f>
        <v>#REF!</v>
      </c>
      <c r="AH99" s="10" t="e">
        <f>IF(R99&gt;0,VLOOKUP(S99,'Avtal 2026-05-21'!C:J,52,FALSE),"")</f>
        <v>#REF!</v>
      </c>
    </row>
    <row r="100" spans="1:34" ht="18.75" customHeight="1" x14ac:dyDescent="0.25">
      <c r="A100" s="2">
        <f t="shared" si="23"/>
        <v>100</v>
      </c>
      <c r="B100" s="6" t="e">
        <f>VLOOKUP(A100,'Avtal 2026-05-21'!A:C,4,FALSE)</f>
        <v>#N/A</v>
      </c>
      <c r="C100" s="7" t="e">
        <f>COUNTIF('Avtal 2026-05-21'!#REF!,B100)</f>
        <v>#REF!</v>
      </c>
      <c r="D100" s="2" t="e">
        <f t="shared" si="28"/>
        <v>#REF!</v>
      </c>
      <c r="E100" s="10" t="e">
        <f t="shared" si="21"/>
        <v>#REF!</v>
      </c>
      <c r="F100" s="10" t="e">
        <f t="shared" si="22"/>
        <v>#REF!</v>
      </c>
      <c r="G100" s="10" t="e">
        <f ca="1">IF(C100&gt;0,COUNTIF(OFFSET('Avtal 2026-05-21'!#REF!,F100,0,E100,1),"Nej"),"")</f>
        <v>#REF!</v>
      </c>
      <c r="R100" s="2" t="e">
        <f>IF(MAX($R$10:R99)&gt;=$K$4,0,R99+1)</f>
        <v>#REF!</v>
      </c>
      <c r="S100" s="2" t="e">
        <f t="shared" si="27"/>
        <v>#REF!</v>
      </c>
      <c r="T100" s="2" t="e">
        <f t="shared" si="24"/>
        <v>#REF!</v>
      </c>
      <c r="U100" s="2" t="e">
        <f t="shared" si="25"/>
        <v>#REF!</v>
      </c>
      <c r="V100" s="2" t="e">
        <f t="shared" si="26"/>
        <v>#REF!</v>
      </c>
      <c r="X100" s="2" t="e">
        <f>IF(R100&lt;&gt;"",VLOOKUP(S100,'Avtal 2026-05-21'!C:J,9,FALSE),"")</f>
        <v>#REF!</v>
      </c>
      <c r="Y100" s="2" t="e">
        <f>IF(R100&lt;&gt;"",VLOOKUP(S100,'Avtal 2026-05-21'!C:J,10,FALSE),"")</f>
        <v>#REF!</v>
      </c>
      <c r="Z100" s="2" t="e">
        <f>IF(R100&lt;&gt;"",VLOOKUP(S100,'Avtal 2026-05-21'!C:J,11,FALSE),"")</f>
        <v>#REF!</v>
      </c>
      <c r="AA100" s="2" t="e">
        <f>IF(R100&lt;&gt;"",VLOOKUP(S100,'Avtal 2026-05-21'!C:J,12,FALSE),"")</f>
        <v>#REF!</v>
      </c>
      <c r="AB100" s="2" t="e">
        <f>IF(R100&lt;&gt;"",VLOOKUP(S100,'Avtal 2026-05-21'!C:J,13,FALSE),"")</f>
        <v>#REF!</v>
      </c>
      <c r="AC100" s="2" t="e">
        <f>IF(R100&lt;&gt;"",VLOOKUP(S100,'Avtal 2026-05-21'!C:J,21,FALSE),"")</f>
        <v>#REF!</v>
      </c>
      <c r="AD100" s="13" t="e">
        <f>VLOOKUP(S100,'Avtal 2026-05-21'!C:J,7,FALSE)</f>
        <v>#REF!</v>
      </c>
      <c r="AF100" s="2" t="e">
        <f>IF(R100&lt;&gt;"",VLOOKUP(S100,'Avtal 2026-05-21'!C:J,18,FALSE),"")</f>
        <v>#REF!</v>
      </c>
      <c r="AG100" s="2" t="e">
        <f>IF(R100&lt;&gt;"",VLOOKUP(S100,'Avtal 2026-05-21'!C:J,19,FALSE),"")</f>
        <v>#REF!</v>
      </c>
      <c r="AH100" s="10" t="e">
        <f>IF(R100&gt;0,VLOOKUP(S100,'Avtal 2026-05-21'!C:J,52,FALSE),"")</f>
        <v>#REF!</v>
      </c>
    </row>
    <row r="101" spans="1:34" ht="18.75" customHeight="1" x14ac:dyDescent="0.25">
      <c r="R101" s="2" t="e">
        <f>IF(MAX($R$10:R100)&gt;=$K$4,0,R100+1)</f>
        <v>#REF!</v>
      </c>
      <c r="S101" s="2" t="e">
        <f t="shared" si="27"/>
        <v>#REF!</v>
      </c>
      <c r="T101" s="2" t="e">
        <f t="shared" si="24"/>
        <v>#REF!</v>
      </c>
      <c r="U101" s="2" t="e">
        <f t="shared" si="25"/>
        <v>#REF!</v>
      </c>
      <c r="V101" s="2" t="e">
        <f t="shared" si="26"/>
        <v>#REF!</v>
      </c>
      <c r="X101" s="2" t="e">
        <f>IF(R101&lt;&gt;"",VLOOKUP(S101,'Avtal 2026-05-21'!C:J,9,FALSE),"")</f>
        <v>#REF!</v>
      </c>
      <c r="Y101" s="2" t="e">
        <f>IF(R101&lt;&gt;"",VLOOKUP(S101,'Avtal 2026-05-21'!C:J,10,FALSE),"")</f>
        <v>#REF!</v>
      </c>
      <c r="Z101" s="2" t="e">
        <f>IF(R101&lt;&gt;"",VLOOKUP(S101,'Avtal 2026-05-21'!C:J,11,FALSE),"")</f>
        <v>#REF!</v>
      </c>
      <c r="AA101" s="2" t="e">
        <f>IF(R101&lt;&gt;"",VLOOKUP(S101,'Avtal 2026-05-21'!C:J,12,FALSE),"")</f>
        <v>#REF!</v>
      </c>
      <c r="AB101" s="2" t="e">
        <f>IF(R101&lt;&gt;"",VLOOKUP(S101,'Avtal 2026-05-21'!C:J,13,FALSE),"")</f>
        <v>#REF!</v>
      </c>
      <c r="AC101" s="2" t="e">
        <f>IF(R101&lt;&gt;"",VLOOKUP(S101,'Avtal 2026-05-21'!C:J,21,FALSE),"")</f>
        <v>#REF!</v>
      </c>
      <c r="AD101" s="13" t="e">
        <f>VLOOKUP(S101,'Avtal 2026-05-21'!C:J,7,FALSE)</f>
        <v>#REF!</v>
      </c>
      <c r="AF101" s="2" t="e">
        <f>IF(R101&lt;&gt;"",VLOOKUP(S101,'Avtal 2026-05-21'!C:J,18,FALSE),"")</f>
        <v>#REF!</v>
      </c>
      <c r="AG101" s="2" t="e">
        <f>IF(R101&lt;&gt;"",VLOOKUP(S101,'Avtal 2026-05-21'!C:J,19,FALSE),"")</f>
        <v>#REF!</v>
      </c>
      <c r="AH101" s="10" t="e">
        <f>IF(R101&gt;0,VLOOKUP(S101,'Avtal 2026-05-21'!C:J,52,FALSE),"")</f>
        <v>#REF!</v>
      </c>
    </row>
    <row r="102" spans="1:34" ht="18.75" customHeight="1" x14ac:dyDescent="0.25">
      <c r="R102" s="2" t="e">
        <f>IF(MAX($R$10:R101)&gt;=$K$4,0,R101+1)</f>
        <v>#REF!</v>
      </c>
      <c r="S102" s="2" t="e">
        <f t="shared" si="27"/>
        <v>#REF!</v>
      </c>
      <c r="T102" s="2" t="e">
        <f t="shared" si="24"/>
        <v>#REF!</v>
      </c>
      <c r="U102" s="2" t="e">
        <f t="shared" si="25"/>
        <v>#REF!</v>
      </c>
      <c r="V102" s="2" t="e">
        <f t="shared" si="26"/>
        <v>#REF!</v>
      </c>
      <c r="X102" s="2" t="e">
        <f>IF(R102&lt;&gt;"",VLOOKUP(S102,'Avtal 2026-05-21'!C:J,9,FALSE),"")</f>
        <v>#REF!</v>
      </c>
      <c r="Y102" s="2" t="e">
        <f>IF(R102&lt;&gt;"",VLOOKUP(S102,'Avtal 2026-05-21'!C:J,10,FALSE),"")</f>
        <v>#REF!</v>
      </c>
      <c r="Z102" s="2" t="e">
        <f>IF(R102&lt;&gt;"",VLOOKUP(S102,'Avtal 2026-05-21'!C:J,11,FALSE),"")</f>
        <v>#REF!</v>
      </c>
      <c r="AA102" s="2" t="e">
        <f>IF(R102&lt;&gt;"",VLOOKUP(S102,'Avtal 2026-05-21'!C:J,12,FALSE),"")</f>
        <v>#REF!</v>
      </c>
      <c r="AB102" s="2" t="e">
        <f>IF(R102&lt;&gt;"",VLOOKUP(S102,'Avtal 2026-05-21'!C:J,13,FALSE),"")</f>
        <v>#REF!</v>
      </c>
      <c r="AC102" s="2" t="e">
        <f>IF(R102&lt;&gt;"",VLOOKUP(S102,'Avtal 2026-05-21'!C:J,21,FALSE),"")</f>
        <v>#REF!</v>
      </c>
      <c r="AD102" s="13" t="e">
        <f>VLOOKUP(S102,'Avtal 2026-05-21'!C:J,7,FALSE)</f>
        <v>#REF!</v>
      </c>
      <c r="AF102" s="2" t="e">
        <f>IF(R102&lt;&gt;"",VLOOKUP(S102,'Avtal 2026-05-21'!C:J,18,FALSE),"")</f>
        <v>#REF!</v>
      </c>
      <c r="AG102" s="2" t="e">
        <f>IF(R102&lt;&gt;"",VLOOKUP(S102,'Avtal 2026-05-21'!C:J,19,FALSE),"")</f>
        <v>#REF!</v>
      </c>
      <c r="AH102" s="10" t="e">
        <f>IF(R102&gt;0,VLOOKUP(S102,'Avtal 2026-05-21'!C:J,52,FALSE),"")</f>
        <v>#REF!</v>
      </c>
    </row>
    <row r="103" spans="1:34" ht="18.75" customHeight="1" x14ac:dyDescent="0.25">
      <c r="R103" s="2" t="e">
        <f>IF(MAX($R$10:R102)&gt;=$K$4,0,R102+1)</f>
        <v>#REF!</v>
      </c>
      <c r="S103" s="2" t="e">
        <f t="shared" si="27"/>
        <v>#REF!</v>
      </c>
      <c r="T103" s="2" t="e">
        <f t="shared" si="24"/>
        <v>#REF!</v>
      </c>
      <c r="U103" s="2" t="e">
        <f t="shared" si="25"/>
        <v>#REF!</v>
      </c>
      <c r="V103" s="2" t="e">
        <f t="shared" si="26"/>
        <v>#REF!</v>
      </c>
      <c r="X103" s="2" t="e">
        <f>IF(R103&lt;&gt;"",VLOOKUP(S103,'Avtal 2026-05-21'!C:J,9,FALSE),"")</f>
        <v>#REF!</v>
      </c>
      <c r="Y103" s="2" t="e">
        <f>IF(R103&lt;&gt;"",VLOOKUP(S103,'Avtal 2026-05-21'!C:J,10,FALSE),"")</f>
        <v>#REF!</v>
      </c>
      <c r="Z103" s="2" t="e">
        <f>IF(R103&lt;&gt;"",VLOOKUP(S103,'Avtal 2026-05-21'!C:J,11,FALSE),"")</f>
        <v>#REF!</v>
      </c>
      <c r="AA103" s="2" t="e">
        <f>IF(R103&lt;&gt;"",VLOOKUP(S103,'Avtal 2026-05-21'!C:J,12,FALSE),"")</f>
        <v>#REF!</v>
      </c>
      <c r="AB103" s="2" t="e">
        <f>IF(R103&lt;&gt;"",VLOOKUP(S103,'Avtal 2026-05-21'!C:J,13,FALSE),"")</f>
        <v>#REF!</v>
      </c>
      <c r="AC103" s="2" t="e">
        <f>IF(R103&lt;&gt;"",VLOOKUP(S103,'Avtal 2026-05-21'!C:J,21,FALSE),"")</f>
        <v>#REF!</v>
      </c>
      <c r="AD103" s="13" t="e">
        <f>VLOOKUP(S103,'Avtal 2026-05-21'!C:J,7,FALSE)</f>
        <v>#REF!</v>
      </c>
      <c r="AF103" s="2" t="e">
        <f>IF(R103&lt;&gt;"",VLOOKUP(S103,'Avtal 2026-05-21'!C:J,18,FALSE),"")</f>
        <v>#REF!</v>
      </c>
      <c r="AG103" s="2" t="e">
        <f>IF(R103&lt;&gt;"",VLOOKUP(S103,'Avtal 2026-05-21'!C:J,19,FALSE),"")</f>
        <v>#REF!</v>
      </c>
      <c r="AH103" s="10" t="e">
        <f>IF(R103&gt;0,VLOOKUP(S103,'Avtal 2026-05-21'!C:J,52,FALSE),"")</f>
        <v>#REF!</v>
      </c>
    </row>
    <row r="104" spans="1:34" ht="18.75" customHeight="1" x14ac:dyDescent="0.25">
      <c r="R104" s="2" t="e">
        <f>IF(MAX($R$10:R103)&gt;=$K$4,0,R103+1)</f>
        <v>#REF!</v>
      </c>
      <c r="S104" s="2" t="e">
        <f t="shared" si="27"/>
        <v>#REF!</v>
      </c>
      <c r="T104" s="2" t="e">
        <f t="shared" si="24"/>
        <v>#REF!</v>
      </c>
      <c r="U104" s="2" t="e">
        <f t="shared" si="25"/>
        <v>#REF!</v>
      </c>
      <c r="V104" s="2" t="e">
        <f t="shared" si="26"/>
        <v>#REF!</v>
      </c>
      <c r="X104" s="2" t="e">
        <f>IF(R104&lt;&gt;"",VLOOKUP(S104,'Avtal 2026-05-21'!C:J,9,FALSE),"")</f>
        <v>#REF!</v>
      </c>
      <c r="Y104" s="2" t="e">
        <f>IF(R104&lt;&gt;"",VLOOKUP(S104,'Avtal 2026-05-21'!C:J,10,FALSE),"")</f>
        <v>#REF!</v>
      </c>
      <c r="Z104" s="2" t="e">
        <f>IF(R104&lt;&gt;"",VLOOKUP(S104,'Avtal 2026-05-21'!C:J,11,FALSE),"")</f>
        <v>#REF!</v>
      </c>
      <c r="AA104" s="2" t="e">
        <f>IF(R104&lt;&gt;"",VLOOKUP(S104,'Avtal 2026-05-21'!C:J,12,FALSE),"")</f>
        <v>#REF!</v>
      </c>
      <c r="AB104" s="2" t="e">
        <f>IF(R104&lt;&gt;"",VLOOKUP(S104,'Avtal 2026-05-21'!C:J,13,FALSE),"")</f>
        <v>#REF!</v>
      </c>
      <c r="AC104" s="2" t="e">
        <f>IF(R104&lt;&gt;"",VLOOKUP(S104,'Avtal 2026-05-21'!C:J,21,FALSE),"")</f>
        <v>#REF!</v>
      </c>
      <c r="AD104" s="13" t="e">
        <f>VLOOKUP(S104,'Avtal 2026-05-21'!C:J,7,FALSE)</f>
        <v>#REF!</v>
      </c>
      <c r="AF104" s="2" t="e">
        <f>IF(R104&lt;&gt;"",VLOOKUP(S104,'Avtal 2026-05-21'!C:J,18,FALSE),"")</f>
        <v>#REF!</v>
      </c>
      <c r="AG104" s="2" t="e">
        <f>IF(R104&lt;&gt;"",VLOOKUP(S104,'Avtal 2026-05-21'!C:J,19,FALSE),"")</f>
        <v>#REF!</v>
      </c>
      <c r="AH104" s="10" t="e">
        <f>IF(R104&gt;0,VLOOKUP(S104,'Avtal 2026-05-21'!C:J,52,FALSE),"")</f>
        <v>#REF!</v>
      </c>
    </row>
    <row r="105" spans="1:34" ht="18.75" customHeight="1" x14ac:dyDescent="0.25">
      <c r="R105" s="2" t="e">
        <f>IF(MAX($R$10:R104)&gt;=$K$4,0,R104+1)</f>
        <v>#REF!</v>
      </c>
      <c r="S105" s="2" t="e">
        <f t="shared" si="27"/>
        <v>#REF!</v>
      </c>
      <c r="T105" s="2" t="e">
        <f t="shared" si="24"/>
        <v>#REF!</v>
      </c>
      <c r="U105" s="2" t="e">
        <f t="shared" si="25"/>
        <v>#REF!</v>
      </c>
      <c r="V105" s="2" t="e">
        <f t="shared" si="26"/>
        <v>#REF!</v>
      </c>
      <c r="X105" s="2" t="e">
        <f>IF(R105&lt;&gt;"",VLOOKUP(S105,'Avtal 2026-05-21'!C:J,9,FALSE),"")</f>
        <v>#REF!</v>
      </c>
      <c r="Y105" s="2" t="e">
        <f>IF(R105&lt;&gt;"",VLOOKUP(S105,'Avtal 2026-05-21'!C:J,10,FALSE),"")</f>
        <v>#REF!</v>
      </c>
      <c r="Z105" s="2" t="e">
        <f>IF(R105&lt;&gt;"",VLOOKUP(S105,'Avtal 2026-05-21'!C:J,11,FALSE),"")</f>
        <v>#REF!</v>
      </c>
      <c r="AA105" s="2" t="e">
        <f>IF(R105&lt;&gt;"",VLOOKUP(S105,'Avtal 2026-05-21'!C:J,12,FALSE),"")</f>
        <v>#REF!</v>
      </c>
      <c r="AB105" s="2" t="e">
        <f>IF(R105&lt;&gt;"",VLOOKUP(S105,'Avtal 2026-05-21'!C:J,13,FALSE),"")</f>
        <v>#REF!</v>
      </c>
      <c r="AC105" s="2" t="e">
        <f>IF(R105&lt;&gt;"",VLOOKUP(S105,'Avtal 2026-05-21'!C:J,21,FALSE),"")</f>
        <v>#REF!</v>
      </c>
      <c r="AD105" s="13" t="e">
        <f>VLOOKUP(S105,'Avtal 2026-05-21'!C:J,7,FALSE)</f>
        <v>#REF!</v>
      </c>
      <c r="AF105" s="2" t="e">
        <f>IF(R105&lt;&gt;"",VLOOKUP(S105,'Avtal 2026-05-21'!C:J,18,FALSE),"")</f>
        <v>#REF!</v>
      </c>
      <c r="AG105" s="2" t="e">
        <f>IF(R105&lt;&gt;"",VLOOKUP(S105,'Avtal 2026-05-21'!C:J,19,FALSE),"")</f>
        <v>#REF!</v>
      </c>
      <c r="AH105" s="10" t="e">
        <f>IF(R105&gt;0,VLOOKUP(S105,'Avtal 2026-05-21'!C:J,52,FALSE),"")</f>
        <v>#REF!</v>
      </c>
    </row>
    <row r="106" spans="1:34" ht="18.75" customHeight="1" x14ac:dyDescent="0.25">
      <c r="R106" s="2" t="e">
        <f>IF(MAX($R$10:R105)&gt;=$K$4,0,R105+1)</f>
        <v>#REF!</v>
      </c>
      <c r="S106" s="2" t="e">
        <f t="shared" si="27"/>
        <v>#REF!</v>
      </c>
      <c r="T106" s="2" t="e">
        <f t="shared" si="24"/>
        <v>#REF!</v>
      </c>
      <c r="U106" s="2" t="e">
        <f t="shared" si="25"/>
        <v>#REF!</v>
      </c>
      <c r="V106" s="2" t="e">
        <f t="shared" si="26"/>
        <v>#REF!</v>
      </c>
      <c r="X106" s="2" t="e">
        <f>IF(R106&lt;&gt;"",VLOOKUP(S106,'Avtal 2026-05-21'!C:J,9,FALSE),"")</f>
        <v>#REF!</v>
      </c>
      <c r="Y106" s="2" t="e">
        <f>IF(R106&lt;&gt;"",VLOOKUP(S106,'Avtal 2026-05-21'!C:J,10,FALSE),"")</f>
        <v>#REF!</v>
      </c>
      <c r="Z106" s="2" t="e">
        <f>IF(R106&lt;&gt;"",VLOOKUP(S106,'Avtal 2026-05-21'!C:J,11,FALSE),"")</f>
        <v>#REF!</v>
      </c>
      <c r="AA106" s="2" t="e">
        <f>IF(R106&lt;&gt;"",VLOOKUP(S106,'Avtal 2026-05-21'!C:J,12,FALSE),"")</f>
        <v>#REF!</v>
      </c>
      <c r="AB106" s="2" t="e">
        <f>IF(R106&lt;&gt;"",VLOOKUP(S106,'Avtal 2026-05-21'!C:J,13,FALSE),"")</f>
        <v>#REF!</v>
      </c>
      <c r="AC106" s="2" t="e">
        <f>IF(R106&lt;&gt;"",VLOOKUP(S106,'Avtal 2026-05-21'!C:J,21,FALSE),"")</f>
        <v>#REF!</v>
      </c>
      <c r="AD106" s="13" t="e">
        <f>VLOOKUP(S106,'Avtal 2026-05-21'!C:J,7,FALSE)</f>
        <v>#REF!</v>
      </c>
      <c r="AF106" s="2" t="e">
        <f>IF(R106&lt;&gt;"",VLOOKUP(S106,'Avtal 2026-05-21'!C:J,18,FALSE),"")</f>
        <v>#REF!</v>
      </c>
      <c r="AG106" s="2" t="e">
        <f>IF(R106&lt;&gt;"",VLOOKUP(S106,'Avtal 2026-05-21'!C:J,19,FALSE),"")</f>
        <v>#REF!</v>
      </c>
      <c r="AH106" s="10" t="e">
        <f>IF(R106&gt;0,VLOOKUP(S106,'Avtal 2026-05-21'!C:J,52,FALSE),"")</f>
        <v>#REF!</v>
      </c>
    </row>
    <row r="107" spans="1:34" ht="18.75" customHeight="1" x14ac:dyDescent="0.25">
      <c r="R107" s="2" t="e">
        <f>IF(MAX($R$10:R106)&gt;=$K$4,0,R106+1)</f>
        <v>#REF!</v>
      </c>
      <c r="S107" s="2" t="e">
        <f t="shared" si="27"/>
        <v>#REF!</v>
      </c>
      <c r="T107" s="2" t="e">
        <f t="shared" si="24"/>
        <v>#REF!</v>
      </c>
      <c r="U107" s="2" t="e">
        <f t="shared" si="25"/>
        <v>#REF!</v>
      </c>
      <c r="V107" s="2" t="e">
        <f t="shared" si="26"/>
        <v>#REF!</v>
      </c>
      <c r="X107" s="2" t="e">
        <f>IF(R107&lt;&gt;"",VLOOKUP(S107,'Avtal 2026-05-21'!C:J,9,FALSE),"")</f>
        <v>#REF!</v>
      </c>
      <c r="Y107" s="2" t="e">
        <f>IF(R107&lt;&gt;"",VLOOKUP(S107,'Avtal 2026-05-21'!C:J,10,FALSE),"")</f>
        <v>#REF!</v>
      </c>
      <c r="Z107" s="2" t="e">
        <f>IF(R107&lt;&gt;"",VLOOKUP(S107,'Avtal 2026-05-21'!C:J,11,FALSE),"")</f>
        <v>#REF!</v>
      </c>
      <c r="AA107" s="2" t="e">
        <f>IF(R107&lt;&gt;"",VLOOKUP(S107,'Avtal 2026-05-21'!C:J,12,FALSE),"")</f>
        <v>#REF!</v>
      </c>
      <c r="AB107" s="2" t="e">
        <f>IF(R107&lt;&gt;"",VLOOKUP(S107,'Avtal 2026-05-21'!C:J,13,FALSE),"")</f>
        <v>#REF!</v>
      </c>
      <c r="AC107" s="2" t="e">
        <f>IF(R107&lt;&gt;"",VLOOKUP(S107,'Avtal 2026-05-21'!C:J,21,FALSE),"")</f>
        <v>#REF!</v>
      </c>
      <c r="AD107" s="13" t="e">
        <f>VLOOKUP(S107,'Avtal 2026-05-21'!C:J,7,FALSE)</f>
        <v>#REF!</v>
      </c>
      <c r="AF107" s="2" t="e">
        <f>IF(R107&lt;&gt;"",VLOOKUP(S107,'Avtal 2026-05-21'!C:J,18,FALSE),"")</f>
        <v>#REF!</v>
      </c>
      <c r="AG107" s="2" t="e">
        <f>IF(R107&lt;&gt;"",VLOOKUP(S107,'Avtal 2026-05-21'!C:J,19,FALSE),"")</f>
        <v>#REF!</v>
      </c>
      <c r="AH107" s="10" t="e">
        <f>IF(R107&gt;0,VLOOKUP(S107,'Avtal 2026-05-21'!C:J,52,FALSE),"")</f>
        <v>#REF!</v>
      </c>
    </row>
    <row r="108" spans="1:34" ht="18.75" customHeight="1" x14ac:dyDescent="0.25">
      <c r="R108" s="2" t="e">
        <f>IF(MAX($R$10:R107)&gt;=$K$4,0,R107+1)</f>
        <v>#REF!</v>
      </c>
      <c r="S108" s="2" t="e">
        <f t="shared" si="27"/>
        <v>#REF!</v>
      </c>
      <c r="T108" s="2" t="e">
        <f t="shared" si="24"/>
        <v>#REF!</v>
      </c>
      <c r="U108" s="2" t="e">
        <f t="shared" si="25"/>
        <v>#REF!</v>
      </c>
      <c r="V108" s="2" t="e">
        <f t="shared" si="26"/>
        <v>#REF!</v>
      </c>
      <c r="X108" s="2" t="e">
        <f>IF(R108&lt;&gt;"",VLOOKUP(S108,'Avtal 2026-05-21'!C:J,9,FALSE),"")</f>
        <v>#REF!</v>
      </c>
      <c r="Y108" s="2" t="e">
        <f>IF(R108&lt;&gt;"",VLOOKUP(S108,'Avtal 2026-05-21'!C:J,10,FALSE),"")</f>
        <v>#REF!</v>
      </c>
      <c r="Z108" s="2" t="e">
        <f>IF(R108&lt;&gt;"",VLOOKUP(S108,'Avtal 2026-05-21'!C:J,11,FALSE),"")</f>
        <v>#REF!</v>
      </c>
      <c r="AA108" s="2" t="e">
        <f>IF(R108&lt;&gt;"",VLOOKUP(S108,'Avtal 2026-05-21'!C:J,12,FALSE),"")</f>
        <v>#REF!</v>
      </c>
      <c r="AB108" s="2" t="e">
        <f>IF(R108&lt;&gt;"",VLOOKUP(S108,'Avtal 2026-05-21'!C:J,13,FALSE),"")</f>
        <v>#REF!</v>
      </c>
      <c r="AC108" s="2" t="e">
        <f>IF(R108&lt;&gt;"",VLOOKUP(S108,'Avtal 2026-05-21'!C:J,21,FALSE),"")</f>
        <v>#REF!</v>
      </c>
      <c r="AD108" s="13" t="e">
        <f>VLOOKUP(S108,'Avtal 2026-05-21'!C:J,7,FALSE)</f>
        <v>#REF!</v>
      </c>
      <c r="AF108" s="2" t="e">
        <f>IF(R108&lt;&gt;"",VLOOKUP(S108,'Avtal 2026-05-21'!C:J,18,FALSE),"")</f>
        <v>#REF!</v>
      </c>
      <c r="AG108" s="2" t="e">
        <f>IF(R108&lt;&gt;"",VLOOKUP(S108,'Avtal 2026-05-21'!C:J,19,FALSE),"")</f>
        <v>#REF!</v>
      </c>
      <c r="AH108" s="10" t="e">
        <f>IF(R108&gt;0,VLOOKUP(S108,'Avtal 2026-05-21'!C:J,52,FALSE),"")</f>
        <v>#REF!</v>
      </c>
    </row>
    <row r="109" spans="1:34" ht="18.75" customHeight="1" x14ac:dyDescent="0.25">
      <c r="R109" s="2" t="e">
        <f>IF(MAX($R$10:R108)&gt;=$K$4,0,R108+1)</f>
        <v>#REF!</v>
      </c>
      <c r="S109" s="2" t="e">
        <f t="shared" si="27"/>
        <v>#REF!</v>
      </c>
      <c r="T109" s="2" t="e">
        <f t="shared" si="24"/>
        <v>#REF!</v>
      </c>
      <c r="U109" s="2" t="e">
        <f t="shared" si="25"/>
        <v>#REF!</v>
      </c>
      <c r="V109" s="2" t="e">
        <f t="shared" si="26"/>
        <v>#REF!</v>
      </c>
      <c r="X109" s="2" t="e">
        <f>IF(R109&lt;&gt;"",VLOOKUP(S109,'Avtal 2026-05-21'!C:J,9,FALSE),"")</f>
        <v>#REF!</v>
      </c>
      <c r="Y109" s="2" t="e">
        <f>IF(R109&lt;&gt;"",VLOOKUP(S109,'Avtal 2026-05-21'!C:J,10,FALSE),"")</f>
        <v>#REF!</v>
      </c>
      <c r="Z109" s="2" t="e">
        <f>IF(R109&lt;&gt;"",VLOOKUP(S109,'Avtal 2026-05-21'!C:J,11,FALSE),"")</f>
        <v>#REF!</v>
      </c>
      <c r="AA109" s="2" t="e">
        <f>IF(R109&lt;&gt;"",VLOOKUP(S109,'Avtal 2026-05-21'!C:J,12,FALSE),"")</f>
        <v>#REF!</v>
      </c>
      <c r="AB109" s="2" t="e">
        <f>IF(R109&lt;&gt;"",VLOOKUP(S109,'Avtal 2026-05-21'!C:J,13,FALSE),"")</f>
        <v>#REF!</v>
      </c>
      <c r="AC109" s="2" t="e">
        <f>IF(R109&lt;&gt;"",VLOOKUP(S109,'Avtal 2026-05-21'!C:J,21,FALSE),"")</f>
        <v>#REF!</v>
      </c>
      <c r="AD109" s="13" t="e">
        <f>VLOOKUP(S109,'Avtal 2026-05-21'!C:J,7,FALSE)</f>
        <v>#REF!</v>
      </c>
      <c r="AF109" s="2" t="e">
        <f>IF(R109&lt;&gt;"",VLOOKUP(S109,'Avtal 2026-05-21'!C:J,18,FALSE),"")</f>
        <v>#REF!</v>
      </c>
      <c r="AG109" s="2" t="e">
        <f>IF(R109&lt;&gt;"",VLOOKUP(S109,'Avtal 2026-05-21'!C:J,19,FALSE),"")</f>
        <v>#REF!</v>
      </c>
      <c r="AH109" s="10" t="e">
        <f>IF(R109&gt;0,VLOOKUP(S109,'Avtal 2026-05-21'!C:J,52,FALSE),"")</f>
        <v>#REF!</v>
      </c>
    </row>
    <row r="110" spans="1:34" ht="18.75" customHeight="1" x14ac:dyDescent="0.25">
      <c r="R110" s="2" t="e">
        <f>IF(MAX($R$10:R109)&gt;=$K$4,0,R109+1)</f>
        <v>#REF!</v>
      </c>
      <c r="S110" s="2" t="e">
        <f t="shared" si="27"/>
        <v>#REF!</v>
      </c>
      <c r="T110" s="2" t="e">
        <f t="shared" si="24"/>
        <v>#REF!</v>
      </c>
      <c r="U110" s="2" t="e">
        <f t="shared" si="25"/>
        <v>#REF!</v>
      </c>
      <c r="V110" s="2" t="e">
        <f t="shared" si="26"/>
        <v>#REF!</v>
      </c>
      <c r="X110" s="2" t="e">
        <f>IF(R110&lt;&gt;"",VLOOKUP(S110,'Avtal 2026-05-21'!C:J,9,FALSE),"")</f>
        <v>#REF!</v>
      </c>
      <c r="Y110" s="2" t="e">
        <f>IF(R110&lt;&gt;"",VLOOKUP(S110,'Avtal 2026-05-21'!C:J,10,FALSE),"")</f>
        <v>#REF!</v>
      </c>
      <c r="Z110" s="2" t="e">
        <f>IF(R110&lt;&gt;"",VLOOKUP(S110,'Avtal 2026-05-21'!C:J,11,FALSE),"")</f>
        <v>#REF!</v>
      </c>
      <c r="AA110" s="2" t="e">
        <f>IF(R110&lt;&gt;"",VLOOKUP(S110,'Avtal 2026-05-21'!C:J,12,FALSE),"")</f>
        <v>#REF!</v>
      </c>
      <c r="AB110" s="2" t="e">
        <f>IF(R110&lt;&gt;"",VLOOKUP(S110,'Avtal 2026-05-21'!C:J,13,FALSE),"")</f>
        <v>#REF!</v>
      </c>
      <c r="AC110" s="2" t="e">
        <f>IF(R110&lt;&gt;"",VLOOKUP(S110,'Avtal 2026-05-21'!C:J,21,FALSE),"")</f>
        <v>#REF!</v>
      </c>
      <c r="AD110" s="13" t="e">
        <f>VLOOKUP(S110,'Avtal 2026-05-21'!C:J,7,FALSE)</f>
        <v>#REF!</v>
      </c>
      <c r="AF110" s="2" t="e">
        <f>IF(R110&lt;&gt;"",VLOOKUP(S110,'Avtal 2026-05-21'!C:J,18,FALSE),"")</f>
        <v>#REF!</v>
      </c>
      <c r="AG110" s="2" t="e">
        <f>IF(R110&lt;&gt;"",VLOOKUP(S110,'Avtal 2026-05-21'!C:J,19,FALSE),"")</f>
        <v>#REF!</v>
      </c>
      <c r="AH110" s="10" t="e">
        <f>IF(R110&gt;0,VLOOKUP(S110,'Avtal 2026-05-21'!C:J,52,FALSE),"")</f>
        <v>#REF!</v>
      </c>
    </row>
    <row r="111" spans="1:34" ht="18.75" customHeight="1" x14ac:dyDescent="0.25">
      <c r="R111" s="2" t="e">
        <f>IF(MAX($R$10:R110)&gt;=$K$4,0,R110+1)</f>
        <v>#REF!</v>
      </c>
      <c r="S111" s="2" t="e">
        <f t="shared" si="27"/>
        <v>#REF!</v>
      </c>
      <c r="T111" s="2" t="e">
        <f t="shared" si="24"/>
        <v>#REF!</v>
      </c>
      <c r="U111" s="2" t="e">
        <f t="shared" si="25"/>
        <v>#REF!</v>
      </c>
      <c r="V111" s="2" t="e">
        <f t="shared" si="26"/>
        <v>#REF!</v>
      </c>
      <c r="X111" s="2" t="e">
        <f>IF(R111&lt;&gt;"",VLOOKUP(S111,'Avtal 2026-05-21'!C:J,9,FALSE),"")</f>
        <v>#REF!</v>
      </c>
      <c r="Y111" s="2" t="e">
        <f>IF(R111&lt;&gt;"",VLOOKUP(S111,'Avtal 2026-05-21'!C:J,10,FALSE),"")</f>
        <v>#REF!</v>
      </c>
      <c r="Z111" s="2" t="e">
        <f>IF(R111&lt;&gt;"",VLOOKUP(S111,'Avtal 2026-05-21'!C:J,11,FALSE),"")</f>
        <v>#REF!</v>
      </c>
      <c r="AA111" s="2" t="e">
        <f>IF(R111&lt;&gt;"",VLOOKUP(S111,'Avtal 2026-05-21'!C:J,12,FALSE),"")</f>
        <v>#REF!</v>
      </c>
      <c r="AB111" s="2" t="e">
        <f>IF(R111&lt;&gt;"",VLOOKUP(S111,'Avtal 2026-05-21'!C:J,13,FALSE),"")</f>
        <v>#REF!</v>
      </c>
      <c r="AC111" s="2" t="e">
        <f>IF(R111&lt;&gt;"",VLOOKUP(S111,'Avtal 2026-05-21'!C:J,21,FALSE),"")</f>
        <v>#REF!</v>
      </c>
      <c r="AD111" s="13" t="e">
        <f>VLOOKUP(S111,'Avtal 2026-05-21'!C:J,7,FALSE)</f>
        <v>#REF!</v>
      </c>
      <c r="AF111" s="2" t="e">
        <f>IF(R111&lt;&gt;"",VLOOKUP(S111,'Avtal 2026-05-21'!C:J,18,FALSE),"")</f>
        <v>#REF!</v>
      </c>
      <c r="AG111" s="2" t="e">
        <f>IF(R111&lt;&gt;"",VLOOKUP(S111,'Avtal 2026-05-21'!C:J,19,FALSE),"")</f>
        <v>#REF!</v>
      </c>
      <c r="AH111" s="10" t="e">
        <f>IF(R111&gt;0,VLOOKUP(S111,'Avtal 2026-05-21'!C:J,52,FALSE),"")</f>
        <v>#REF!</v>
      </c>
    </row>
    <row r="112" spans="1:34" ht="18.75" customHeight="1" x14ac:dyDescent="0.25">
      <c r="R112" s="2" t="e">
        <f>IF(MAX($R$10:R111)&gt;=$K$4,0,R111+1)</f>
        <v>#REF!</v>
      </c>
      <c r="S112" s="2" t="e">
        <f t="shared" si="27"/>
        <v>#REF!</v>
      </c>
      <c r="T112" s="2" t="e">
        <f t="shared" si="24"/>
        <v>#REF!</v>
      </c>
      <c r="U112" s="2" t="e">
        <f t="shared" si="25"/>
        <v>#REF!</v>
      </c>
      <c r="V112" s="2" t="e">
        <f t="shared" si="26"/>
        <v>#REF!</v>
      </c>
      <c r="X112" s="2" t="e">
        <f>IF(R112&lt;&gt;"",VLOOKUP(S112,'Avtal 2026-05-21'!C:J,9,FALSE),"")</f>
        <v>#REF!</v>
      </c>
      <c r="Y112" s="2" t="e">
        <f>IF(R112&lt;&gt;"",VLOOKUP(S112,'Avtal 2026-05-21'!C:J,10,FALSE),"")</f>
        <v>#REF!</v>
      </c>
      <c r="Z112" s="2" t="e">
        <f>IF(R112&lt;&gt;"",VLOOKUP(S112,'Avtal 2026-05-21'!C:J,11,FALSE),"")</f>
        <v>#REF!</v>
      </c>
      <c r="AA112" s="2" t="e">
        <f>IF(R112&lt;&gt;"",VLOOKUP(S112,'Avtal 2026-05-21'!C:J,12,FALSE),"")</f>
        <v>#REF!</v>
      </c>
      <c r="AB112" s="2" t="e">
        <f>IF(R112&lt;&gt;"",VLOOKUP(S112,'Avtal 2026-05-21'!C:J,13,FALSE),"")</f>
        <v>#REF!</v>
      </c>
      <c r="AC112" s="2" t="e">
        <f>IF(R112&lt;&gt;"",VLOOKUP(S112,'Avtal 2026-05-21'!C:J,21,FALSE),"")</f>
        <v>#REF!</v>
      </c>
      <c r="AD112" s="13" t="e">
        <f>VLOOKUP(S112,'Avtal 2026-05-21'!C:J,7,FALSE)</f>
        <v>#REF!</v>
      </c>
      <c r="AF112" s="2" t="e">
        <f>IF(R112&lt;&gt;"",VLOOKUP(S112,'Avtal 2026-05-21'!C:J,18,FALSE),"")</f>
        <v>#REF!</v>
      </c>
      <c r="AG112" s="2" t="e">
        <f>IF(R112&lt;&gt;"",VLOOKUP(S112,'Avtal 2026-05-21'!C:J,19,FALSE),"")</f>
        <v>#REF!</v>
      </c>
      <c r="AH112" s="10" t="e">
        <f>IF(R112&gt;0,VLOOKUP(S112,'Avtal 2026-05-21'!C:J,52,FALSE),"")</f>
        <v>#REF!</v>
      </c>
    </row>
    <row r="113" spans="18:34" ht="18.75" customHeight="1" x14ac:dyDescent="0.25">
      <c r="R113" s="2" t="e">
        <f>IF(MAX($R$10:R112)&gt;=$K$4,0,R112+1)</f>
        <v>#REF!</v>
      </c>
      <c r="S113" s="2" t="e">
        <f t="shared" si="27"/>
        <v>#REF!</v>
      </c>
      <c r="T113" s="2" t="e">
        <f t="shared" si="24"/>
        <v>#REF!</v>
      </c>
      <c r="U113" s="2" t="e">
        <f t="shared" si="25"/>
        <v>#REF!</v>
      </c>
      <c r="V113" s="2" t="e">
        <f t="shared" si="26"/>
        <v>#REF!</v>
      </c>
      <c r="X113" s="2" t="e">
        <f>IF(R113&lt;&gt;"",VLOOKUP(S113,'Avtal 2026-05-21'!C:J,9,FALSE),"")</f>
        <v>#REF!</v>
      </c>
      <c r="Y113" s="2" t="e">
        <f>IF(R113&lt;&gt;"",VLOOKUP(S113,'Avtal 2026-05-21'!C:J,10,FALSE),"")</f>
        <v>#REF!</v>
      </c>
      <c r="Z113" s="2" t="e">
        <f>IF(R113&lt;&gt;"",VLOOKUP(S113,'Avtal 2026-05-21'!C:J,11,FALSE),"")</f>
        <v>#REF!</v>
      </c>
      <c r="AA113" s="2" t="e">
        <f>IF(R113&lt;&gt;"",VLOOKUP(S113,'Avtal 2026-05-21'!C:J,12,FALSE),"")</f>
        <v>#REF!</v>
      </c>
      <c r="AB113" s="2" t="e">
        <f>IF(R113&lt;&gt;"",VLOOKUP(S113,'Avtal 2026-05-21'!C:J,13,FALSE),"")</f>
        <v>#REF!</v>
      </c>
      <c r="AC113" s="2" t="e">
        <f>IF(R113&lt;&gt;"",VLOOKUP(S113,'Avtal 2026-05-21'!C:J,21,FALSE),"")</f>
        <v>#REF!</v>
      </c>
      <c r="AD113" s="13" t="e">
        <f>VLOOKUP(S113,'Avtal 2026-05-21'!C:J,7,FALSE)</f>
        <v>#REF!</v>
      </c>
      <c r="AF113" s="2" t="e">
        <f>IF(R113&lt;&gt;"",VLOOKUP(S113,'Avtal 2026-05-21'!C:J,18,FALSE),"")</f>
        <v>#REF!</v>
      </c>
      <c r="AG113" s="2" t="e">
        <f>IF(R113&lt;&gt;"",VLOOKUP(S113,'Avtal 2026-05-21'!C:J,19,FALSE),"")</f>
        <v>#REF!</v>
      </c>
      <c r="AH113" s="10" t="e">
        <f>IF(R113&gt;0,VLOOKUP(S113,'Avtal 2026-05-21'!C:J,52,FALSE),"")</f>
        <v>#REF!</v>
      </c>
    </row>
    <row r="114" spans="18:34" ht="18.75" customHeight="1" x14ac:dyDescent="0.25">
      <c r="R114" s="2" t="e">
        <f>IF(MAX($R$10:R113)&gt;=$K$4,0,R113+1)</f>
        <v>#REF!</v>
      </c>
      <c r="S114" s="2" t="e">
        <f t="shared" si="27"/>
        <v>#REF!</v>
      </c>
      <c r="T114" s="2" t="e">
        <f t="shared" si="24"/>
        <v>#REF!</v>
      </c>
      <c r="U114" s="2" t="e">
        <f t="shared" si="25"/>
        <v>#REF!</v>
      </c>
      <c r="V114" s="2" t="e">
        <f t="shared" si="26"/>
        <v>#REF!</v>
      </c>
      <c r="X114" s="2" t="e">
        <f>IF(R114&lt;&gt;"",VLOOKUP(S114,'Avtal 2026-05-21'!C:J,9,FALSE),"")</f>
        <v>#REF!</v>
      </c>
      <c r="Y114" s="2" t="e">
        <f>IF(R114&lt;&gt;"",VLOOKUP(S114,'Avtal 2026-05-21'!C:J,10,FALSE),"")</f>
        <v>#REF!</v>
      </c>
      <c r="Z114" s="2" t="e">
        <f>IF(R114&lt;&gt;"",VLOOKUP(S114,'Avtal 2026-05-21'!C:J,11,FALSE),"")</f>
        <v>#REF!</v>
      </c>
      <c r="AA114" s="2" t="e">
        <f>IF(R114&lt;&gt;"",VLOOKUP(S114,'Avtal 2026-05-21'!C:J,12,FALSE),"")</f>
        <v>#REF!</v>
      </c>
      <c r="AB114" s="2" t="e">
        <f>IF(R114&lt;&gt;"",VLOOKUP(S114,'Avtal 2026-05-21'!C:J,13,FALSE),"")</f>
        <v>#REF!</v>
      </c>
      <c r="AC114" s="2" t="e">
        <f>IF(R114&lt;&gt;"",VLOOKUP(S114,'Avtal 2026-05-21'!C:J,21,FALSE),"")</f>
        <v>#REF!</v>
      </c>
      <c r="AD114" s="13" t="e">
        <f>VLOOKUP(S114,'Avtal 2026-05-21'!C:J,7,FALSE)</f>
        <v>#REF!</v>
      </c>
      <c r="AF114" s="2" t="e">
        <f>IF(R114&lt;&gt;"",VLOOKUP(S114,'Avtal 2026-05-21'!C:J,18,FALSE),"")</f>
        <v>#REF!</v>
      </c>
      <c r="AG114" s="2" t="e">
        <f>IF(R114&lt;&gt;"",VLOOKUP(S114,'Avtal 2026-05-21'!C:J,19,FALSE),"")</f>
        <v>#REF!</v>
      </c>
      <c r="AH114" s="10" t="e">
        <f>IF(R114&gt;0,VLOOKUP(S114,'Avtal 2026-05-21'!C:J,52,FALSE),"")</f>
        <v>#REF!</v>
      </c>
    </row>
    <row r="115" spans="18:34" ht="18.75" customHeight="1" x14ac:dyDescent="0.25">
      <c r="R115" s="2" t="e">
        <f>IF(MAX($R$10:R114)&gt;=$K$4,0,R114+1)</f>
        <v>#REF!</v>
      </c>
      <c r="S115" s="2" t="e">
        <f t="shared" si="27"/>
        <v>#REF!</v>
      </c>
      <c r="T115" s="2" t="e">
        <f t="shared" si="24"/>
        <v>#REF!</v>
      </c>
      <c r="U115" s="2" t="e">
        <f t="shared" si="25"/>
        <v>#REF!</v>
      </c>
      <c r="V115" s="2" t="e">
        <f t="shared" si="26"/>
        <v>#REF!</v>
      </c>
      <c r="X115" s="2" t="e">
        <f>IF(R115&lt;&gt;"",VLOOKUP(S115,'Avtal 2026-05-21'!C:J,9,FALSE),"")</f>
        <v>#REF!</v>
      </c>
      <c r="Y115" s="2" t="e">
        <f>IF(R115&lt;&gt;"",VLOOKUP(S115,'Avtal 2026-05-21'!C:J,10,FALSE),"")</f>
        <v>#REF!</v>
      </c>
      <c r="Z115" s="2" t="e">
        <f>IF(R115&lt;&gt;"",VLOOKUP(S115,'Avtal 2026-05-21'!C:J,11,FALSE),"")</f>
        <v>#REF!</v>
      </c>
      <c r="AA115" s="2" t="e">
        <f>IF(R115&lt;&gt;"",VLOOKUP(S115,'Avtal 2026-05-21'!C:J,12,FALSE),"")</f>
        <v>#REF!</v>
      </c>
      <c r="AB115" s="2" t="e">
        <f>IF(R115&lt;&gt;"",VLOOKUP(S115,'Avtal 2026-05-21'!C:J,13,FALSE),"")</f>
        <v>#REF!</v>
      </c>
      <c r="AC115" s="2" t="e">
        <f>IF(R115&lt;&gt;"",VLOOKUP(S115,'Avtal 2026-05-21'!C:J,21,FALSE),"")</f>
        <v>#REF!</v>
      </c>
      <c r="AD115" s="13" t="e">
        <f>VLOOKUP(S115,'Avtal 2026-05-21'!C:J,7,FALSE)</f>
        <v>#REF!</v>
      </c>
      <c r="AF115" s="2" t="e">
        <f>IF(R115&lt;&gt;"",VLOOKUP(S115,'Avtal 2026-05-21'!C:J,18,FALSE),"")</f>
        <v>#REF!</v>
      </c>
      <c r="AG115" s="2" t="e">
        <f>IF(R115&lt;&gt;"",VLOOKUP(S115,'Avtal 2026-05-21'!C:J,19,FALSE),"")</f>
        <v>#REF!</v>
      </c>
      <c r="AH115" s="10" t="e">
        <f>IF(R115&gt;0,VLOOKUP(S115,'Avtal 2026-05-21'!C:J,52,FALSE),"")</f>
        <v>#REF!</v>
      </c>
    </row>
    <row r="116" spans="18:34" ht="18.75" customHeight="1" x14ac:dyDescent="0.25">
      <c r="R116" s="2" t="e">
        <f>IF(MAX($R$10:R115)&gt;=$K$4,0,R115+1)</f>
        <v>#REF!</v>
      </c>
      <c r="S116" s="2" t="e">
        <f t="shared" si="27"/>
        <v>#REF!</v>
      </c>
      <c r="T116" s="2" t="e">
        <f t="shared" si="24"/>
        <v>#REF!</v>
      </c>
      <c r="U116" s="2" t="e">
        <f t="shared" si="25"/>
        <v>#REF!</v>
      </c>
      <c r="V116" s="2" t="e">
        <f t="shared" si="26"/>
        <v>#REF!</v>
      </c>
      <c r="X116" s="2" t="e">
        <f>IF(R116&lt;&gt;"",VLOOKUP(S116,'Avtal 2026-05-21'!C:J,9,FALSE),"")</f>
        <v>#REF!</v>
      </c>
      <c r="Y116" s="2" t="e">
        <f>IF(R116&lt;&gt;"",VLOOKUP(S116,'Avtal 2026-05-21'!C:J,10,FALSE),"")</f>
        <v>#REF!</v>
      </c>
      <c r="Z116" s="2" t="e">
        <f>IF(R116&lt;&gt;"",VLOOKUP(S116,'Avtal 2026-05-21'!C:J,11,FALSE),"")</f>
        <v>#REF!</v>
      </c>
      <c r="AA116" s="2" t="e">
        <f>IF(R116&lt;&gt;"",VLOOKUP(S116,'Avtal 2026-05-21'!C:J,12,FALSE),"")</f>
        <v>#REF!</v>
      </c>
      <c r="AB116" s="2" t="e">
        <f>IF(R116&lt;&gt;"",VLOOKUP(S116,'Avtal 2026-05-21'!C:J,13,FALSE),"")</f>
        <v>#REF!</v>
      </c>
      <c r="AC116" s="2" t="e">
        <f>IF(R116&lt;&gt;"",VLOOKUP(S116,'Avtal 2026-05-21'!C:J,21,FALSE),"")</f>
        <v>#REF!</v>
      </c>
      <c r="AD116" s="13" t="e">
        <f>VLOOKUP(S116,'Avtal 2026-05-21'!C:J,7,FALSE)</f>
        <v>#REF!</v>
      </c>
      <c r="AF116" s="2" t="e">
        <f>IF(R116&lt;&gt;"",VLOOKUP(S116,'Avtal 2026-05-21'!C:J,18,FALSE),"")</f>
        <v>#REF!</v>
      </c>
      <c r="AG116" s="2" t="e">
        <f>IF(R116&lt;&gt;"",VLOOKUP(S116,'Avtal 2026-05-21'!C:J,19,FALSE),"")</f>
        <v>#REF!</v>
      </c>
      <c r="AH116" s="10" t="e">
        <f>IF(R116&gt;0,VLOOKUP(S116,'Avtal 2026-05-21'!C:J,52,FALSE),"")</f>
        <v>#REF!</v>
      </c>
    </row>
    <row r="117" spans="18:34" ht="18.75" customHeight="1" x14ac:dyDescent="0.25">
      <c r="R117" s="2" t="e">
        <f>IF(MAX($R$10:R116)&gt;=$K$4,0,R116+1)</f>
        <v>#REF!</v>
      </c>
      <c r="S117" s="2" t="e">
        <f t="shared" si="27"/>
        <v>#REF!</v>
      </c>
      <c r="T117" s="2" t="e">
        <f t="shared" si="24"/>
        <v>#REF!</v>
      </c>
      <c r="U117" s="2" t="e">
        <f t="shared" si="25"/>
        <v>#REF!</v>
      </c>
      <c r="V117" s="2" t="e">
        <f t="shared" si="26"/>
        <v>#REF!</v>
      </c>
      <c r="X117" s="2" t="e">
        <f>IF(R117&lt;&gt;"",VLOOKUP(S117,'Avtal 2026-05-21'!C:J,9,FALSE),"")</f>
        <v>#REF!</v>
      </c>
      <c r="Y117" s="2" t="e">
        <f>IF(R117&lt;&gt;"",VLOOKUP(S117,'Avtal 2026-05-21'!C:J,10,FALSE),"")</f>
        <v>#REF!</v>
      </c>
      <c r="Z117" s="2" t="e">
        <f>IF(R117&lt;&gt;"",VLOOKUP(S117,'Avtal 2026-05-21'!C:J,11,FALSE),"")</f>
        <v>#REF!</v>
      </c>
      <c r="AA117" s="2" t="e">
        <f>IF(R117&lt;&gt;"",VLOOKUP(S117,'Avtal 2026-05-21'!C:J,12,FALSE),"")</f>
        <v>#REF!</v>
      </c>
      <c r="AB117" s="2" t="e">
        <f>IF(R117&lt;&gt;"",VLOOKUP(S117,'Avtal 2026-05-21'!C:J,13,FALSE),"")</f>
        <v>#REF!</v>
      </c>
      <c r="AC117" s="2" t="e">
        <f>IF(R117&lt;&gt;"",VLOOKUP(S117,'Avtal 2026-05-21'!C:J,21,FALSE),"")</f>
        <v>#REF!</v>
      </c>
      <c r="AD117" s="13" t="e">
        <f>VLOOKUP(S117,'Avtal 2026-05-21'!C:J,7,FALSE)</f>
        <v>#REF!</v>
      </c>
      <c r="AF117" s="2" t="e">
        <f>IF(R117&lt;&gt;"",VLOOKUP(S117,'Avtal 2026-05-21'!C:J,18,FALSE),"")</f>
        <v>#REF!</v>
      </c>
      <c r="AG117" s="2" t="e">
        <f>IF(R117&lt;&gt;"",VLOOKUP(S117,'Avtal 2026-05-21'!C:J,19,FALSE),"")</f>
        <v>#REF!</v>
      </c>
      <c r="AH117" s="10" t="e">
        <f>IF(R117&gt;0,VLOOKUP(S117,'Avtal 2026-05-21'!C:J,52,FALSE),"")</f>
        <v>#REF!</v>
      </c>
    </row>
    <row r="118" spans="18:34" ht="18.75" customHeight="1" x14ac:dyDescent="0.25">
      <c r="R118" s="2" t="e">
        <f>IF(MAX($R$10:R117)&gt;=$K$4,0,R117+1)</f>
        <v>#REF!</v>
      </c>
      <c r="S118" s="2" t="e">
        <f t="shared" si="27"/>
        <v>#REF!</v>
      </c>
      <c r="T118" s="2" t="e">
        <f t="shared" si="24"/>
        <v>#REF!</v>
      </c>
      <c r="U118" s="2" t="e">
        <f t="shared" si="25"/>
        <v>#REF!</v>
      </c>
      <c r="V118" s="2" t="e">
        <f t="shared" si="26"/>
        <v>#REF!</v>
      </c>
      <c r="X118" s="2" t="e">
        <f>IF(R118&lt;&gt;"",VLOOKUP(S118,'Avtal 2026-05-21'!C:J,9,FALSE),"")</f>
        <v>#REF!</v>
      </c>
      <c r="Y118" s="2" t="e">
        <f>IF(R118&lt;&gt;"",VLOOKUP(S118,'Avtal 2026-05-21'!C:J,10,FALSE),"")</f>
        <v>#REF!</v>
      </c>
      <c r="Z118" s="2" t="e">
        <f>IF(R118&lt;&gt;"",VLOOKUP(S118,'Avtal 2026-05-21'!C:J,11,FALSE),"")</f>
        <v>#REF!</v>
      </c>
      <c r="AA118" s="2" t="e">
        <f>IF(R118&lt;&gt;"",VLOOKUP(S118,'Avtal 2026-05-21'!C:J,12,FALSE),"")</f>
        <v>#REF!</v>
      </c>
      <c r="AB118" s="2" t="e">
        <f>IF(R118&lt;&gt;"",VLOOKUP(S118,'Avtal 2026-05-21'!C:J,13,FALSE),"")</f>
        <v>#REF!</v>
      </c>
      <c r="AC118" s="2" t="e">
        <f>IF(R118&lt;&gt;"",VLOOKUP(S118,'Avtal 2026-05-21'!C:J,21,FALSE),"")</f>
        <v>#REF!</v>
      </c>
      <c r="AD118" s="13" t="e">
        <f>VLOOKUP(S118,'Avtal 2026-05-21'!C:J,7,FALSE)</f>
        <v>#REF!</v>
      </c>
      <c r="AF118" s="2" t="e">
        <f>IF(R118&lt;&gt;"",VLOOKUP(S118,'Avtal 2026-05-21'!C:J,18,FALSE),"")</f>
        <v>#REF!</v>
      </c>
      <c r="AG118" s="2" t="e">
        <f>IF(R118&lt;&gt;"",VLOOKUP(S118,'Avtal 2026-05-21'!C:J,19,FALSE),"")</f>
        <v>#REF!</v>
      </c>
      <c r="AH118" s="10" t="e">
        <f>IF(R118&gt;0,VLOOKUP(S118,'Avtal 2026-05-21'!C:J,52,FALSE),"")</f>
        <v>#REF!</v>
      </c>
    </row>
    <row r="119" spans="18:34" ht="18.75" customHeight="1" x14ac:dyDescent="0.25">
      <c r="R119" s="2" t="e">
        <f>IF(MAX($R$10:R118)&gt;=$K$4,0,R118+1)</f>
        <v>#REF!</v>
      </c>
      <c r="S119" s="2" t="e">
        <f t="shared" si="27"/>
        <v>#REF!</v>
      </c>
      <c r="T119" s="2" t="e">
        <f t="shared" si="24"/>
        <v>#REF!</v>
      </c>
      <c r="U119" s="2" t="e">
        <f t="shared" si="25"/>
        <v>#REF!</v>
      </c>
      <c r="V119" s="2" t="e">
        <f t="shared" si="26"/>
        <v>#REF!</v>
      </c>
      <c r="X119" s="2" t="e">
        <f>IF(R119&lt;&gt;"",VLOOKUP(S119,'Avtal 2026-05-21'!C:J,9,FALSE),"")</f>
        <v>#REF!</v>
      </c>
      <c r="Y119" s="2" t="e">
        <f>IF(R119&lt;&gt;"",VLOOKUP(S119,'Avtal 2026-05-21'!C:J,10,FALSE),"")</f>
        <v>#REF!</v>
      </c>
      <c r="Z119" s="2" t="e">
        <f>IF(R119&lt;&gt;"",VLOOKUP(S119,'Avtal 2026-05-21'!C:J,11,FALSE),"")</f>
        <v>#REF!</v>
      </c>
      <c r="AA119" s="2" t="e">
        <f>IF(R119&lt;&gt;"",VLOOKUP(S119,'Avtal 2026-05-21'!C:J,12,FALSE),"")</f>
        <v>#REF!</v>
      </c>
      <c r="AB119" s="2" t="e">
        <f>IF(R119&lt;&gt;"",VLOOKUP(S119,'Avtal 2026-05-21'!C:J,13,FALSE),"")</f>
        <v>#REF!</v>
      </c>
      <c r="AC119" s="2" t="e">
        <f>IF(R119&lt;&gt;"",VLOOKUP(S119,'Avtal 2026-05-21'!C:J,21,FALSE),"")</f>
        <v>#REF!</v>
      </c>
      <c r="AD119" s="13" t="e">
        <f>VLOOKUP(S119,'Avtal 2026-05-21'!C:J,7,FALSE)</f>
        <v>#REF!</v>
      </c>
      <c r="AF119" s="2" t="e">
        <f>IF(R119&lt;&gt;"",VLOOKUP(S119,'Avtal 2026-05-21'!C:J,18,FALSE),"")</f>
        <v>#REF!</v>
      </c>
      <c r="AG119" s="2" t="e">
        <f>IF(R119&lt;&gt;"",VLOOKUP(S119,'Avtal 2026-05-21'!C:J,19,FALSE),"")</f>
        <v>#REF!</v>
      </c>
      <c r="AH119" s="10" t="e">
        <f>IF(R119&gt;0,VLOOKUP(S119,'Avtal 2026-05-21'!C:J,52,FALSE),"")</f>
        <v>#REF!</v>
      </c>
    </row>
    <row r="120" spans="18:34" ht="18.75" customHeight="1" x14ac:dyDescent="0.25">
      <c r="R120" s="2" t="e">
        <f>IF(MAX($R$10:R119)&gt;=$K$4,0,R119+1)</f>
        <v>#REF!</v>
      </c>
      <c r="S120" s="2" t="e">
        <f t="shared" si="27"/>
        <v>#REF!</v>
      </c>
      <c r="T120" s="2" t="e">
        <f t="shared" si="24"/>
        <v>#REF!</v>
      </c>
      <c r="U120" s="2" t="e">
        <f t="shared" si="25"/>
        <v>#REF!</v>
      </c>
      <c r="V120" s="2" t="e">
        <f t="shared" si="26"/>
        <v>#REF!</v>
      </c>
      <c r="X120" s="2" t="e">
        <f>IF(R120&lt;&gt;"",VLOOKUP(S120,'Avtal 2026-05-21'!C:J,9,FALSE),"")</f>
        <v>#REF!</v>
      </c>
      <c r="Y120" s="2" t="e">
        <f>IF(R120&lt;&gt;"",VLOOKUP(S120,'Avtal 2026-05-21'!C:J,10,FALSE),"")</f>
        <v>#REF!</v>
      </c>
      <c r="Z120" s="2" t="e">
        <f>IF(R120&lt;&gt;"",VLOOKUP(S120,'Avtal 2026-05-21'!C:J,11,FALSE),"")</f>
        <v>#REF!</v>
      </c>
      <c r="AA120" s="2" t="e">
        <f>IF(R120&lt;&gt;"",VLOOKUP(S120,'Avtal 2026-05-21'!C:J,12,FALSE),"")</f>
        <v>#REF!</v>
      </c>
      <c r="AB120" s="2" t="e">
        <f>IF(R120&lt;&gt;"",VLOOKUP(S120,'Avtal 2026-05-21'!C:J,13,FALSE),"")</f>
        <v>#REF!</v>
      </c>
      <c r="AC120" s="2" t="e">
        <f>IF(R120&lt;&gt;"",VLOOKUP(S120,'Avtal 2026-05-21'!C:J,21,FALSE),"")</f>
        <v>#REF!</v>
      </c>
      <c r="AD120" s="13" t="e">
        <f>VLOOKUP(S120,'Avtal 2026-05-21'!C:J,7,FALSE)</f>
        <v>#REF!</v>
      </c>
      <c r="AF120" s="2" t="e">
        <f>IF(R120&lt;&gt;"",VLOOKUP(S120,'Avtal 2026-05-21'!C:J,18,FALSE),"")</f>
        <v>#REF!</v>
      </c>
      <c r="AG120" s="2" t="e">
        <f>IF(R120&lt;&gt;"",VLOOKUP(S120,'Avtal 2026-05-21'!C:J,19,FALSE),"")</f>
        <v>#REF!</v>
      </c>
      <c r="AH120" s="10" t="e">
        <f>IF(R120&gt;0,VLOOKUP(S120,'Avtal 2026-05-21'!C:J,52,FALSE),"")</f>
        <v>#REF!</v>
      </c>
    </row>
    <row r="121" spans="18:34" ht="18.75" customHeight="1" x14ac:dyDescent="0.25">
      <c r="R121" s="2" t="e">
        <f>IF(MAX($R$10:R120)&gt;=$K$4,0,R120+1)</f>
        <v>#REF!</v>
      </c>
      <c r="S121" s="2" t="e">
        <f t="shared" si="27"/>
        <v>#REF!</v>
      </c>
      <c r="T121" s="2" t="e">
        <f t="shared" si="24"/>
        <v>#REF!</v>
      </c>
      <c r="U121" s="2" t="e">
        <f t="shared" si="25"/>
        <v>#REF!</v>
      </c>
      <c r="V121" s="2" t="e">
        <f t="shared" si="26"/>
        <v>#REF!</v>
      </c>
      <c r="X121" s="2" t="e">
        <f>IF(R121&lt;&gt;"",VLOOKUP(S121,'Avtal 2026-05-21'!C:J,9,FALSE),"")</f>
        <v>#REF!</v>
      </c>
      <c r="Y121" s="2" t="e">
        <f>IF(R121&lt;&gt;"",VLOOKUP(S121,'Avtal 2026-05-21'!C:J,10,FALSE),"")</f>
        <v>#REF!</v>
      </c>
      <c r="Z121" s="2" t="e">
        <f>IF(R121&lt;&gt;"",VLOOKUP(S121,'Avtal 2026-05-21'!C:J,11,FALSE),"")</f>
        <v>#REF!</v>
      </c>
      <c r="AA121" s="2" t="e">
        <f>IF(R121&lt;&gt;"",VLOOKUP(S121,'Avtal 2026-05-21'!C:J,12,FALSE),"")</f>
        <v>#REF!</v>
      </c>
      <c r="AB121" s="2" t="e">
        <f>IF(R121&lt;&gt;"",VLOOKUP(S121,'Avtal 2026-05-21'!C:J,13,FALSE),"")</f>
        <v>#REF!</v>
      </c>
      <c r="AC121" s="2" t="e">
        <f>IF(R121&lt;&gt;"",VLOOKUP(S121,'Avtal 2026-05-21'!C:J,21,FALSE),"")</f>
        <v>#REF!</v>
      </c>
      <c r="AD121" s="13" t="e">
        <f>VLOOKUP(S121,'Avtal 2026-05-21'!C:J,7,FALSE)</f>
        <v>#REF!</v>
      </c>
      <c r="AF121" s="2" t="e">
        <f>IF(R121&lt;&gt;"",VLOOKUP(S121,'Avtal 2026-05-21'!C:J,18,FALSE),"")</f>
        <v>#REF!</v>
      </c>
      <c r="AG121" s="2" t="e">
        <f>IF(R121&lt;&gt;"",VLOOKUP(S121,'Avtal 2026-05-21'!C:J,19,FALSE),"")</f>
        <v>#REF!</v>
      </c>
      <c r="AH121" s="10" t="e">
        <f>IF(R121&gt;0,VLOOKUP(S121,'Avtal 2026-05-21'!C:J,52,FALSE),"")</f>
        <v>#REF!</v>
      </c>
    </row>
    <row r="122" spans="18:34" ht="18.75" customHeight="1" x14ac:dyDescent="0.25">
      <c r="R122" s="2" t="e">
        <f>IF(MAX($R$10:R121)&gt;=$K$4,0,R121+1)</f>
        <v>#REF!</v>
      </c>
      <c r="S122" s="2" t="e">
        <f t="shared" si="27"/>
        <v>#REF!</v>
      </c>
      <c r="T122" s="2" t="e">
        <f t="shared" si="24"/>
        <v>#REF!</v>
      </c>
      <c r="U122" s="2" t="e">
        <f t="shared" si="25"/>
        <v>#REF!</v>
      </c>
      <c r="V122" s="2" t="e">
        <f t="shared" si="26"/>
        <v>#REF!</v>
      </c>
      <c r="X122" s="2" t="e">
        <f>IF(R122&lt;&gt;"",VLOOKUP(S122,'Avtal 2026-05-21'!C:J,9,FALSE),"")</f>
        <v>#REF!</v>
      </c>
      <c r="Y122" s="2" t="e">
        <f>IF(R122&lt;&gt;"",VLOOKUP(S122,'Avtal 2026-05-21'!C:J,10,FALSE),"")</f>
        <v>#REF!</v>
      </c>
      <c r="Z122" s="2" t="e">
        <f>IF(R122&lt;&gt;"",VLOOKUP(S122,'Avtal 2026-05-21'!C:J,11,FALSE),"")</f>
        <v>#REF!</v>
      </c>
      <c r="AA122" s="2" t="e">
        <f>IF(R122&lt;&gt;"",VLOOKUP(S122,'Avtal 2026-05-21'!C:J,12,FALSE),"")</f>
        <v>#REF!</v>
      </c>
      <c r="AB122" s="2" t="e">
        <f>IF(R122&lt;&gt;"",VLOOKUP(S122,'Avtal 2026-05-21'!C:J,13,FALSE),"")</f>
        <v>#REF!</v>
      </c>
      <c r="AC122" s="2" t="e">
        <f>IF(R122&lt;&gt;"",VLOOKUP(S122,'Avtal 2026-05-21'!C:J,21,FALSE),"")</f>
        <v>#REF!</v>
      </c>
      <c r="AD122" s="13" t="e">
        <f>VLOOKUP(S122,'Avtal 2026-05-21'!C:J,7,FALSE)</f>
        <v>#REF!</v>
      </c>
      <c r="AF122" s="2" t="e">
        <f>IF(R122&lt;&gt;"",VLOOKUP(S122,'Avtal 2026-05-21'!C:J,18,FALSE),"")</f>
        <v>#REF!</v>
      </c>
      <c r="AG122" s="2" t="e">
        <f>IF(R122&lt;&gt;"",VLOOKUP(S122,'Avtal 2026-05-21'!C:J,19,FALSE),"")</f>
        <v>#REF!</v>
      </c>
      <c r="AH122" s="10" t="e">
        <f>IF(R122&gt;0,VLOOKUP(S122,'Avtal 2026-05-21'!C:J,52,FALSE),"")</f>
        <v>#REF!</v>
      </c>
    </row>
    <row r="123" spans="18:34" ht="18.75" customHeight="1" x14ac:dyDescent="0.25">
      <c r="R123" s="2" t="e">
        <f>IF(MAX($R$10:R122)&gt;=$K$4,0,R122+1)</f>
        <v>#REF!</v>
      </c>
      <c r="S123" s="2" t="e">
        <f t="shared" si="27"/>
        <v>#REF!</v>
      </c>
      <c r="T123" s="2" t="e">
        <f t="shared" si="24"/>
        <v>#REF!</v>
      </c>
      <c r="U123" s="2" t="e">
        <f t="shared" si="25"/>
        <v>#REF!</v>
      </c>
      <c r="V123" s="2" t="e">
        <f t="shared" si="26"/>
        <v>#REF!</v>
      </c>
      <c r="X123" s="2" t="e">
        <f>IF(R123&lt;&gt;"",VLOOKUP(S123,'Avtal 2026-05-21'!C:J,9,FALSE),"")</f>
        <v>#REF!</v>
      </c>
      <c r="Y123" s="2" t="e">
        <f>IF(R123&lt;&gt;"",VLOOKUP(S123,'Avtal 2026-05-21'!C:J,10,FALSE),"")</f>
        <v>#REF!</v>
      </c>
      <c r="Z123" s="2" t="e">
        <f>IF(R123&lt;&gt;"",VLOOKUP(S123,'Avtal 2026-05-21'!C:J,11,FALSE),"")</f>
        <v>#REF!</v>
      </c>
      <c r="AA123" s="2" t="e">
        <f>IF(R123&lt;&gt;"",VLOOKUP(S123,'Avtal 2026-05-21'!C:J,12,FALSE),"")</f>
        <v>#REF!</v>
      </c>
      <c r="AB123" s="2" t="e">
        <f>IF(R123&lt;&gt;"",VLOOKUP(S123,'Avtal 2026-05-21'!C:J,13,FALSE),"")</f>
        <v>#REF!</v>
      </c>
      <c r="AC123" s="2" t="e">
        <f>IF(R123&lt;&gt;"",VLOOKUP(S123,'Avtal 2026-05-21'!C:J,21,FALSE),"")</f>
        <v>#REF!</v>
      </c>
      <c r="AD123" s="13" t="e">
        <f>VLOOKUP(S123,'Avtal 2026-05-21'!C:J,7,FALSE)</f>
        <v>#REF!</v>
      </c>
      <c r="AF123" s="2" t="e">
        <f>IF(R123&lt;&gt;"",VLOOKUP(S123,'Avtal 2026-05-21'!C:J,18,FALSE),"")</f>
        <v>#REF!</v>
      </c>
      <c r="AG123" s="2" t="e">
        <f>IF(R123&lt;&gt;"",VLOOKUP(S123,'Avtal 2026-05-21'!C:J,19,FALSE),"")</f>
        <v>#REF!</v>
      </c>
      <c r="AH123" s="10" t="e">
        <f>IF(R123&gt;0,VLOOKUP(S123,'Avtal 2026-05-21'!C:J,52,FALSE),"")</f>
        <v>#REF!</v>
      </c>
    </row>
    <row r="124" spans="18:34" ht="18.75" customHeight="1" x14ac:dyDescent="0.25">
      <c r="R124" s="2" t="e">
        <f>IF(MAX($R$10:R123)&gt;=$K$4,0,R123+1)</f>
        <v>#REF!</v>
      </c>
      <c r="S124" s="2" t="e">
        <f t="shared" si="27"/>
        <v>#REF!</v>
      </c>
      <c r="T124" s="2" t="e">
        <f t="shared" si="24"/>
        <v>#REF!</v>
      </c>
      <c r="U124" s="2" t="e">
        <f t="shared" si="25"/>
        <v>#REF!</v>
      </c>
      <c r="V124" s="2" t="e">
        <f t="shared" si="26"/>
        <v>#REF!</v>
      </c>
      <c r="X124" s="2" t="e">
        <f>IF(R124&lt;&gt;"",VLOOKUP(S124,'Avtal 2026-05-21'!C:J,9,FALSE),"")</f>
        <v>#REF!</v>
      </c>
      <c r="Y124" s="2" t="e">
        <f>IF(R124&lt;&gt;"",VLOOKUP(S124,'Avtal 2026-05-21'!C:J,10,FALSE),"")</f>
        <v>#REF!</v>
      </c>
      <c r="Z124" s="2" t="e">
        <f>IF(R124&lt;&gt;"",VLOOKUP(S124,'Avtal 2026-05-21'!C:J,11,FALSE),"")</f>
        <v>#REF!</v>
      </c>
      <c r="AA124" s="2" t="e">
        <f>IF(R124&lt;&gt;"",VLOOKUP(S124,'Avtal 2026-05-21'!C:J,12,FALSE),"")</f>
        <v>#REF!</v>
      </c>
      <c r="AB124" s="2" t="e">
        <f>IF(R124&lt;&gt;"",VLOOKUP(S124,'Avtal 2026-05-21'!C:J,13,FALSE),"")</f>
        <v>#REF!</v>
      </c>
      <c r="AC124" s="2" t="e">
        <f>IF(R124&lt;&gt;"",VLOOKUP(S124,'Avtal 2026-05-21'!C:J,21,FALSE),"")</f>
        <v>#REF!</v>
      </c>
      <c r="AD124" s="13" t="e">
        <f>VLOOKUP(S124,'Avtal 2026-05-21'!C:J,7,FALSE)</f>
        <v>#REF!</v>
      </c>
      <c r="AF124" s="2" t="e">
        <f>IF(R124&lt;&gt;"",VLOOKUP(S124,'Avtal 2026-05-21'!C:J,18,FALSE),"")</f>
        <v>#REF!</v>
      </c>
      <c r="AG124" s="2" t="e">
        <f>IF(R124&lt;&gt;"",VLOOKUP(S124,'Avtal 2026-05-21'!C:J,19,FALSE),"")</f>
        <v>#REF!</v>
      </c>
      <c r="AH124" s="10" t="e">
        <f>IF(R124&gt;0,VLOOKUP(S124,'Avtal 2026-05-21'!C:J,52,FALSE),"")</f>
        <v>#REF!</v>
      </c>
    </row>
    <row r="125" spans="18:34" ht="18.75" customHeight="1" x14ac:dyDescent="0.25">
      <c r="R125" s="2" t="e">
        <f>IF(MAX($R$10:R124)&gt;=$K$4,0,R124+1)</f>
        <v>#REF!</v>
      </c>
      <c r="S125" s="2" t="e">
        <f t="shared" si="27"/>
        <v>#REF!</v>
      </c>
      <c r="T125" s="2" t="e">
        <f t="shared" si="24"/>
        <v>#REF!</v>
      </c>
      <c r="U125" s="2" t="e">
        <f t="shared" si="25"/>
        <v>#REF!</v>
      </c>
      <c r="V125" s="2" t="e">
        <f t="shared" si="26"/>
        <v>#REF!</v>
      </c>
      <c r="X125" s="2" t="e">
        <f>IF(R125&lt;&gt;"",VLOOKUP(S125,'Avtal 2026-05-21'!C:J,9,FALSE),"")</f>
        <v>#REF!</v>
      </c>
      <c r="Y125" s="2" t="e">
        <f>IF(R125&lt;&gt;"",VLOOKUP(S125,'Avtal 2026-05-21'!C:J,10,FALSE),"")</f>
        <v>#REF!</v>
      </c>
      <c r="Z125" s="2" t="e">
        <f>IF(R125&lt;&gt;"",VLOOKUP(S125,'Avtal 2026-05-21'!C:J,11,FALSE),"")</f>
        <v>#REF!</v>
      </c>
      <c r="AA125" s="2" t="e">
        <f>IF(R125&lt;&gt;"",VLOOKUP(S125,'Avtal 2026-05-21'!C:J,12,FALSE),"")</f>
        <v>#REF!</v>
      </c>
      <c r="AB125" s="2" t="e">
        <f>IF(R125&lt;&gt;"",VLOOKUP(S125,'Avtal 2026-05-21'!C:J,13,FALSE),"")</f>
        <v>#REF!</v>
      </c>
      <c r="AC125" s="2" t="e">
        <f>IF(R125&lt;&gt;"",VLOOKUP(S125,'Avtal 2026-05-21'!C:J,21,FALSE),"")</f>
        <v>#REF!</v>
      </c>
      <c r="AD125" s="13" t="e">
        <f>VLOOKUP(S125,'Avtal 2026-05-21'!C:J,7,FALSE)</f>
        <v>#REF!</v>
      </c>
      <c r="AF125" s="2" t="e">
        <f>IF(R125&lt;&gt;"",VLOOKUP(S125,'Avtal 2026-05-21'!C:J,18,FALSE),"")</f>
        <v>#REF!</v>
      </c>
      <c r="AG125" s="2" t="e">
        <f>IF(R125&lt;&gt;"",VLOOKUP(S125,'Avtal 2026-05-21'!C:J,19,FALSE),"")</f>
        <v>#REF!</v>
      </c>
      <c r="AH125" s="10" t="e">
        <f>IF(R125&gt;0,VLOOKUP(S125,'Avtal 2026-05-21'!C:J,52,FALSE),"")</f>
        <v>#REF!</v>
      </c>
    </row>
    <row r="126" spans="18:34" ht="18.75" customHeight="1" x14ac:dyDescent="0.25">
      <c r="R126" s="2" t="e">
        <f>IF(MAX($R$10:R125)&gt;=$K$4,0,R125+1)</f>
        <v>#REF!</v>
      </c>
      <c r="S126" s="2" t="e">
        <f t="shared" si="27"/>
        <v>#REF!</v>
      </c>
      <c r="T126" s="2" t="e">
        <f t="shared" si="24"/>
        <v>#REF!</v>
      </c>
      <c r="U126" s="2" t="e">
        <f t="shared" si="25"/>
        <v>#REF!</v>
      </c>
      <c r="V126" s="2" t="e">
        <f t="shared" si="26"/>
        <v>#REF!</v>
      </c>
      <c r="X126" s="2" t="e">
        <f>IF(R126&lt;&gt;"",VLOOKUP(S126,'Avtal 2026-05-21'!C:J,9,FALSE),"")</f>
        <v>#REF!</v>
      </c>
      <c r="Y126" s="2" t="e">
        <f>IF(R126&lt;&gt;"",VLOOKUP(S126,'Avtal 2026-05-21'!C:J,10,FALSE),"")</f>
        <v>#REF!</v>
      </c>
      <c r="Z126" s="2" t="e">
        <f>IF(R126&lt;&gt;"",VLOOKUP(S126,'Avtal 2026-05-21'!C:J,11,FALSE),"")</f>
        <v>#REF!</v>
      </c>
      <c r="AA126" s="2" t="e">
        <f>IF(R126&lt;&gt;"",VLOOKUP(S126,'Avtal 2026-05-21'!C:J,12,FALSE),"")</f>
        <v>#REF!</v>
      </c>
      <c r="AB126" s="2" t="e">
        <f>IF(R126&lt;&gt;"",VLOOKUP(S126,'Avtal 2026-05-21'!C:J,13,FALSE),"")</f>
        <v>#REF!</v>
      </c>
      <c r="AC126" s="2" t="e">
        <f>IF(R126&lt;&gt;"",VLOOKUP(S126,'Avtal 2026-05-21'!C:J,21,FALSE),"")</f>
        <v>#REF!</v>
      </c>
      <c r="AD126" s="13" t="e">
        <f>VLOOKUP(S126,'Avtal 2026-05-21'!C:J,7,FALSE)</f>
        <v>#REF!</v>
      </c>
      <c r="AF126" s="2" t="e">
        <f>IF(R126&lt;&gt;"",VLOOKUP(S126,'Avtal 2026-05-21'!C:J,18,FALSE),"")</f>
        <v>#REF!</v>
      </c>
      <c r="AG126" s="2" t="e">
        <f>IF(R126&lt;&gt;"",VLOOKUP(S126,'Avtal 2026-05-21'!C:J,19,FALSE),"")</f>
        <v>#REF!</v>
      </c>
      <c r="AH126" s="10" t="e">
        <f>IF(R126&gt;0,VLOOKUP(S126,'Avtal 2026-05-21'!C:J,52,FALSE),"")</f>
        <v>#REF!</v>
      </c>
    </row>
    <row r="127" spans="18:34" ht="18.75" customHeight="1" x14ac:dyDescent="0.25">
      <c r="R127" s="2" t="e">
        <f>IF(MAX($R$10:R126)&gt;=$K$4,0,R126+1)</f>
        <v>#REF!</v>
      </c>
      <c r="S127" s="2" t="e">
        <f t="shared" si="27"/>
        <v>#REF!</v>
      </c>
      <c r="T127" s="2" t="e">
        <f t="shared" si="24"/>
        <v>#REF!</v>
      </c>
      <c r="U127" s="2" t="e">
        <f t="shared" si="25"/>
        <v>#REF!</v>
      </c>
      <c r="V127" s="2" t="e">
        <f t="shared" si="26"/>
        <v>#REF!</v>
      </c>
      <c r="X127" s="2" t="e">
        <f>IF(R127&lt;&gt;"",VLOOKUP(S127,'Avtal 2026-05-21'!C:J,9,FALSE),"")</f>
        <v>#REF!</v>
      </c>
      <c r="Y127" s="2" t="e">
        <f>IF(R127&lt;&gt;"",VLOOKUP(S127,'Avtal 2026-05-21'!C:J,10,FALSE),"")</f>
        <v>#REF!</v>
      </c>
      <c r="Z127" s="2" t="e">
        <f>IF(R127&lt;&gt;"",VLOOKUP(S127,'Avtal 2026-05-21'!C:J,11,FALSE),"")</f>
        <v>#REF!</v>
      </c>
      <c r="AA127" s="2" t="e">
        <f>IF(R127&lt;&gt;"",VLOOKUP(S127,'Avtal 2026-05-21'!C:J,12,FALSE),"")</f>
        <v>#REF!</v>
      </c>
      <c r="AB127" s="2" t="e">
        <f>IF(R127&lt;&gt;"",VLOOKUP(S127,'Avtal 2026-05-21'!C:J,13,FALSE),"")</f>
        <v>#REF!</v>
      </c>
      <c r="AC127" s="2" t="e">
        <f>IF(R127&lt;&gt;"",VLOOKUP(S127,'Avtal 2026-05-21'!C:J,21,FALSE),"")</f>
        <v>#REF!</v>
      </c>
      <c r="AD127" s="13" t="e">
        <f>VLOOKUP(S127,'Avtal 2026-05-21'!C:J,7,FALSE)</f>
        <v>#REF!</v>
      </c>
      <c r="AF127" s="2" t="e">
        <f>IF(R127&lt;&gt;"",VLOOKUP(S127,'Avtal 2026-05-21'!C:J,18,FALSE),"")</f>
        <v>#REF!</v>
      </c>
      <c r="AG127" s="2" t="e">
        <f>IF(R127&lt;&gt;"",VLOOKUP(S127,'Avtal 2026-05-21'!C:J,19,FALSE),"")</f>
        <v>#REF!</v>
      </c>
      <c r="AH127" s="10" t="e">
        <f>IF(R127&gt;0,VLOOKUP(S127,'Avtal 2026-05-21'!C:J,52,FALSE),"")</f>
        <v>#REF!</v>
      </c>
    </row>
    <row r="128" spans="18:34" ht="18.75" customHeight="1" x14ac:dyDescent="0.25">
      <c r="R128" s="2" t="e">
        <f>IF(MAX($R$10:R127)&gt;=$K$4,0,R127+1)</f>
        <v>#REF!</v>
      </c>
      <c r="S128" s="2" t="e">
        <f t="shared" si="27"/>
        <v>#REF!</v>
      </c>
      <c r="T128" s="2" t="e">
        <f t="shared" si="24"/>
        <v>#REF!</v>
      </c>
      <c r="U128" s="2" t="e">
        <f t="shared" si="25"/>
        <v>#REF!</v>
      </c>
      <c r="V128" s="2" t="e">
        <f t="shared" si="26"/>
        <v>#REF!</v>
      </c>
      <c r="X128" s="2" t="e">
        <f>IF(R128&lt;&gt;"",VLOOKUP(S128,'Avtal 2026-05-21'!C:J,9,FALSE),"")</f>
        <v>#REF!</v>
      </c>
      <c r="Y128" s="2" t="e">
        <f>IF(R128&lt;&gt;"",VLOOKUP(S128,'Avtal 2026-05-21'!C:J,10,FALSE),"")</f>
        <v>#REF!</v>
      </c>
      <c r="Z128" s="2" t="e">
        <f>IF(R128&lt;&gt;"",VLOOKUP(S128,'Avtal 2026-05-21'!C:J,11,FALSE),"")</f>
        <v>#REF!</v>
      </c>
      <c r="AA128" s="2" t="e">
        <f>IF(R128&lt;&gt;"",VLOOKUP(S128,'Avtal 2026-05-21'!C:J,12,FALSE),"")</f>
        <v>#REF!</v>
      </c>
      <c r="AB128" s="2" t="e">
        <f>IF(R128&lt;&gt;"",VLOOKUP(S128,'Avtal 2026-05-21'!C:J,13,FALSE),"")</f>
        <v>#REF!</v>
      </c>
      <c r="AC128" s="2" t="e">
        <f>IF(R128&lt;&gt;"",VLOOKUP(S128,'Avtal 2026-05-21'!C:J,21,FALSE),"")</f>
        <v>#REF!</v>
      </c>
      <c r="AD128" s="13" t="e">
        <f>VLOOKUP(S128,'Avtal 2026-05-21'!C:J,7,FALSE)</f>
        <v>#REF!</v>
      </c>
      <c r="AF128" s="2" t="e">
        <f>IF(R128&lt;&gt;"",VLOOKUP(S128,'Avtal 2026-05-21'!C:J,18,FALSE),"")</f>
        <v>#REF!</v>
      </c>
      <c r="AG128" s="2" t="e">
        <f>IF(R128&lt;&gt;"",VLOOKUP(S128,'Avtal 2026-05-21'!C:J,19,FALSE),"")</f>
        <v>#REF!</v>
      </c>
      <c r="AH128" s="10" t="e">
        <f>IF(R128&gt;0,VLOOKUP(S128,'Avtal 2026-05-21'!C:J,52,FALSE),"")</f>
        <v>#REF!</v>
      </c>
    </row>
    <row r="129" spans="18:34" ht="18.75" customHeight="1" x14ac:dyDescent="0.25">
      <c r="R129" s="2" t="e">
        <f>IF(MAX($R$10:R128)&gt;=$K$4,0,R128+1)</f>
        <v>#REF!</v>
      </c>
      <c r="S129" s="2" t="e">
        <f t="shared" si="27"/>
        <v>#REF!</v>
      </c>
      <c r="T129" s="2" t="e">
        <f t="shared" si="24"/>
        <v>#REF!</v>
      </c>
      <c r="U129" s="2" t="e">
        <f t="shared" si="25"/>
        <v>#REF!</v>
      </c>
      <c r="V129" s="2" t="e">
        <f t="shared" si="26"/>
        <v>#REF!</v>
      </c>
      <c r="X129" s="2" t="e">
        <f>IF(R129&lt;&gt;"",VLOOKUP(S129,'Avtal 2026-05-21'!C:J,9,FALSE),"")</f>
        <v>#REF!</v>
      </c>
      <c r="Y129" s="2" t="e">
        <f>IF(R129&lt;&gt;"",VLOOKUP(S129,'Avtal 2026-05-21'!C:J,10,FALSE),"")</f>
        <v>#REF!</v>
      </c>
      <c r="Z129" s="2" t="e">
        <f>IF(R129&lt;&gt;"",VLOOKUP(S129,'Avtal 2026-05-21'!C:J,11,FALSE),"")</f>
        <v>#REF!</v>
      </c>
      <c r="AA129" s="2" t="e">
        <f>IF(R129&lt;&gt;"",VLOOKUP(S129,'Avtal 2026-05-21'!C:J,12,FALSE),"")</f>
        <v>#REF!</v>
      </c>
      <c r="AB129" s="2" t="e">
        <f>IF(R129&lt;&gt;"",VLOOKUP(S129,'Avtal 2026-05-21'!C:J,13,FALSE),"")</f>
        <v>#REF!</v>
      </c>
      <c r="AC129" s="2" t="e">
        <f>IF(R129&lt;&gt;"",VLOOKUP(S129,'Avtal 2026-05-21'!C:J,21,FALSE),"")</f>
        <v>#REF!</v>
      </c>
      <c r="AD129" s="13" t="e">
        <f>VLOOKUP(S129,'Avtal 2026-05-21'!C:J,7,FALSE)</f>
        <v>#REF!</v>
      </c>
      <c r="AF129" s="2" t="e">
        <f>IF(R129&lt;&gt;"",VLOOKUP(S129,'Avtal 2026-05-21'!C:J,18,FALSE),"")</f>
        <v>#REF!</v>
      </c>
      <c r="AG129" s="2" t="e">
        <f>IF(R129&lt;&gt;"",VLOOKUP(S129,'Avtal 2026-05-21'!C:J,19,FALSE),"")</f>
        <v>#REF!</v>
      </c>
      <c r="AH129" s="10" t="e">
        <f>IF(R129&gt;0,VLOOKUP(S129,'Avtal 2026-05-21'!C:J,52,FALSE),"")</f>
        <v>#REF!</v>
      </c>
    </row>
    <row r="130" spans="18:34" ht="18.75" customHeight="1" x14ac:dyDescent="0.25">
      <c r="R130" s="2" t="e">
        <f>IF(MAX($R$10:R129)&gt;=$K$4,0,R129+1)</f>
        <v>#REF!</v>
      </c>
      <c r="S130" s="2" t="e">
        <f t="shared" si="27"/>
        <v>#REF!</v>
      </c>
      <c r="T130" s="2" t="e">
        <f t="shared" si="24"/>
        <v>#REF!</v>
      </c>
      <c r="U130" s="2" t="e">
        <f t="shared" si="25"/>
        <v>#REF!</v>
      </c>
      <c r="V130" s="2" t="e">
        <f t="shared" si="26"/>
        <v>#REF!</v>
      </c>
      <c r="X130" s="2" t="e">
        <f>IF(R130&lt;&gt;"",VLOOKUP(S130,'Avtal 2026-05-21'!C:J,9,FALSE),"")</f>
        <v>#REF!</v>
      </c>
      <c r="Y130" s="2" t="e">
        <f>IF(R130&lt;&gt;"",VLOOKUP(S130,'Avtal 2026-05-21'!C:J,10,FALSE),"")</f>
        <v>#REF!</v>
      </c>
      <c r="Z130" s="2" t="e">
        <f>IF(R130&lt;&gt;"",VLOOKUP(S130,'Avtal 2026-05-21'!C:J,11,FALSE),"")</f>
        <v>#REF!</v>
      </c>
      <c r="AA130" s="2" t="e">
        <f>IF(R130&lt;&gt;"",VLOOKUP(S130,'Avtal 2026-05-21'!C:J,12,FALSE),"")</f>
        <v>#REF!</v>
      </c>
      <c r="AB130" s="2" t="e">
        <f>IF(R130&lt;&gt;"",VLOOKUP(S130,'Avtal 2026-05-21'!C:J,13,FALSE),"")</f>
        <v>#REF!</v>
      </c>
      <c r="AC130" s="2" t="e">
        <f>IF(R130&lt;&gt;"",VLOOKUP(S130,'Avtal 2026-05-21'!C:J,21,FALSE),"")</f>
        <v>#REF!</v>
      </c>
      <c r="AD130" s="13" t="e">
        <f>VLOOKUP(S130,'Avtal 2026-05-21'!C:J,7,FALSE)</f>
        <v>#REF!</v>
      </c>
      <c r="AF130" s="2" t="e">
        <f>IF(R130&lt;&gt;"",VLOOKUP(S130,'Avtal 2026-05-21'!C:J,18,FALSE),"")</f>
        <v>#REF!</v>
      </c>
      <c r="AG130" s="2" t="e">
        <f>IF(R130&lt;&gt;"",VLOOKUP(S130,'Avtal 2026-05-21'!C:J,19,FALSE),"")</f>
        <v>#REF!</v>
      </c>
      <c r="AH130" s="10" t="e">
        <f>IF(R130&gt;0,VLOOKUP(S130,'Avtal 2026-05-21'!C:J,52,FALSE),"")</f>
        <v>#REF!</v>
      </c>
    </row>
    <row r="131" spans="18:34" ht="18.75" customHeight="1" x14ac:dyDescent="0.25">
      <c r="R131" s="2" t="e">
        <f>IF(MAX($R$10:R130)&gt;=$K$4,0,R130+1)</f>
        <v>#REF!</v>
      </c>
      <c r="S131" s="2" t="e">
        <f t="shared" si="27"/>
        <v>#REF!</v>
      </c>
      <c r="T131" s="2" t="e">
        <f t="shared" si="24"/>
        <v>#REF!</v>
      </c>
      <c r="U131" s="2" t="e">
        <f t="shared" si="25"/>
        <v>#REF!</v>
      </c>
      <c r="V131" s="2" t="e">
        <f t="shared" si="26"/>
        <v>#REF!</v>
      </c>
      <c r="X131" s="2" t="e">
        <f>IF(R131&lt;&gt;"",VLOOKUP(S131,'Avtal 2026-05-21'!C:J,9,FALSE),"")</f>
        <v>#REF!</v>
      </c>
      <c r="Y131" s="2" t="e">
        <f>IF(R131&lt;&gt;"",VLOOKUP(S131,'Avtal 2026-05-21'!C:J,10,FALSE),"")</f>
        <v>#REF!</v>
      </c>
      <c r="Z131" s="2" t="e">
        <f>IF(R131&lt;&gt;"",VLOOKUP(S131,'Avtal 2026-05-21'!C:J,11,FALSE),"")</f>
        <v>#REF!</v>
      </c>
      <c r="AA131" s="2" t="e">
        <f>IF(R131&lt;&gt;"",VLOOKUP(S131,'Avtal 2026-05-21'!C:J,12,FALSE),"")</f>
        <v>#REF!</v>
      </c>
      <c r="AB131" s="2" t="e">
        <f>IF(R131&lt;&gt;"",VLOOKUP(S131,'Avtal 2026-05-21'!C:J,13,FALSE),"")</f>
        <v>#REF!</v>
      </c>
      <c r="AC131" s="2" t="e">
        <f>IF(R131&lt;&gt;"",VLOOKUP(S131,'Avtal 2026-05-21'!C:J,21,FALSE),"")</f>
        <v>#REF!</v>
      </c>
      <c r="AD131" s="13" t="e">
        <f>VLOOKUP(S131,'Avtal 2026-05-21'!C:J,7,FALSE)</f>
        <v>#REF!</v>
      </c>
      <c r="AF131" s="2" t="e">
        <f>IF(R131&lt;&gt;"",VLOOKUP(S131,'Avtal 2026-05-21'!C:J,18,FALSE),"")</f>
        <v>#REF!</v>
      </c>
      <c r="AG131" s="2" t="e">
        <f>IF(R131&lt;&gt;"",VLOOKUP(S131,'Avtal 2026-05-21'!C:J,19,FALSE),"")</f>
        <v>#REF!</v>
      </c>
      <c r="AH131" s="10" t="e">
        <f>IF(R131&gt;0,VLOOKUP(S131,'Avtal 2026-05-21'!C:J,52,FALSE),"")</f>
        <v>#REF!</v>
      </c>
    </row>
    <row r="132" spans="18:34" ht="18.75" customHeight="1" x14ac:dyDescent="0.25">
      <c r="R132" s="2" t="e">
        <f>IF(MAX($R$10:R131)&gt;=$K$4,0,R131+1)</f>
        <v>#REF!</v>
      </c>
      <c r="S132" s="2" t="e">
        <f t="shared" si="27"/>
        <v>#REF!</v>
      </c>
      <c r="T132" s="2" t="e">
        <f t="shared" si="24"/>
        <v>#REF!</v>
      </c>
      <c r="U132" s="2" t="e">
        <f t="shared" si="25"/>
        <v>#REF!</v>
      </c>
      <c r="V132" s="2" t="e">
        <f t="shared" si="26"/>
        <v>#REF!</v>
      </c>
      <c r="X132" s="2" t="e">
        <f>IF(R132&lt;&gt;"",VLOOKUP(S132,'Avtal 2026-05-21'!C:J,9,FALSE),"")</f>
        <v>#REF!</v>
      </c>
      <c r="Y132" s="2" t="e">
        <f>IF(R132&lt;&gt;"",VLOOKUP(S132,'Avtal 2026-05-21'!C:J,10,FALSE),"")</f>
        <v>#REF!</v>
      </c>
      <c r="Z132" s="2" t="e">
        <f>IF(R132&lt;&gt;"",VLOOKUP(S132,'Avtal 2026-05-21'!C:J,11,FALSE),"")</f>
        <v>#REF!</v>
      </c>
      <c r="AA132" s="2" t="e">
        <f>IF(R132&lt;&gt;"",VLOOKUP(S132,'Avtal 2026-05-21'!C:J,12,FALSE),"")</f>
        <v>#REF!</v>
      </c>
      <c r="AB132" s="2" t="e">
        <f>IF(R132&lt;&gt;"",VLOOKUP(S132,'Avtal 2026-05-21'!C:J,13,FALSE),"")</f>
        <v>#REF!</v>
      </c>
      <c r="AC132" s="2" t="e">
        <f>IF(R132&lt;&gt;"",VLOOKUP(S132,'Avtal 2026-05-21'!C:J,21,FALSE),"")</f>
        <v>#REF!</v>
      </c>
      <c r="AD132" s="13" t="e">
        <f>VLOOKUP(S132,'Avtal 2026-05-21'!C:J,7,FALSE)</f>
        <v>#REF!</v>
      </c>
      <c r="AF132" s="2" t="e">
        <f>IF(R132&lt;&gt;"",VLOOKUP(S132,'Avtal 2026-05-21'!C:J,18,FALSE),"")</f>
        <v>#REF!</v>
      </c>
      <c r="AG132" s="2" t="e">
        <f>IF(R132&lt;&gt;"",VLOOKUP(S132,'Avtal 2026-05-21'!C:J,19,FALSE),"")</f>
        <v>#REF!</v>
      </c>
      <c r="AH132" s="10" t="e">
        <f>IF(R132&gt;0,VLOOKUP(S132,'Avtal 2026-05-21'!C:J,52,FALSE),"")</f>
        <v>#REF!</v>
      </c>
    </row>
    <row r="133" spans="18:34" ht="18.75" customHeight="1" x14ac:dyDescent="0.25">
      <c r="R133" s="2" t="e">
        <f>IF(MAX($R$10:R132)&gt;=$K$4,0,R132+1)</f>
        <v>#REF!</v>
      </c>
      <c r="S133" s="2" t="e">
        <f t="shared" si="27"/>
        <v>#REF!</v>
      </c>
      <c r="T133" s="2" t="e">
        <f t="shared" si="24"/>
        <v>#REF!</v>
      </c>
      <c r="U133" s="2" t="e">
        <f t="shared" si="25"/>
        <v>#REF!</v>
      </c>
      <c r="V133" s="2" t="e">
        <f t="shared" si="26"/>
        <v>#REF!</v>
      </c>
      <c r="X133" s="2" t="e">
        <f>IF(R133&lt;&gt;"",VLOOKUP(S133,'Avtal 2026-05-21'!C:J,9,FALSE),"")</f>
        <v>#REF!</v>
      </c>
      <c r="Y133" s="2" t="e">
        <f>IF(R133&lt;&gt;"",VLOOKUP(S133,'Avtal 2026-05-21'!C:J,10,FALSE),"")</f>
        <v>#REF!</v>
      </c>
      <c r="Z133" s="2" t="e">
        <f>IF(R133&lt;&gt;"",VLOOKUP(S133,'Avtal 2026-05-21'!C:J,11,FALSE),"")</f>
        <v>#REF!</v>
      </c>
      <c r="AA133" s="2" t="e">
        <f>IF(R133&lt;&gt;"",VLOOKUP(S133,'Avtal 2026-05-21'!C:J,12,FALSE),"")</f>
        <v>#REF!</v>
      </c>
      <c r="AB133" s="2" t="e">
        <f>IF(R133&lt;&gt;"",VLOOKUP(S133,'Avtal 2026-05-21'!C:J,13,FALSE),"")</f>
        <v>#REF!</v>
      </c>
      <c r="AC133" s="2" t="e">
        <f>IF(R133&lt;&gt;"",VLOOKUP(S133,'Avtal 2026-05-21'!C:J,21,FALSE),"")</f>
        <v>#REF!</v>
      </c>
      <c r="AD133" s="13" t="e">
        <f>VLOOKUP(S133,'Avtal 2026-05-21'!C:J,7,FALSE)</f>
        <v>#REF!</v>
      </c>
      <c r="AF133" s="2" t="e">
        <f>IF(R133&lt;&gt;"",VLOOKUP(S133,'Avtal 2026-05-21'!C:J,18,FALSE),"")</f>
        <v>#REF!</v>
      </c>
      <c r="AG133" s="2" t="e">
        <f>IF(R133&lt;&gt;"",VLOOKUP(S133,'Avtal 2026-05-21'!C:J,19,FALSE),"")</f>
        <v>#REF!</v>
      </c>
      <c r="AH133" s="10" t="e">
        <f>IF(R133&gt;0,VLOOKUP(S133,'Avtal 2026-05-21'!C:J,52,FALSE),"")</f>
        <v>#REF!</v>
      </c>
    </row>
    <row r="134" spans="18:34" ht="18.75" customHeight="1" x14ac:dyDescent="0.25">
      <c r="R134" s="2" t="e">
        <f>IF(MAX($R$10:R133)&gt;=$K$4,0,R133+1)</f>
        <v>#REF!</v>
      </c>
      <c r="S134" s="2" t="e">
        <f t="shared" si="27"/>
        <v>#REF!</v>
      </c>
      <c r="T134" s="2" t="e">
        <f t="shared" si="24"/>
        <v>#REF!</v>
      </c>
      <c r="U134" s="2" t="e">
        <f t="shared" si="25"/>
        <v>#REF!</v>
      </c>
      <c r="V134" s="2" t="e">
        <f t="shared" si="26"/>
        <v>#REF!</v>
      </c>
      <c r="X134" s="2" t="e">
        <f>IF(R134&lt;&gt;"",VLOOKUP(S134,'Avtal 2026-05-21'!C:J,9,FALSE),"")</f>
        <v>#REF!</v>
      </c>
      <c r="Y134" s="2" t="e">
        <f>IF(R134&lt;&gt;"",VLOOKUP(S134,'Avtal 2026-05-21'!C:J,10,FALSE),"")</f>
        <v>#REF!</v>
      </c>
      <c r="Z134" s="2" t="e">
        <f>IF(R134&lt;&gt;"",VLOOKUP(S134,'Avtal 2026-05-21'!C:J,11,FALSE),"")</f>
        <v>#REF!</v>
      </c>
      <c r="AA134" s="2" t="e">
        <f>IF(R134&lt;&gt;"",VLOOKUP(S134,'Avtal 2026-05-21'!C:J,12,FALSE),"")</f>
        <v>#REF!</v>
      </c>
      <c r="AB134" s="2" t="e">
        <f>IF(R134&lt;&gt;"",VLOOKUP(S134,'Avtal 2026-05-21'!C:J,13,FALSE),"")</f>
        <v>#REF!</v>
      </c>
      <c r="AC134" s="2" t="e">
        <f>IF(R134&lt;&gt;"",VLOOKUP(S134,'Avtal 2026-05-21'!C:J,21,FALSE),"")</f>
        <v>#REF!</v>
      </c>
      <c r="AD134" s="13" t="e">
        <f>VLOOKUP(S134,'Avtal 2026-05-21'!C:J,7,FALSE)</f>
        <v>#REF!</v>
      </c>
      <c r="AF134" s="2" t="e">
        <f>IF(R134&lt;&gt;"",VLOOKUP(S134,'Avtal 2026-05-21'!C:J,18,FALSE),"")</f>
        <v>#REF!</v>
      </c>
      <c r="AG134" s="2" t="e">
        <f>IF(R134&lt;&gt;"",VLOOKUP(S134,'Avtal 2026-05-21'!C:J,19,FALSE),"")</f>
        <v>#REF!</v>
      </c>
      <c r="AH134" s="10" t="e">
        <f>IF(R134&gt;0,VLOOKUP(S134,'Avtal 2026-05-21'!C:J,52,FALSE),"")</f>
        <v>#REF!</v>
      </c>
    </row>
    <row r="135" spans="18:34" ht="18.75" customHeight="1" x14ac:dyDescent="0.25">
      <c r="R135" s="2" t="e">
        <f>IF(MAX($R$10:R134)&gt;=$K$4,0,R134+1)</f>
        <v>#REF!</v>
      </c>
      <c r="S135" s="2" t="e">
        <f t="shared" si="27"/>
        <v>#REF!</v>
      </c>
      <c r="T135" s="2" t="e">
        <f t="shared" si="24"/>
        <v>#REF!</v>
      </c>
      <c r="U135" s="2" t="e">
        <f t="shared" si="25"/>
        <v>#REF!</v>
      </c>
      <c r="V135" s="2" t="e">
        <f t="shared" si="26"/>
        <v>#REF!</v>
      </c>
      <c r="X135" s="2" t="e">
        <f>IF(R135&lt;&gt;"",VLOOKUP(S135,'Avtal 2026-05-21'!C:J,9,FALSE),"")</f>
        <v>#REF!</v>
      </c>
      <c r="Y135" s="2" t="e">
        <f>IF(R135&lt;&gt;"",VLOOKUP(S135,'Avtal 2026-05-21'!C:J,10,FALSE),"")</f>
        <v>#REF!</v>
      </c>
      <c r="Z135" s="2" t="e">
        <f>IF(R135&lt;&gt;"",VLOOKUP(S135,'Avtal 2026-05-21'!C:J,11,FALSE),"")</f>
        <v>#REF!</v>
      </c>
      <c r="AA135" s="2" t="e">
        <f>IF(R135&lt;&gt;"",VLOOKUP(S135,'Avtal 2026-05-21'!C:J,12,FALSE),"")</f>
        <v>#REF!</v>
      </c>
      <c r="AB135" s="2" t="e">
        <f>IF(R135&lt;&gt;"",VLOOKUP(S135,'Avtal 2026-05-21'!C:J,13,FALSE),"")</f>
        <v>#REF!</v>
      </c>
      <c r="AC135" s="2" t="e">
        <f>IF(R135&lt;&gt;"",VLOOKUP(S135,'Avtal 2026-05-21'!C:J,21,FALSE),"")</f>
        <v>#REF!</v>
      </c>
      <c r="AD135" s="13" t="e">
        <f>VLOOKUP(S135,'Avtal 2026-05-21'!C:J,7,FALSE)</f>
        <v>#REF!</v>
      </c>
      <c r="AF135" s="2" t="e">
        <f>IF(R135&lt;&gt;"",VLOOKUP(S135,'Avtal 2026-05-21'!C:J,18,FALSE),"")</f>
        <v>#REF!</v>
      </c>
      <c r="AG135" s="2" t="e">
        <f>IF(R135&lt;&gt;"",VLOOKUP(S135,'Avtal 2026-05-21'!C:J,19,FALSE),"")</f>
        <v>#REF!</v>
      </c>
      <c r="AH135" s="10" t="e">
        <f>IF(R135&gt;0,VLOOKUP(S135,'Avtal 2026-05-21'!C:J,52,FALSE),"")</f>
        <v>#REF!</v>
      </c>
    </row>
    <row r="136" spans="18:34" ht="18.75" customHeight="1" x14ac:dyDescent="0.25">
      <c r="R136" s="2" t="e">
        <f>IF(MAX($R$10:R135)&gt;=$K$4,0,R135+1)</f>
        <v>#REF!</v>
      </c>
      <c r="S136" s="2" t="e">
        <f t="shared" si="27"/>
        <v>#REF!</v>
      </c>
      <c r="T136" s="2" t="e">
        <f t="shared" si="24"/>
        <v>#REF!</v>
      </c>
      <c r="U136" s="2" t="e">
        <f t="shared" si="25"/>
        <v>#REF!</v>
      </c>
      <c r="V136" s="2" t="e">
        <f t="shared" si="26"/>
        <v>#REF!</v>
      </c>
      <c r="X136" s="2" t="e">
        <f>IF(R136&lt;&gt;"",VLOOKUP(S136,'Avtal 2026-05-21'!C:J,9,FALSE),"")</f>
        <v>#REF!</v>
      </c>
      <c r="Y136" s="2" t="e">
        <f>IF(R136&lt;&gt;"",VLOOKUP(S136,'Avtal 2026-05-21'!C:J,10,FALSE),"")</f>
        <v>#REF!</v>
      </c>
      <c r="Z136" s="2" t="e">
        <f>IF(R136&lt;&gt;"",VLOOKUP(S136,'Avtal 2026-05-21'!C:J,11,FALSE),"")</f>
        <v>#REF!</v>
      </c>
      <c r="AA136" s="2" t="e">
        <f>IF(R136&lt;&gt;"",VLOOKUP(S136,'Avtal 2026-05-21'!C:J,12,FALSE),"")</f>
        <v>#REF!</v>
      </c>
      <c r="AB136" s="2" t="e">
        <f>IF(R136&lt;&gt;"",VLOOKUP(S136,'Avtal 2026-05-21'!C:J,13,FALSE),"")</f>
        <v>#REF!</v>
      </c>
      <c r="AC136" s="2" t="e">
        <f>IF(R136&lt;&gt;"",VLOOKUP(S136,'Avtal 2026-05-21'!C:J,21,FALSE),"")</f>
        <v>#REF!</v>
      </c>
      <c r="AD136" s="13" t="e">
        <f>VLOOKUP(S136,'Avtal 2026-05-21'!C:J,7,FALSE)</f>
        <v>#REF!</v>
      </c>
      <c r="AF136" s="2" t="e">
        <f>IF(R136&lt;&gt;"",VLOOKUP(S136,'Avtal 2026-05-21'!C:J,18,FALSE),"")</f>
        <v>#REF!</v>
      </c>
      <c r="AG136" s="2" t="e">
        <f>IF(R136&lt;&gt;"",VLOOKUP(S136,'Avtal 2026-05-21'!C:J,19,FALSE),"")</f>
        <v>#REF!</v>
      </c>
      <c r="AH136" s="10" t="e">
        <f>IF(R136&gt;0,VLOOKUP(S136,'Avtal 2026-05-21'!C:J,52,FALSE),"")</f>
        <v>#REF!</v>
      </c>
    </row>
    <row r="137" spans="18:34" ht="18.75" customHeight="1" x14ac:dyDescent="0.25">
      <c r="R137" s="2" t="e">
        <f>IF(MAX($R$10:R136)&gt;=$K$4,0,R136+1)</f>
        <v>#REF!</v>
      </c>
      <c r="S137" s="2" t="e">
        <f t="shared" si="27"/>
        <v>#REF!</v>
      </c>
      <c r="T137" s="2" t="e">
        <f t="shared" si="24"/>
        <v>#REF!</v>
      </c>
      <c r="U137" s="2" t="e">
        <f t="shared" si="25"/>
        <v>#REF!</v>
      </c>
      <c r="V137" s="2" t="e">
        <f t="shared" si="26"/>
        <v>#REF!</v>
      </c>
      <c r="X137" s="2" t="e">
        <f>IF(R137&lt;&gt;"",VLOOKUP(S137,'Avtal 2026-05-21'!C:J,9,FALSE),"")</f>
        <v>#REF!</v>
      </c>
      <c r="Y137" s="2" t="e">
        <f>IF(R137&lt;&gt;"",VLOOKUP(S137,'Avtal 2026-05-21'!C:J,10,FALSE),"")</f>
        <v>#REF!</v>
      </c>
      <c r="Z137" s="2" t="e">
        <f>IF(R137&lt;&gt;"",VLOOKUP(S137,'Avtal 2026-05-21'!C:J,11,FALSE),"")</f>
        <v>#REF!</v>
      </c>
      <c r="AA137" s="2" t="e">
        <f>IF(R137&lt;&gt;"",VLOOKUP(S137,'Avtal 2026-05-21'!C:J,12,FALSE),"")</f>
        <v>#REF!</v>
      </c>
      <c r="AB137" s="2" t="e">
        <f>IF(R137&lt;&gt;"",VLOOKUP(S137,'Avtal 2026-05-21'!C:J,13,FALSE),"")</f>
        <v>#REF!</v>
      </c>
      <c r="AC137" s="2" t="e">
        <f>IF(R137&lt;&gt;"",VLOOKUP(S137,'Avtal 2026-05-21'!C:J,21,FALSE),"")</f>
        <v>#REF!</v>
      </c>
      <c r="AD137" s="13" t="e">
        <f>VLOOKUP(S137,'Avtal 2026-05-21'!C:J,7,FALSE)</f>
        <v>#REF!</v>
      </c>
      <c r="AF137" s="2" t="e">
        <f>IF(R137&lt;&gt;"",VLOOKUP(S137,'Avtal 2026-05-21'!C:J,18,FALSE),"")</f>
        <v>#REF!</v>
      </c>
      <c r="AG137" s="2" t="e">
        <f>IF(R137&lt;&gt;"",VLOOKUP(S137,'Avtal 2026-05-21'!C:J,19,FALSE),"")</f>
        <v>#REF!</v>
      </c>
      <c r="AH137" s="10" t="e">
        <f>IF(R137&gt;0,VLOOKUP(S137,'Avtal 2026-05-21'!C:J,52,FALSE),"")</f>
        <v>#REF!</v>
      </c>
    </row>
    <row r="138" spans="18:34" ht="18.75" customHeight="1" x14ac:dyDescent="0.25">
      <c r="R138" s="2" t="e">
        <f>IF(MAX($R$10:R137)&gt;=$K$4,0,R137+1)</f>
        <v>#REF!</v>
      </c>
      <c r="S138" s="2" t="e">
        <f t="shared" si="27"/>
        <v>#REF!</v>
      </c>
      <c r="T138" s="2" t="e">
        <f t="shared" si="24"/>
        <v>#REF!</v>
      </c>
      <c r="U138" s="2" t="e">
        <f t="shared" si="25"/>
        <v>#REF!</v>
      </c>
      <c r="V138" s="2" t="e">
        <f t="shared" si="26"/>
        <v>#REF!</v>
      </c>
      <c r="X138" s="2" t="e">
        <f>IF(R138&lt;&gt;"",VLOOKUP(S138,'Avtal 2026-05-21'!C:J,9,FALSE),"")</f>
        <v>#REF!</v>
      </c>
      <c r="Y138" s="2" t="e">
        <f>IF(R138&lt;&gt;"",VLOOKUP(S138,'Avtal 2026-05-21'!C:J,10,FALSE),"")</f>
        <v>#REF!</v>
      </c>
      <c r="Z138" s="2" t="e">
        <f>IF(R138&lt;&gt;"",VLOOKUP(S138,'Avtal 2026-05-21'!C:J,11,FALSE),"")</f>
        <v>#REF!</v>
      </c>
      <c r="AA138" s="2" t="e">
        <f>IF(R138&lt;&gt;"",VLOOKUP(S138,'Avtal 2026-05-21'!C:J,12,FALSE),"")</f>
        <v>#REF!</v>
      </c>
      <c r="AB138" s="2" t="e">
        <f>IF(R138&lt;&gt;"",VLOOKUP(S138,'Avtal 2026-05-21'!C:J,13,FALSE),"")</f>
        <v>#REF!</v>
      </c>
      <c r="AC138" s="2" t="e">
        <f>IF(R138&lt;&gt;"",VLOOKUP(S138,'Avtal 2026-05-21'!C:J,21,FALSE),"")</f>
        <v>#REF!</v>
      </c>
      <c r="AD138" s="13" t="e">
        <f>VLOOKUP(S138,'Avtal 2026-05-21'!C:J,7,FALSE)</f>
        <v>#REF!</v>
      </c>
      <c r="AF138" s="2" t="e">
        <f>IF(R138&lt;&gt;"",VLOOKUP(S138,'Avtal 2026-05-21'!C:J,18,FALSE),"")</f>
        <v>#REF!</v>
      </c>
      <c r="AG138" s="2" t="e">
        <f>IF(R138&lt;&gt;"",VLOOKUP(S138,'Avtal 2026-05-21'!C:J,19,FALSE),"")</f>
        <v>#REF!</v>
      </c>
      <c r="AH138" s="10" t="e">
        <f>IF(R138&gt;0,VLOOKUP(S138,'Avtal 2026-05-21'!C:J,52,FALSE),"")</f>
        <v>#REF!</v>
      </c>
    </row>
    <row r="139" spans="18:34" ht="18.75" customHeight="1" x14ac:dyDescent="0.25">
      <c r="R139" s="2" t="e">
        <f>IF(MAX($R$10:R138)&gt;=$K$4,0,R138+1)</f>
        <v>#REF!</v>
      </c>
      <c r="S139" s="2" t="e">
        <f t="shared" si="27"/>
        <v>#REF!</v>
      </c>
      <c r="T139" s="2" t="e">
        <f t="shared" ref="T139:T202" si="29">IF(R139&gt;0,YEAR(AF139),0)</f>
        <v>#REF!</v>
      </c>
      <c r="U139" s="2" t="e">
        <f t="shared" ref="U139:U202" si="30">MONTH(AF139)*1</f>
        <v>#REF!</v>
      </c>
      <c r="V139" s="2" t="e">
        <f t="shared" ref="V139:V202" si="31">IF(R139&gt;0,T139&amp;U139,"")</f>
        <v>#REF!</v>
      </c>
      <c r="X139" s="2" t="e">
        <f>IF(R139&lt;&gt;"",VLOOKUP(S139,'Avtal 2026-05-21'!C:J,9,FALSE),"")</f>
        <v>#REF!</v>
      </c>
      <c r="Y139" s="2" t="e">
        <f>IF(R139&lt;&gt;"",VLOOKUP(S139,'Avtal 2026-05-21'!C:J,10,FALSE),"")</f>
        <v>#REF!</v>
      </c>
      <c r="Z139" s="2" t="e">
        <f>IF(R139&lt;&gt;"",VLOOKUP(S139,'Avtal 2026-05-21'!C:J,11,FALSE),"")</f>
        <v>#REF!</v>
      </c>
      <c r="AA139" s="2" t="e">
        <f>IF(R139&lt;&gt;"",VLOOKUP(S139,'Avtal 2026-05-21'!C:J,12,FALSE),"")</f>
        <v>#REF!</v>
      </c>
      <c r="AB139" s="2" t="e">
        <f>IF(R139&lt;&gt;"",VLOOKUP(S139,'Avtal 2026-05-21'!C:J,13,FALSE),"")</f>
        <v>#REF!</v>
      </c>
      <c r="AC139" s="2" t="e">
        <f>IF(R139&lt;&gt;"",VLOOKUP(S139,'Avtal 2026-05-21'!C:J,21,FALSE),"")</f>
        <v>#REF!</v>
      </c>
      <c r="AD139" s="13" t="e">
        <f>VLOOKUP(S139,'Avtal 2026-05-21'!C:J,7,FALSE)</f>
        <v>#REF!</v>
      </c>
      <c r="AF139" s="2" t="e">
        <f>IF(R139&lt;&gt;"",VLOOKUP(S139,'Avtal 2026-05-21'!C:J,18,FALSE),"")</f>
        <v>#REF!</v>
      </c>
      <c r="AG139" s="2" t="e">
        <f>IF(R139&lt;&gt;"",VLOOKUP(S139,'Avtal 2026-05-21'!C:J,19,FALSE),"")</f>
        <v>#REF!</v>
      </c>
      <c r="AH139" s="10" t="e">
        <f>IF(R139&gt;0,VLOOKUP(S139,'Avtal 2026-05-21'!C:J,52,FALSE),"")</f>
        <v>#REF!</v>
      </c>
    </row>
    <row r="140" spans="18:34" ht="18.75" customHeight="1" x14ac:dyDescent="0.25">
      <c r="R140" s="2" t="e">
        <f>IF(MAX($R$10:R139)&gt;=$K$4,0,R139+1)</f>
        <v>#REF!</v>
      </c>
      <c r="S140" s="2" t="e">
        <f t="shared" ref="S140:S203" si="32">S139+1</f>
        <v>#REF!</v>
      </c>
      <c r="T140" s="2" t="e">
        <f t="shared" si="29"/>
        <v>#REF!</v>
      </c>
      <c r="U140" s="2" t="e">
        <f t="shared" si="30"/>
        <v>#REF!</v>
      </c>
      <c r="V140" s="2" t="e">
        <f t="shared" si="31"/>
        <v>#REF!</v>
      </c>
      <c r="X140" s="2" t="e">
        <f>IF(R140&lt;&gt;"",VLOOKUP(S140,'Avtal 2026-05-21'!C:J,9,FALSE),"")</f>
        <v>#REF!</v>
      </c>
      <c r="Y140" s="2" t="e">
        <f>IF(R140&lt;&gt;"",VLOOKUP(S140,'Avtal 2026-05-21'!C:J,10,FALSE),"")</f>
        <v>#REF!</v>
      </c>
      <c r="Z140" s="2" t="e">
        <f>IF(R140&lt;&gt;"",VLOOKUP(S140,'Avtal 2026-05-21'!C:J,11,FALSE),"")</f>
        <v>#REF!</v>
      </c>
      <c r="AA140" s="2" t="e">
        <f>IF(R140&lt;&gt;"",VLOOKUP(S140,'Avtal 2026-05-21'!C:J,12,FALSE),"")</f>
        <v>#REF!</v>
      </c>
      <c r="AB140" s="2" t="e">
        <f>IF(R140&lt;&gt;"",VLOOKUP(S140,'Avtal 2026-05-21'!C:J,13,FALSE),"")</f>
        <v>#REF!</v>
      </c>
      <c r="AC140" s="2" t="e">
        <f>IF(R140&lt;&gt;"",VLOOKUP(S140,'Avtal 2026-05-21'!C:J,21,FALSE),"")</f>
        <v>#REF!</v>
      </c>
      <c r="AD140" s="13" t="e">
        <f>VLOOKUP(S140,'Avtal 2026-05-21'!C:J,7,FALSE)</f>
        <v>#REF!</v>
      </c>
      <c r="AF140" s="2" t="e">
        <f>IF(R140&lt;&gt;"",VLOOKUP(S140,'Avtal 2026-05-21'!C:J,18,FALSE),"")</f>
        <v>#REF!</v>
      </c>
      <c r="AG140" s="2" t="e">
        <f>IF(R140&lt;&gt;"",VLOOKUP(S140,'Avtal 2026-05-21'!C:J,19,FALSE),"")</f>
        <v>#REF!</v>
      </c>
      <c r="AH140" s="10" t="e">
        <f>IF(R140&gt;0,VLOOKUP(S140,'Avtal 2026-05-21'!C:J,52,FALSE),"")</f>
        <v>#REF!</v>
      </c>
    </row>
    <row r="141" spans="18:34" ht="18.75" customHeight="1" x14ac:dyDescent="0.25">
      <c r="R141" s="2" t="e">
        <f>IF(MAX($R$10:R140)&gt;=$K$4,0,R140+1)</f>
        <v>#REF!</v>
      </c>
      <c r="S141" s="2" t="e">
        <f t="shared" si="32"/>
        <v>#REF!</v>
      </c>
      <c r="T141" s="2" t="e">
        <f t="shared" si="29"/>
        <v>#REF!</v>
      </c>
      <c r="U141" s="2" t="e">
        <f t="shared" si="30"/>
        <v>#REF!</v>
      </c>
      <c r="V141" s="2" t="e">
        <f t="shared" si="31"/>
        <v>#REF!</v>
      </c>
      <c r="X141" s="2" t="e">
        <f>IF(R141&lt;&gt;"",VLOOKUP(S141,'Avtal 2026-05-21'!C:J,9,FALSE),"")</f>
        <v>#REF!</v>
      </c>
      <c r="Y141" s="2" t="e">
        <f>IF(R141&lt;&gt;"",VLOOKUP(S141,'Avtal 2026-05-21'!C:J,10,FALSE),"")</f>
        <v>#REF!</v>
      </c>
      <c r="Z141" s="2" t="e">
        <f>IF(R141&lt;&gt;"",VLOOKUP(S141,'Avtal 2026-05-21'!C:J,11,FALSE),"")</f>
        <v>#REF!</v>
      </c>
      <c r="AA141" s="2" t="e">
        <f>IF(R141&lt;&gt;"",VLOOKUP(S141,'Avtal 2026-05-21'!C:J,12,FALSE),"")</f>
        <v>#REF!</v>
      </c>
      <c r="AB141" s="2" t="e">
        <f>IF(R141&lt;&gt;"",VLOOKUP(S141,'Avtal 2026-05-21'!C:J,13,FALSE),"")</f>
        <v>#REF!</v>
      </c>
      <c r="AC141" s="2" t="e">
        <f>IF(R141&lt;&gt;"",VLOOKUP(S141,'Avtal 2026-05-21'!C:J,21,FALSE),"")</f>
        <v>#REF!</v>
      </c>
      <c r="AD141" s="13" t="e">
        <f>VLOOKUP(S141,'Avtal 2026-05-21'!C:J,7,FALSE)</f>
        <v>#REF!</v>
      </c>
      <c r="AF141" s="2" t="e">
        <f>IF(R141&lt;&gt;"",VLOOKUP(S141,'Avtal 2026-05-21'!C:J,18,FALSE),"")</f>
        <v>#REF!</v>
      </c>
      <c r="AG141" s="2" t="e">
        <f>IF(R141&lt;&gt;"",VLOOKUP(S141,'Avtal 2026-05-21'!C:J,19,FALSE),"")</f>
        <v>#REF!</v>
      </c>
      <c r="AH141" s="10" t="e">
        <f>IF(R141&gt;0,VLOOKUP(S141,'Avtal 2026-05-21'!C:J,52,FALSE),"")</f>
        <v>#REF!</v>
      </c>
    </row>
    <row r="142" spans="18:34" ht="18.75" customHeight="1" x14ac:dyDescent="0.25">
      <c r="R142" s="2" t="e">
        <f>IF(MAX($R$10:R141)&gt;=$K$4,0,R141+1)</f>
        <v>#REF!</v>
      </c>
      <c r="S142" s="2" t="e">
        <f t="shared" si="32"/>
        <v>#REF!</v>
      </c>
      <c r="T142" s="2" t="e">
        <f t="shared" si="29"/>
        <v>#REF!</v>
      </c>
      <c r="U142" s="2" t="e">
        <f t="shared" si="30"/>
        <v>#REF!</v>
      </c>
      <c r="V142" s="2" t="e">
        <f t="shared" si="31"/>
        <v>#REF!</v>
      </c>
      <c r="X142" s="2" t="e">
        <f>IF(R142&lt;&gt;"",VLOOKUP(S142,'Avtal 2026-05-21'!C:J,9,FALSE),"")</f>
        <v>#REF!</v>
      </c>
      <c r="Y142" s="2" t="e">
        <f>IF(R142&lt;&gt;"",VLOOKUP(S142,'Avtal 2026-05-21'!C:J,10,FALSE),"")</f>
        <v>#REF!</v>
      </c>
      <c r="Z142" s="2" t="e">
        <f>IF(R142&lt;&gt;"",VLOOKUP(S142,'Avtal 2026-05-21'!C:J,11,FALSE),"")</f>
        <v>#REF!</v>
      </c>
      <c r="AA142" s="2" t="e">
        <f>IF(R142&lt;&gt;"",VLOOKUP(S142,'Avtal 2026-05-21'!C:J,12,FALSE),"")</f>
        <v>#REF!</v>
      </c>
      <c r="AB142" s="2" t="e">
        <f>IF(R142&lt;&gt;"",VLOOKUP(S142,'Avtal 2026-05-21'!C:J,13,FALSE),"")</f>
        <v>#REF!</v>
      </c>
      <c r="AC142" s="2" t="e">
        <f>IF(R142&lt;&gt;"",VLOOKUP(S142,'Avtal 2026-05-21'!C:J,21,FALSE),"")</f>
        <v>#REF!</v>
      </c>
      <c r="AD142" s="13" t="e">
        <f>VLOOKUP(S142,'Avtal 2026-05-21'!C:J,7,FALSE)</f>
        <v>#REF!</v>
      </c>
      <c r="AF142" s="2" t="e">
        <f>IF(R142&lt;&gt;"",VLOOKUP(S142,'Avtal 2026-05-21'!C:J,18,FALSE),"")</f>
        <v>#REF!</v>
      </c>
      <c r="AG142" s="2" t="e">
        <f>IF(R142&lt;&gt;"",VLOOKUP(S142,'Avtal 2026-05-21'!C:J,19,FALSE),"")</f>
        <v>#REF!</v>
      </c>
      <c r="AH142" s="10" t="e">
        <f>IF(R142&gt;0,VLOOKUP(S142,'Avtal 2026-05-21'!C:J,52,FALSE),"")</f>
        <v>#REF!</v>
      </c>
    </row>
    <row r="143" spans="18:34" ht="18.75" customHeight="1" x14ac:dyDescent="0.25">
      <c r="R143" s="2" t="e">
        <f>IF(MAX($R$10:R142)&gt;=$K$4,0,R142+1)</f>
        <v>#REF!</v>
      </c>
      <c r="S143" s="2" t="e">
        <f t="shared" si="32"/>
        <v>#REF!</v>
      </c>
      <c r="T143" s="2" t="e">
        <f t="shared" si="29"/>
        <v>#REF!</v>
      </c>
      <c r="U143" s="2" t="e">
        <f t="shared" si="30"/>
        <v>#REF!</v>
      </c>
      <c r="V143" s="2" t="e">
        <f t="shared" si="31"/>
        <v>#REF!</v>
      </c>
      <c r="X143" s="2" t="e">
        <f>IF(R143&lt;&gt;"",VLOOKUP(S143,'Avtal 2026-05-21'!C:J,9,FALSE),"")</f>
        <v>#REF!</v>
      </c>
      <c r="Y143" s="2" t="e">
        <f>IF(R143&lt;&gt;"",VLOOKUP(S143,'Avtal 2026-05-21'!C:J,10,FALSE),"")</f>
        <v>#REF!</v>
      </c>
      <c r="Z143" s="2" t="e">
        <f>IF(R143&lt;&gt;"",VLOOKUP(S143,'Avtal 2026-05-21'!C:J,11,FALSE),"")</f>
        <v>#REF!</v>
      </c>
      <c r="AA143" s="2" t="e">
        <f>IF(R143&lt;&gt;"",VLOOKUP(S143,'Avtal 2026-05-21'!C:J,12,FALSE),"")</f>
        <v>#REF!</v>
      </c>
      <c r="AB143" s="2" t="e">
        <f>IF(R143&lt;&gt;"",VLOOKUP(S143,'Avtal 2026-05-21'!C:J,13,FALSE),"")</f>
        <v>#REF!</v>
      </c>
      <c r="AC143" s="2" t="e">
        <f>IF(R143&lt;&gt;"",VLOOKUP(S143,'Avtal 2026-05-21'!C:J,21,FALSE),"")</f>
        <v>#REF!</v>
      </c>
      <c r="AD143" s="13" t="e">
        <f>VLOOKUP(S143,'Avtal 2026-05-21'!C:J,7,FALSE)</f>
        <v>#REF!</v>
      </c>
      <c r="AF143" s="2" t="e">
        <f>IF(R143&lt;&gt;"",VLOOKUP(S143,'Avtal 2026-05-21'!C:J,18,FALSE),"")</f>
        <v>#REF!</v>
      </c>
      <c r="AG143" s="2" t="e">
        <f>IF(R143&lt;&gt;"",VLOOKUP(S143,'Avtal 2026-05-21'!C:J,19,FALSE),"")</f>
        <v>#REF!</v>
      </c>
      <c r="AH143" s="10" t="e">
        <f>IF(R143&gt;0,VLOOKUP(S143,'Avtal 2026-05-21'!C:J,52,FALSE),"")</f>
        <v>#REF!</v>
      </c>
    </row>
    <row r="144" spans="18:34" ht="18.75" customHeight="1" x14ac:dyDescent="0.25">
      <c r="R144" s="2" t="e">
        <f>IF(MAX($R$10:R143)&gt;=$K$4,0,R143+1)</f>
        <v>#REF!</v>
      </c>
      <c r="S144" s="2" t="e">
        <f t="shared" si="32"/>
        <v>#REF!</v>
      </c>
      <c r="T144" s="2" t="e">
        <f t="shared" si="29"/>
        <v>#REF!</v>
      </c>
      <c r="U144" s="2" t="e">
        <f t="shared" si="30"/>
        <v>#REF!</v>
      </c>
      <c r="V144" s="2" t="e">
        <f t="shared" si="31"/>
        <v>#REF!</v>
      </c>
      <c r="X144" s="2" t="e">
        <f>IF(R144&lt;&gt;"",VLOOKUP(S144,'Avtal 2026-05-21'!C:J,9,FALSE),"")</f>
        <v>#REF!</v>
      </c>
      <c r="Y144" s="2" t="e">
        <f>IF(R144&lt;&gt;"",VLOOKUP(S144,'Avtal 2026-05-21'!C:J,10,FALSE),"")</f>
        <v>#REF!</v>
      </c>
      <c r="Z144" s="2" t="e">
        <f>IF(R144&lt;&gt;"",VLOOKUP(S144,'Avtal 2026-05-21'!C:J,11,FALSE),"")</f>
        <v>#REF!</v>
      </c>
      <c r="AA144" s="2" t="e">
        <f>IF(R144&lt;&gt;"",VLOOKUP(S144,'Avtal 2026-05-21'!C:J,12,FALSE),"")</f>
        <v>#REF!</v>
      </c>
      <c r="AB144" s="2" t="e">
        <f>IF(R144&lt;&gt;"",VLOOKUP(S144,'Avtal 2026-05-21'!C:J,13,FALSE),"")</f>
        <v>#REF!</v>
      </c>
      <c r="AC144" s="2" t="e">
        <f>IF(R144&lt;&gt;"",VLOOKUP(S144,'Avtal 2026-05-21'!C:J,21,FALSE),"")</f>
        <v>#REF!</v>
      </c>
      <c r="AD144" s="13" t="e">
        <f>VLOOKUP(S144,'Avtal 2026-05-21'!C:J,7,FALSE)</f>
        <v>#REF!</v>
      </c>
      <c r="AF144" s="2" t="e">
        <f>IF(R144&lt;&gt;"",VLOOKUP(S144,'Avtal 2026-05-21'!C:J,18,FALSE),"")</f>
        <v>#REF!</v>
      </c>
      <c r="AG144" s="2" t="e">
        <f>IF(R144&lt;&gt;"",VLOOKUP(S144,'Avtal 2026-05-21'!C:J,19,FALSE),"")</f>
        <v>#REF!</v>
      </c>
      <c r="AH144" s="10" t="e">
        <f>IF(R144&gt;0,VLOOKUP(S144,'Avtal 2026-05-21'!C:J,52,FALSE),"")</f>
        <v>#REF!</v>
      </c>
    </row>
    <row r="145" spans="18:34" ht="18.75" customHeight="1" x14ac:dyDescent="0.25">
      <c r="R145" s="2" t="e">
        <f>IF(MAX($R$10:R144)&gt;=$K$4,0,R144+1)</f>
        <v>#REF!</v>
      </c>
      <c r="S145" s="2" t="e">
        <f t="shared" si="32"/>
        <v>#REF!</v>
      </c>
      <c r="T145" s="2" t="e">
        <f t="shared" si="29"/>
        <v>#REF!</v>
      </c>
      <c r="U145" s="2" t="e">
        <f t="shared" si="30"/>
        <v>#REF!</v>
      </c>
      <c r="V145" s="2" t="e">
        <f t="shared" si="31"/>
        <v>#REF!</v>
      </c>
      <c r="X145" s="2" t="e">
        <f>IF(R145&lt;&gt;"",VLOOKUP(S145,'Avtal 2026-05-21'!C:J,9,FALSE),"")</f>
        <v>#REF!</v>
      </c>
      <c r="Y145" s="2" t="e">
        <f>IF(R145&lt;&gt;"",VLOOKUP(S145,'Avtal 2026-05-21'!C:J,10,FALSE),"")</f>
        <v>#REF!</v>
      </c>
      <c r="Z145" s="2" t="e">
        <f>IF(R145&lt;&gt;"",VLOOKUP(S145,'Avtal 2026-05-21'!C:J,11,FALSE),"")</f>
        <v>#REF!</v>
      </c>
      <c r="AA145" s="2" t="e">
        <f>IF(R145&lt;&gt;"",VLOOKUP(S145,'Avtal 2026-05-21'!C:J,12,FALSE),"")</f>
        <v>#REF!</v>
      </c>
      <c r="AB145" s="2" t="e">
        <f>IF(R145&lt;&gt;"",VLOOKUP(S145,'Avtal 2026-05-21'!C:J,13,FALSE),"")</f>
        <v>#REF!</v>
      </c>
      <c r="AC145" s="2" t="e">
        <f>IF(R145&lt;&gt;"",VLOOKUP(S145,'Avtal 2026-05-21'!C:J,21,FALSE),"")</f>
        <v>#REF!</v>
      </c>
      <c r="AD145" s="13" t="e">
        <f>VLOOKUP(S145,'Avtal 2026-05-21'!C:J,7,FALSE)</f>
        <v>#REF!</v>
      </c>
      <c r="AF145" s="2" t="e">
        <f>IF(R145&lt;&gt;"",VLOOKUP(S145,'Avtal 2026-05-21'!C:J,18,FALSE),"")</f>
        <v>#REF!</v>
      </c>
      <c r="AG145" s="2" t="e">
        <f>IF(R145&lt;&gt;"",VLOOKUP(S145,'Avtal 2026-05-21'!C:J,19,FALSE),"")</f>
        <v>#REF!</v>
      </c>
      <c r="AH145" s="10" t="e">
        <f>IF(R145&gt;0,VLOOKUP(S145,'Avtal 2026-05-21'!C:J,52,FALSE),"")</f>
        <v>#REF!</v>
      </c>
    </row>
    <row r="146" spans="18:34" ht="18.75" customHeight="1" x14ac:dyDescent="0.25">
      <c r="R146" s="2" t="e">
        <f>IF(MAX($R$10:R145)&gt;=$K$4,0,R145+1)</f>
        <v>#REF!</v>
      </c>
      <c r="S146" s="2" t="e">
        <f t="shared" si="32"/>
        <v>#REF!</v>
      </c>
      <c r="T146" s="2" t="e">
        <f t="shared" si="29"/>
        <v>#REF!</v>
      </c>
      <c r="U146" s="2" t="e">
        <f t="shared" si="30"/>
        <v>#REF!</v>
      </c>
      <c r="V146" s="2" t="e">
        <f t="shared" si="31"/>
        <v>#REF!</v>
      </c>
      <c r="X146" s="2" t="e">
        <f>IF(R146&lt;&gt;"",VLOOKUP(S146,'Avtal 2026-05-21'!C:J,9,FALSE),"")</f>
        <v>#REF!</v>
      </c>
      <c r="Y146" s="2" t="e">
        <f>IF(R146&lt;&gt;"",VLOOKUP(S146,'Avtal 2026-05-21'!C:J,10,FALSE),"")</f>
        <v>#REF!</v>
      </c>
      <c r="Z146" s="2" t="e">
        <f>IF(R146&lt;&gt;"",VLOOKUP(S146,'Avtal 2026-05-21'!C:J,11,FALSE),"")</f>
        <v>#REF!</v>
      </c>
      <c r="AA146" s="2" t="e">
        <f>IF(R146&lt;&gt;"",VLOOKUP(S146,'Avtal 2026-05-21'!C:J,12,FALSE),"")</f>
        <v>#REF!</v>
      </c>
      <c r="AB146" s="2" t="e">
        <f>IF(R146&lt;&gt;"",VLOOKUP(S146,'Avtal 2026-05-21'!C:J,13,FALSE),"")</f>
        <v>#REF!</v>
      </c>
      <c r="AC146" s="2" t="e">
        <f>IF(R146&lt;&gt;"",VLOOKUP(S146,'Avtal 2026-05-21'!C:J,21,FALSE),"")</f>
        <v>#REF!</v>
      </c>
      <c r="AD146" s="13" t="e">
        <f>VLOOKUP(S146,'Avtal 2026-05-21'!C:J,7,FALSE)</f>
        <v>#REF!</v>
      </c>
      <c r="AF146" s="2" t="e">
        <f>IF(R146&lt;&gt;"",VLOOKUP(S146,'Avtal 2026-05-21'!C:J,18,FALSE),"")</f>
        <v>#REF!</v>
      </c>
      <c r="AG146" s="2" t="e">
        <f>IF(R146&lt;&gt;"",VLOOKUP(S146,'Avtal 2026-05-21'!C:J,19,FALSE),"")</f>
        <v>#REF!</v>
      </c>
      <c r="AH146" s="10" t="e">
        <f>IF(R146&gt;0,VLOOKUP(S146,'Avtal 2026-05-21'!C:J,52,FALSE),"")</f>
        <v>#REF!</v>
      </c>
    </row>
    <row r="147" spans="18:34" ht="18.75" customHeight="1" x14ac:dyDescent="0.25">
      <c r="R147" s="2" t="e">
        <f>IF(MAX($R$10:R146)&gt;=$K$4,0,R146+1)</f>
        <v>#REF!</v>
      </c>
      <c r="S147" s="2" t="e">
        <f t="shared" si="32"/>
        <v>#REF!</v>
      </c>
      <c r="T147" s="2" t="e">
        <f t="shared" si="29"/>
        <v>#REF!</v>
      </c>
      <c r="U147" s="2" t="e">
        <f t="shared" si="30"/>
        <v>#REF!</v>
      </c>
      <c r="V147" s="2" t="e">
        <f t="shared" si="31"/>
        <v>#REF!</v>
      </c>
      <c r="X147" s="2" t="e">
        <f>IF(R147&lt;&gt;"",VLOOKUP(S147,'Avtal 2026-05-21'!C:J,9,FALSE),"")</f>
        <v>#REF!</v>
      </c>
      <c r="Y147" s="2" t="e">
        <f>IF(R147&lt;&gt;"",VLOOKUP(S147,'Avtal 2026-05-21'!C:J,10,FALSE),"")</f>
        <v>#REF!</v>
      </c>
      <c r="Z147" s="2" t="e">
        <f>IF(R147&lt;&gt;"",VLOOKUP(S147,'Avtal 2026-05-21'!C:J,11,FALSE),"")</f>
        <v>#REF!</v>
      </c>
      <c r="AA147" s="2" t="e">
        <f>IF(R147&lt;&gt;"",VLOOKUP(S147,'Avtal 2026-05-21'!C:J,12,FALSE),"")</f>
        <v>#REF!</v>
      </c>
      <c r="AB147" s="2" t="e">
        <f>IF(R147&lt;&gt;"",VLOOKUP(S147,'Avtal 2026-05-21'!C:J,13,FALSE),"")</f>
        <v>#REF!</v>
      </c>
      <c r="AC147" s="2" t="e">
        <f>IF(R147&lt;&gt;"",VLOOKUP(S147,'Avtal 2026-05-21'!C:J,21,FALSE),"")</f>
        <v>#REF!</v>
      </c>
      <c r="AD147" s="13" t="e">
        <f>VLOOKUP(S147,'Avtal 2026-05-21'!C:J,7,FALSE)</f>
        <v>#REF!</v>
      </c>
      <c r="AF147" s="2" t="e">
        <f>IF(R147&lt;&gt;"",VLOOKUP(S147,'Avtal 2026-05-21'!C:J,18,FALSE),"")</f>
        <v>#REF!</v>
      </c>
      <c r="AG147" s="2" t="e">
        <f>IF(R147&lt;&gt;"",VLOOKUP(S147,'Avtal 2026-05-21'!C:J,19,FALSE),"")</f>
        <v>#REF!</v>
      </c>
      <c r="AH147" s="10" t="e">
        <f>IF(R147&gt;0,VLOOKUP(S147,'Avtal 2026-05-21'!C:J,52,FALSE),"")</f>
        <v>#REF!</v>
      </c>
    </row>
    <row r="148" spans="18:34" ht="18.75" customHeight="1" x14ac:dyDescent="0.25">
      <c r="R148" s="2" t="e">
        <f>IF(MAX($R$10:R147)&gt;=$K$4,0,R147+1)</f>
        <v>#REF!</v>
      </c>
      <c r="S148" s="2" t="e">
        <f t="shared" si="32"/>
        <v>#REF!</v>
      </c>
      <c r="T148" s="2" t="e">
        <f t="shared" si="29"/>
        <v>#REF!</v>
      </c>
      <c r="U148" s="2" t="e">
        <f t="shared" si="30"/>
        <v>#REF!</v>
      </c>
      <c r="V148" s="2" t="e">
        <f t="shared" si="31"/>
        <v>#REF!</v>
      </c>
      <c r="X148" s="2" t="e">
        <f>IF(R148&lt;&gt;"",VLOOKUP(S148,'Avtal 2026-05-21'!C:J,9,FALSE),"")</f>
        <v>#REF!</v>
      </c>
      <c r="Y148" s="2" t="e">
        <f>IF(R148&lt;&gt;"",VLOOKUP(S148,'Avtal 2026-05-21'!C:J,10,FALSE),"")</f>
        <v>#REF!</v>
      </c>
      <c r="Z148" s="2" t="e">
        <f>IF(R148&lt;&gt;"",VLOOKUP(S148,'Avtal 2026-05-21'!C:J,11,FALSE),"")</f>
        <v>#REF!</v>
      </c>
      <c r="AA148" s="2" t="e">
        <f>IF(R148&lt;&gt;"",VLOOKUP(S148,'Avtal 2026-05-21'!C:J,12,FALSE),"")</f>
        <v>#REF!</v>
      </c>
      <c r="AB148" s="2" t="e">
        <f>IF(R148&lt;&gt;"",VLOOKUP(S148,'Avtal 2026-05-21'!C:J,13,FALSE),"")</f>
        <v>#REF!</v>
      </c>
      <c r="AC148" s="2" t="e">
        <f>IF(R148&lt;&gt;"",VLOOKUP(S148,'Avtal 2026-05-21'!C:J,21,FALSE),"")</f>
        <v>#REF!</v>
      </c>
      <c r="AD148" s="13" t="e">
        <f>VLOOKUP(S148,'Avtal 2026-05-21'!C:J,7,FALSE)</f>
        <v>#REF!</v>
      </c>
      <c r="AF148" s="2" t="e">
        <f>IF(R148&lt;&gt;"",VLOOKUP(S148,'Avtal 2026-05-21'!C:J,18,FALSE),"")</f>
        <v>#REF!</v>
      </c>
      <c r="AG148" s="2" t="e">
        <f>IF(R148&lt;&gt;"",VLOOKUP(S148,'Avtal 2026-05-21'!C:J,19,FALSE),"")</f>
        <v>#REF!</v>
      </c>
      <c r="AH148" s="10" t="e">
        <f>IF(R148&gt;0,VLOOKUP(S148,'Avtal 2026-05-21'!C:J,52,FALSE),"")</f>
        <v>#REF!</v>
      </c>
    </row>
    <row r="149" spans="18:34" ht="18.75" customHeight="1" x14ac:dyDescent="0.25">
      <c r="R149" s="2" t="e">
        <f>IF(MAX($R$10:R148)&gt;=$K$4,0,R148+1)</f>
        <v>#REF!</v>
      </c>
      <c r="S149" s="2" t="e">
        <f t="shared" si="32"/>
        <v>#REF!</v>
      </c>
      <c r="T149" s="2" t="e">
        <f t="shared" si="29"/>
        <v>#REF!</v>
      </c>
      <c r="U149" s="2" t="e">
        <f t="shared" si="30"/>
        <v>#REF!</v>
      </c>
      <c r="V149" s="2" t="e">
        <f t="shared" si="31"/>
        <v>#REF!</v>
      </c>
      <c r="X149" s="2" t="e">
        <f>IF(R149&lt;&gt;"",VLOOKUP(S149,'Avtal 2026-05-21'!C:J,9,FALSE),"")</f>
        <v>#REF!</v>
      </c>
      <c r="Y149" s="2" t="e">
        <f>IF(R149&lt;&gt;"",VLOOKUP(S149,'Avtal 2026-05-21'!C:J,10,FALSE),"")</f>
        <v>#REF!</v>
      </c>
      <c r="Z149" s="2" t="e">
        <f>IF(R149&lt;&gt;"",VLOOKUP(S149,'Avtal 2026-05-21'!C:J,11,FALSE),"")</f>
        <v>#REF!</v>
      </c>
      <c r="AA149" s="2" t="e">
        <f>IF(R149&lt;&gt;"",VLOOKUP(S149,'Avtal 2026-05-21'!C:J,12,FALSE),"")</f>
        <v>#REF!</v>
      </c>
      <c r="AB149" s="2" t="e">
        <f>IF(R149&lt;&gt;"",VLOOKUP(S149,'Avtal 2026-05-21'!C:J,13,FALSE),"")</f>
        <v>#REF!</v>
      </c>
      <c r="AC149" s="2" t="e">
        <f>IF(R149&lt;&gt;"",VLOOKUP(S149,'Avtal 2026-05-21'!C:J,21,FALSE),"")</f>
        <v>#REF!</v>
      </c>
      <c r="AD149" s="13" t="e">
        <f>VLOOKUP(S149,'Avtal 2026-05-21'!C:J,7,FALSE)</f>
        <v>#REF!</v>
      </c>
      <c r="AF149" s="2" t="e">
        <f>IF(R149&lt;&gt;"",VLOOKUP(S149,'Avtal 2026-05-21'!C:J,18,FALSE),"")</f>
        <v>#REF!</v>
      </c>
      <c r="AG149" s="2" t="e">
        <f>IF(R149&lt;&gt;"",VLOOKUP(S149,'Avtal 2026-05-21'!C:J,19,FALSE),"")</f>
        <v>#REF!</v>
      </c>
      <c r="AH149" s="10" t="e">
        <f>IF(R149&gt;0,VLOOKUP(S149,'Avtal 2026-05-21'!C:J,52,FALSE),"")</f>
        <v>#REF!</v>
      </c>
    </row>
    <row r="150" spans="18:34" ht="18.75" customHeight="1" x14ac:dyDescent="0.25">
      <c r="R150" s="2" t="e">
        <f>IF(MAX($R$10:R149)&gt;=$K$4,0,R149+1)</f>
        <v>#REF!</v>
      </c>
      <c r="S150" s="2" t="e">
        <f t="shared" si="32"/>
        <v>#REF!</v>
      </c>
      <c r="T150" s="2" t="e">
        <f t="shared" si="29"/>
        <v>#REF!</v>
      </c>
      <c r="U150" s="2" t="e">
        <f t="shared" si="30"/>
        <v>#REF!</v>
      </c>
      <c r="V150" s="2" t="e">
        <f t="shared" si="31"/>
        <v>#REF!</v>
      </c>
      <c r="X150" s="2" t="e">
        <f>IF(R150&lt;&gt;"",VLOOKUP(S150,'Avtal 2026-05-21'!C:J,9,FALSE),"")</f>
        <v>#REF!</v>
      </c>
      <c r="Y150" s="2" t="e">
        <f>IF(R150&lt;&gt;"",VLOOKUP(S150,'Avtal 2026-05-21'!C:J,10,FALSE),"")</f>
        <v>#REF!</v>
      </c>
      <c r="Z150" s="2" t="e">
        <f>IF(R150&lt;&gt;"",VLOOKUP(S150,'Avtal 2026-05-21'!C:J,11,FALSE),"")</f>
        <v>#REF!</v>
      </c>
      <c r="AA150" s="2" t="e">
        <f>IF(R150&lt;&gt;"",VLOOKUP(S150,'Avtal 2026-05-21'!C:J,12,FALSE),"")</f>
        <v>#REF!</v>
      </c>
      <c r="AB150" s="2" t="e">
        <f>IF(R150&lt;&gt;"",VLOOKUP(S150,'Avtal 2026-05-21'!C:J,13,FALSE),"")</f>
        <v>#REF!</v>
      </c>
      <c r="AC150" s="2" t="e">
        <f>IF(R150&lt;&gt;"",VLOOKUP(S150,'Avtal 2026-05-21'!C:J,21,FALSE),"")</f>
        <v>#REF!</v>
      </c>
      <c r="AD150" s="13" t="e">
        <f>VLOOKUP(S150,'Avtal 2026-05-21'!C:J,7,FALSE)</f>
        <v>#REF!</v>
      </c>
      <c r="AF150" s="2" t="e">
        <f>IF(R150&lt;&gt;"",VLOOKUP(S150,'Avtal 2026-05-21'!C:J,18,FALSE),"")</f>
        <v>#REF!</v>
      </c>
      <c r="AG150" s="2" t="e">
        <f>IF(R150&lt;&gt;"",VLOOKUP(S150,'Avtal 2026-05-21'!C:J,19,FALSE),"")</f>
        <v>#REF!</v>
      </c>
      <c r="AH150" s="10" t="e">
        <f>IF(R150&gt;0,VLOOKUP(S150,'Avtal 2026-05-21'!C:J,52,FALSE),"")</f>
        <v>#REF!</v>
      </c>
    </row>
    <row r="151" spans="18:34" ht="18.75" customHeight="1" x14ac:dyDescent="0.25">
      <c r="R151" s="2" t="e">
        <f>IF(MAX($R$10:R150)&gt;=$K$4,0,R150+1)</f>
        <v>#REF!</v>
      </c>
      <c r="S151" s="2" t="e">
        <f t="shared" si="32"/>
        <v>#REF!</v>
      </c>
      <c r="T151" s="2" t="e">
        <f t="shared" si="29"/>
        <v>#REF!</v>
      </c>
      <c r="U151" s="2" t="e">
        <f t="shared" si="30"/>
        <v>#REF!</v>
      </c>
      <c r="V151" s="2" t="e">
        <f t="shared" si="31"/>
        <v>#REF!</v>
      </c>
      <c r="X151" s="2" t="e">
        <f>IF(R151&lt;&gt;"",VLOOKUP(S151,'Avtal 2026-05-21'!C:J,9,FALSE),"")</f>
        <v>#REF!</v>
      </c>
      <c r="Y151" s="2" t="e">
        <f>IF(R151&lt;&gt;"",VLOOKUP(S151,'Avtal 2026-05-21'!C:J,10,FALSE),"")</f>
        <v>#REF!</v>
      </c>
      <c r="Z151" s="2" t="e">
        <f>IF(R151&lt;&gt;"",VLOOKUP(S151,'Avtal 2026-05-21'!C:J,11,FALSE),"")</f>
        <v>#REF!</v>
      </c>
      <c r="AA151" s="2" t="e">
        <f>IF(R151&lt;&gt;"",VLOOKUP(S151,'Avtal 2026-05-21'!C:J,12,FALSE),"")</f>
        <v>#REF!</v>
      </c>
      <c r="AB151" s="2" t="e">
        <f>IF(R151&lt;&gt;"",VLOOKUP(S151,'Avtal 2026-05-21'!C:J,13,FALSE),"")</f>
        <v>#REF!</v>
      </c>
      <c r="AC151" s="2" t="e">
        <f>IF(R151&lt;&gt;"",VLOOKUP(S151,'Avtal 2026-05-21'!C:J,21,FALSE),"")</f>
        <v>#REF!</v>
      </c>
      <c r="AD151" s="13" t="e">
        <f>VLOOKUP(S151,'Avtal 2026-05-21'!C:J,7,FALSE)</f>
        <v>#REF!</v>
      </c>
      <c r="AF151" s="2" t="e">
        <f>IF(R151&lt;&gt;"",VLOOKUP(S151,'Avtal 2026-05-21'!C:J,18,FALSE),"")</f>
        <v>#REF!</v>
      </c>
      <c r="AG151" s="2" t="e">
        <f>IF(R151&lt;&gt;"",VLOOKUP(S151,'Avtal 2026-05-21'!C:J,19,FALSE),"")</f>
        <v>#REF!</v>
      </c>
      <c r="AH151" s="10" t="e">
        <f>IF(R151&gt;0,VLOOKUP(S151,'Avtal 2026-05-21'!C:J,52,FALSE),"")</f>
        <v>#REF!</v>
      </c>
    </row>
    <row r="152" spans="18:34" ht="18.75" customHeight="1" x14ac:dyDescent="0.25">
      <c r="R152" s="2" t="e">
        <f>IF(MAX($R$10:R151)&gt;=$K$4,0,R151+1)</f>
        <v>#REF!</v>
      </c>
      <c r="S152" s="2" t="e">
        <f t="shared" si="32"/>
        <v>#REF!</v>
      </c>
      <c r="T152" s="2" t="e">
        <f t="shared" si="29"/>
        <v>#REF!</v>
      </c>
      <c r="U152" s="2" t="e">
        <f t="shared" si="30"/>
        <v>#REF!</v>
      </c>
      <c r="V152" s="2" t="e">
        <f t="shared" si="31"/>
        <v>#REF!</v>
      </c>
      <c r="X152" s="2" t="e">
        <f>IF(R152&lt;&gt;"",VLOOKUP(S152,'Avtal 2026-05-21'!C:J,9,FALSE),"")</f>
        <v>#REF!</v>
      </c>
      <c r="Y152" s="2" t="e">
        <f>IF(R152&lt;&gt;"",VLOOKUP(S152,'Avtal 2026-05-21'!C:J,10,FALSE),"")</f>
        <v>#REF!</v>
      </c>
      <c r="Z152" s="2" t="e">
        <f>IF(R152&lt;&gt;"",VLOOKUP(S152,'Avtal 2026-05-21'!C:J,11,FALSE),"")</f>
        <v>#REF!</v>
      </c>
      <c r="AA152" s="2" t="e">
        <f>IF(R152&lt;&gt;"",VLOOKUP(S152,'Avtal 2026-05-21'!C:J,12,FALSE),"")</f>
        <v>#REF!</v>
      </c>
      <c r="AB152" s="2" t="e">
        <f>IF(R152&lt;&gt;"",VLOOKUP(S152,'Avtal 2026-05-21'!C:J,13,FALSE),"")</f>
        <v>#REF!</v>
      </c>
      <c r="AC152" s="2" t="e">
        <f>IF(R152&lt;&gt;"",VLOOKUP(S152,'Avtal 2026-05-21'!C:J,21,FALSE),"")</f>
        <v>#REF!</v>
      </c>
      <c r="AD152" s="13" t="e">
        <f>VLOOKUP(S152,'Avtal 2026-05-21'!C:J,7,FALSE)</f>
        <v>#REF!</v>
      </c>
      <c r="AF152" s="2" t="e">
        <f>IF(R152&lt;&gt;"",VLOOKUP(S152,'Avtal 2026-05-21'!C:J,18,FALSE),"")</f>
        <v>#REF!</v>
      </c>
      <c r="AG152" s="2" t="e">
        <f>IF(R152&lt;&gt;"",VLOOKUP(S152,'Avtal 2026-05-21'!C:J,19,FALSE),"")</f>
        <v>#REF!</v>
      </c>
      <c r="AH152" s="10" t="e">
        <f>IF(R152&gt;0,VLOOKUP(S152,'Avtal 2026-05-21'!C:J,52,FALSE),"")</f>
        <v>#REF!</v>
      </c>
    </row>
    <row r="153" spans="18:34" ht="18.75" customHeight="1" x14ac:dyDescent="0.25">
      <c r="R153" s="2" t="e">
        <f>IF(MAX($R$10:R152)&gt;=$K$4,0,R152+1)</f>
        <v>#REF!</v>
      </c>
      <c r="S153" s="2" t="e">
        <f t="shared" si="32"/>
        <v>#REF!</v>
      </c>
      <c r="T153" s="2" t="e">
        <f t="shared" si="29"/>
        <v>#REF!</v>
      </c>
      <c r="U153" s="2" t="e">
        <f t="shared" si="30"/>
        <v>#REF!</v>
      </c>
      <c r="V153" s="2" t="e">
        <f t="shared" si="31"/>
        <v>#REF!</v>
      </c>
      <c r="X153" s="2" t="e">
        <f>IF(R153&lt;&gt;"",VLOOKUP(S153,'Avtal 2026-05-21'!C:J,9,FALSE),"")</f>
        <v>#REF!</v>
      </c>
      <c r="Y153" s="2" t="e">
        <f>IF(R153&lt;&gt;"",VLOOKUP(S153,'Avtal 2026-05-21'!C:J,10,FALSE),"")</f>
        <v>#REF!</v>
      </c>
      <c r="Z153" s="2" t="e">
        <f>IF(R153&lt;&gt;"",VLOOKUP(S153,'Avtal 2026-05-21'!C:J,11,FALSE),"")</f>
        <v>#REF!</v>
      </c>
      <c r="AA153" s="2" t="e">
        <f>IF(R153&lt;&gt;"",VLOOKUP(S153,'Avtal 2026-05-21'!C:J,12,FALSE),"")</f>
        <v>#REF!</v>
      </c>
      <c r="AB153" s="2" t="e">
        <f>IF(R153&lt;&gt;"",VLOOKUP(S153,'Avtal 2026-05-21'!C:J,13,FALSE),"")</f>
        <v>#REF!</v>
      </c>
      <c r="AC153" s="2" t="e">
        <f>IF(R153&lt;&gt;"",VLOOKUP(S153,'Avtal 2026-05-21'!C:J,21,FALSE),"")</f>
        <v>#REF!</v>
      </c>
      <c r="AD153" s="13" t="e">
        <f>VLOOKUP(S153,'Avtal 2026-05-21'!C:J,7,FALSE)</f>
        <v>#REF!</v>
      </c>
      <c r="AF153" s="2" t="e">
        <f>IF(R153&lt;&gt;"",VLOOKUP(S153,'Avtal 2026-05-21'!C:J,18,FALSE),"")</f>
        <v>#REF!</v>
      </c>
      <c r="AG153" s="2" t="e">
        <f>IF(R153&lt;&gt;"",VLOOKUP(S153,'Avtal 2026-05-21'!C:J,19,FALSE),"")</f>
        <v>#REF!</v>
      </c>
      <c r="AH153" s="10" t="e">
        <f>IF(R153&gt;0,VLOOKUP(S153,'Avtal 2026-05-21'!C:J,52,FALSE),"")</f>
        <v>#REF!</v>
      </c>
    </row>
    <row r="154" spans="18:34" ht="18.75" customHeight="1" x14ac:dyDescent="0.25">
      <c r="R154" s="2" t="e">
        <f>IF(MAX($R$10:R153)&gt;=$K$4,0,R153+1)</f>
        <v>#REF!</v>
      </c>
      <c r="S154" s="2" t="e">
        <f t="shared" si="32"/>
        <v>#REF!</v>
      </c>
      <c r="T154" s="2" t="e">
        <f t="shared" si="29"/>
        <v>#REF!</v>
      </c>
      <c r="U154" s="2" t="e">
        <f t="shared" si="30"/>
        <v>#REF!</v>
      </c>
      <c r="V154" s="2" t="e">
        <f t="shared" si="31"/>
        <v>#REF!</v>
      </c>
      <c r="X154" s="2" t="e">
        <f>IF(R154&lt;&gt;"",VLOOKUP(S154,'Avtal 2026-05-21'!C:J,9,FALSE),"")</f>
        <v>#REF!</v>
      </c>
      <c r="Y154" s="2" t="e">
        <f>IF(R154&lt;&gt;"",VLOOKUP(S154,'Avtal 2026-05-21'!C:J,10,FALSE),"")</f>
        <v>#REF!</v>
      </c>
      <c r="Z154" s="2" t="e">
        <f>IF(R154&lt;&gt;"",VLOOKUP(S154,'Avtal 2026-05-21'!C:J,11,FALSE),"")</f>
        <v>#REF!</v>
      </c>
      <c r="AA154" s="2" t="e">
        <f>IF(R154&lt;&gt;"",VLOOKUP(S154,'Avtal 2026-05-21'!C:J,12,FALSE),"")</f>
        <v>#REF!</v>
      </c>
      <c r="AB154" s="2" t="e">
        <f>IF(R154&lt;&gt;"",VLOOKUP(S154,'Avtal 2026-05-21'!C:J,13,FALSE),"")</f>
        <v>#REF!</v>
      </c>
      <c r="AC154" s="2" t="e">
        <f>IF(R154&lt;&gt;"",VLOOKUP(S154,'Avtal 2026-05-21'!C:J,21,FALSE),"")</f>
        <v>#REF!</v>
      </c>
      <c r="AD154" s="13" t="e">
        <f>VLOOKUP(S154,'Avtal 2026-05-21'!C:J,7,FALSE)</f>
        <v>#REF!</v>
      </c>
      <c r="AF154" s="2" t="e">
        <f>IF(R154&lt;&gt;"",VLOOKUP(S154,'Avtal 2026-05-21'!C:J,18,FALSE),"")</f>
        <v>#REF!</v>
      </c>
      <c r="AG154" s="2" t="e">
        <f>IF(R154&lt;&gt;"",VLOOKUP(S154,'Avtal 2026-05-21'!C:J,19,FALSE),"")</f>
        <v>#REF!</v>
      </c>
      <c r="AH154" s="10" t="e">
        <f>IF(R154&gt;0,VLOOKUP(S154,'Avtal 2026-05-21'!C:J,52,FALSE),"")</f>
        <v>#REF!</v>
      </c>
    </row>
    <row r="155" spans="18:34" ht="18.75" customHeight="1" x14ac:dyDescent="0.25">
      <c r="R155" s="2" t="e">
        <f>IF(MAX($R$10:R154)&gt;=$K$4,0,R154+1)</f>
        <v>#REF!</v>
      </c>
      <c r="S155" s="2" t="e">
        <f t="shared" si="32"/>
        <v>#REF!</v>
      </c>
      <c r="T155" s="2" t="e">
        <f t="shared" si="29"/>
        <v>#REF!</v>
      </c>
      <c r="U155" s="2" t="e">
        <f t="shared" si="30"/>
        <v>#REF!</v>
      </c>
      <c r="V155" s="2" t="e">
        <f t="shared" si="31"/>
        <v>#REF!</v>
      </c>
      <c r="X155" s="2" t="e">
        <f>IF(R155&lt;&gt;"",VLOOKUP(S155,'Avtal 2026-05-21'!C:J,9,FALSE),"")</f>
        <v>#REF!</v>
      </c>
      <c r="Y155" s="2" t="e">
        <f>IF(R155&lt;&gt;"",VLOOKUP(S155,'Avtal 2026-05-21'!C:J,10,FALSE),"")</f>
        <v>#REF!</v>
      </c>
      <c r="Z155" s="2" t="e">
        <f>IF(R155&lt;&gt;"",VLOOKUP(S155,'Avtal 2026-05-21'!C:J,11,FALSE),"")</f>
        <v>#REF!</v>
      </c>
      <c r="AA155" s="2" t="e">
        <f>IF(R155&lt;&gt;"",VLOOKUP(S155,'Avtal 2026-05-21'!C:J,12,FALSE),"")</f>
        <v>#REF!</v>
      </c>
      <c r="AB155" s="2" t="e">
        <f>IF(R155&lt;&gt;"",VLOOKUP(S155,'Avtal 2026-05-21'!C:J,13,FALSE),"")</f>
        <v>#REF!</v>
      </c>
      <c r="AC155" s="2" t="e">
        <f>IF(R155&lt;&gt;"",VLOOKUP(S155,'Avtal 2026-05-21'!C:J,21,FALSE),"")</f>
        <v>#REF!</v>
      </c>
      <c r="AD155" s="13" t="e">
        <f>VLOOKUP(S155,'Avtal 2026-05-21'!C:J,7,FALSE)</f>
        <v>#REF!</v>
      </c>
      <c r="AF155" s="2" t="e">
        <f>IF(R155&lt;&gt;"",VLOOKUP(S155,'Avtal 2026-05-21'!C:J,18,FALSE),"")</f>
        <v>#REF!</v>
      </c>
      <c r="AG155" s="2" t="e">
        <f>IF(R155&lt;&gt;"",VLOOKUP(S155,'Avtal 2026-05-21'!C:J,19,FALSE),"")</f>
        <v>#REF!</v>
      </c>
      <c r="AH155" s="10" t="e">
        <f>IF(R155&gt;0,VLOOKUP(S155,'Avtal 2026-05-21'!C:J,52,FALSE),"")</f>
        <v>#REF!</v>
      </c>
    </row>
    <row r="156" spans="18:34" ht="18.75" customHeight="1" x14ac:dyDescent="0.25">
      <c r="R156" s="2" t="e">
        <f>IF(MAX($R$10:R155)&gt;=$K$4,0,R155+1)</f>
        <v>#REF!</v>
      </c>
      <c r="S156" s="2" t="e">
        <f t="shared" si="32"/>
        <v>#REF!</v>
      </c>
      <c r="T156" s="2" t="e">
        <f t="shared" si="29"/>
        <v>#REF!</v>
      </c>
      <c r="U156" s="2" t="e">
        <f t="shared" si="30"/>
        <v>#REF!</v>
      </c>
      <c r="V156" s="2" t="e">
        <f t="shared" si="31"/>
        <v>#REF!</v>
      </c>
      <c r="X156" s="2" t="e">
        <f>IF(R156&lt;&gt;"",VLOOKUP(S156,'Avtal 2026-05-21'!C:J,9,FALSE),"")</f>
        <v>#REF!</v>
      </c>
      <c r="Y156" s="2" t="e">
        <f>IF(R156&lt;&gt;"",VLOOKUP(S156,'Avtal 2026-05-21'!C:J,10,FALSE),"")</f>
        <v>#REF!</v>
      </c>
      <c r="Z156" s="2" t="e">
        <f>IF(R156&lt;&gt;"",VLOOKUP(S156,'Avtal 2026-05-21'!C:J,11,FALSE),"")</f>
        <v>#REF!</v>
      </c>
      <c r="AA156" s="2" t="e">
        <f>IF(R156&lt;&gt;"",VLOOKUP(S156,'Avtal 2026-05-21'!C:J,12,FALSE),"")</f>
        <v>#REF!</v>
      </c>
      <c r="AB156" s="2" t="e">
        <f>IF(R156&lt;&gt;"",VLOOKUP(S156,'Avtal 2026-05-21'!C:J,13,FALSE),"")</f>
        <v>#REF!</v>
      </c>
      <c r="AC156" s="2" t="e">
        <f>IF(R156&lt;&gt;"",VLOOKUP(S156,'Avtal 2026-05-21'!C:J,21,FALSE),"")</f>
        <v>#REF!</v>
      </c>
      <c r="AD156" s="13" t="e">
        <f>VLOOKUP(S156,'Avtal 2026-05-21'!C:J,7,FALSE)</f>
        <v>#REF!</v>
      </c>
      <c r="AF156" s="2" t="e">
        <f>IF(R156&lt;&gt;"",VLOOKUP(S156,'Avtal 2026-05-21'!C:J,18,FALSE),"")</f>
        <v>#REF!</v>
      </c>
      <c r="AG156" s="2" t="e">
        <f>IF(R156&lt;&gt;"",VLOOKUP(S156,'Avtal 2026-05-21'!C:J,19,FALSE),"")</f>
        <v>#REF!</v>
      </c>
      <c r="AH156" s="10" t="e">
        <f>IF(R156&gt;0,VLOOKUP(S156,'Avtal 2026-05-21'!C:J,52,FALSE),"")</f>
        <v>#REF!</v>
      </c>
    </row>
    <row r="157" spans="18:34" ht="18.75" customHeight="1" x14ac:dyDescent="0.25">
      <c r="R157" s="2" t="e">
        <f>IF(MAX($R$10:R156)&gt;=$K$4,0,R156+1)</f>
        <v>#REF!</v>
      </c>
      <c r="S157" s="2" t="e">
        <f t="shared" si="32"/>
        <v>#REF!</v>
      </c>
      <c r="T157" s="2" t="e">
        <f t="shared" si="29"/>
        <v>#REF!</v>
      </c>
      <c r="U157" s="2" t="e">
        <f t="shared" si="30"/>
        <v>#REF!</v>
      </c>
      <c r="V157" s="2" t="e">
        <f t="shared" si="31"/>
        <v>#REF!</v>
      </c>
      <c r="X157" s="2" t="e">
        <f>IF(R157&lt;&gt;"",VLOOKUP(S157,'Avtal 2026-05-21'!C:J,9,FALSE),"")</f>
        <v>#REF!</v>
      </c>
      <c r="Y157" s="2" t="e">
        <f>IF(R157&lt;&gt;"",VLOOKUP(S157,'Avtal 2026-05-21'!C:J,10,FALSE),"")</f>
        <v>#REF!</v>
      </c>
      <c r="Z157" s="2" t="e">
        <f>IF(R157&lt;&gt;"",VLOOKUP(S157,'Avtal 2026-05-21'!C:J,11,FALSE),"")</f>
        <v>#REF!</v>
      </c>
      <c r="AA157" s="2" t="e">
        <f>IF(R157&lt;&gt;"",VLOOKUP(S157,'Avtal 2026-05-21'!C:J,12,FALSE),"")</f>
        <v>#REF!</v>
      </c>
      <c r="AB157" s="2" t="e">
        <f>IF(R157&lt;&gt;"",VLOOKUP(S157,'Avtal 2026-05-21'!C:J,13,FALSE),"")</f>
        <v>#REF!</v>
      </c>
      <c r="AC157" s="2" t="e">
        <f>IF(R157&lt;&gt;"",VLOOKUP(S157,'Avtal 2026-05-21'!C:J,21,FALSE),"")</f>
        <v>#REF!</v>
      </c>
      <c r="AD157" s="13" t="e">
        <f>VLOOKUP(S157,'Avtal 2026-05-21'!C:J,7,FALSE)</f>
        <v>#REF!</v>
      </c>
      <c r="AF157" s="2" t="e">
        <f>IF(R157&lt;&gt;"",VLOOKUP(S157,'Avtal 2026-05-21'!C:J,18,FALSE),"")</f>
        <v>#REF!</v>
      </c>
      <c r="AG157" s="2" t="e">
        <f>IF(R157&lt;&gt;"",VLOOKUP(S157,'Avtal 2026-05-21'!C:J,19,FALSE),"")</f>
        <v>#REF!</v>
      </c>
      <c r="AH157" s="10" t="e">
        <f>IF(R157&gt;0,VLOOKUP(S157,'Avtal 2026-05-21'!C:J,52,FALSE),"")</f>
        <v>#REF!</v>
      </c>
    </row>
    <row r="158" spans="18:34" ht="18.75" customHeight="1" x14ac:dyDescent="0.25">
      <c r="R158" s="2" t="e">
        <f>IF(MAX($R$10:R157)&gt;=$K$4,0,R157+1)</f>
        <v>#REF!</v>
      </c>
      <c r="S158" s="2" t="e">
        <f t="shared" si="32"/>
        <v>#REF!</v>
      </c>
      <c r="T158" s="2" t="e">
        <f t="shared" si="29"/>
        <v>#REF!</v>
      </c>
      <c r="U158" s="2" t="e">
        <f t="shared" si="30"/>
        <v>#REF!</v>
      </c>
      <c r="V158" s="2" t="e">
        <f t="shared" si="31"/>
        <v>#REF!</v>
      </c>
      <c r="X158" s="2" t="e">
        <f>IF(R158&lt;&gt;"",VLOOKUP(S158,'Avtal 2026-05-21'!C:J,9,FALSE),"")</f>
        <v>#REF!</v>
      </c>
      <c r="Y158" s="2" t="e">
        <f>IF(R158&lt;&gt;"",VLOOKUP(S158,'Avtal 2026-05-21'!C:J,10,FALSE),"")</f>
        <v>#REF!</v>
      </c>
      <c r="Z158" s="2" t="e">
        <f>IF(R158&lt;&gt;"",VLOOKUP(S158,'Avtal 2026-05-21'!C:J,11,FALSE),"")</f>
        <v>#REF!</v>
      </c>
      <c r="AA158" s="2" t="e">
        <f>IF(R158&lt;&gt;"",VLOOKUP(S158,'Avtal 2026-05-21'!C:J,12,FALSE),"")</f>
        <v>#REF!</v>
      </c>
      <c r="AB158" s="2" t="e">
        <f>IF(R158&lt;&gt;"",VLOOKUP(S158,'Avtal 2026-05-21'!C:J,13,FALSE),"")</f>
        <v>#REF!</v>
      </c>
      <c r="AC158" s="2" t="e">
        <f>IF(R158&lt;&gt;"",VLOOKUP(S158,'Avtal 2026-05-21'!C:J,21,FALSE),"")</f>
        <v>#REF!</v>
      </c>
      <c r="AD158" s="13" t="e">
        <f>VLOOKUP(S158,'Avtal 2026-05-21'!C:J,7,FALSE)</f>
        <v>#REF!</v>
      </c>
      <c r="AF158" s="2" t="e">
        <f>IF(R158&lt;&gt;"",VLOOKUP(S158,'Avtal 2026-05-21'!C:J,18,FALSE),"")</f>
        <v>#REF!</v>
      </c>
      <c r="AG158" s="2" t="e">
        <f>IF(R158&lt;&gt;"",VLOOKUP(S158,'Avtal 2026-05-21'!C:J,19,FALSE),"")</f>
        <v>#REF!</v>
      </c>
      <c r="AH158" s="10" t="e">
        <f>IF(R158&gt;0,VLOOKUP(S158,'Avtal 2026-05-21'!C:J,52,FALSE),"")</f>
        <v>#REF!</v>
      </c>
    </row>
    <row r="159" spans="18:34" ht="18.75" customHeight="1" x14ac:dyDescent="0.25">
      <c r="R159" s="2" t="e">
        <f>IF(MAX($R$10:R158)&gt;=$K$4,0,R158+1)</f>
        <v>#REF!</v>
      </c>
      <c r="S159" s="2" t="e">
        <f t="shared" si="32"/>
        <v>#REF!</v>
      </c>
      <c r="T159" s="2" t="e">
        <f t="shared" si="29"/>
        <v>#REF!</v>
      </c>
      <c r="U159" s="2" t="e">
        <f t="shared" si="30"/>
        <v>#REF!</v>
      </c>
      <c r="V159" s="2" t="e">
        <f t="shared" si="31"/>
        <v>#REF!</v>
      </c>
      <c r="X159" s="2" t="e">
        <f>IF(R159&lt;&gt;"",VLOOKUP(S159,'Avtal 2026-05-21'!C:J,9,FALSE),"")</f>
        <v>#REF!</v>
      </c>
      <c r="Y159" s="2" t="e">
        <f>IF(R159&lt;&gt;"",VLOOKUP(S159,'Avtal 2026-05-21'!C:J,10,FALSE),"")</f>
        <v>#REF!</v>
      </c>
      <c r="Z159" s="2" t="e">
        <f>IF(R159&lt;&gt;"",VLOOKUP(S159,'Avtal 2026-05-21'!C:J,11,FALSE),"")</f>
        <v>#REF!</v>
      </c>
      <c r="AA159" s="2" t="e">
        <f>IF(R159&lt;&gt;"",VLOOKUP(S159,'Avtal 2026-05-21'!C:J,12,FALSE),"")</f>
        <v>#REF!</v>
      </c>
      <c r="AB159" s="2" t="e">
        <f>IF(R159&lt;&gt;"",VLOOKUP(S159,'Avtal 2026-05-21'!C:J,13,FALSE),"")</f>
        <v>#REF!</v>
      </c>
      <c r="AC159" s="2" t="e">
        <f>IF(R159&lt;&gt;"",VLOOKUP(S159,'Avtal 2026-05-21'!C:J,21,FALSE),"")</f>
        <v>#REF!</v>
      </c>
      <c r="AD159" s="13" t="e">
        <f>VLOOKUP(S159,'Avtal 2026-05-21'!C:J,7,FALSE)</f>
        <v>#REF!</v>
      </c>
      <c r="AF159" s="2" t="e">
        <f>IF(R159&lt;&gt;"",VLOOKUP(S159,'Avtal 2026-05-21'!C:J,18,FALSE),"")</f>
        <v>#REF!</v>
      </c>
      <c r="AG159" s="2" t="e">
        <f>IF(R159&lt;&gt;"",VLOOKUP(S159,'Avtal 2026-05-21'!C:J,19,FALSE),"")</f>
        <v>#REF!</v>
      </c>
      <c r="AH159" s="10" t="e">
        <f>IF(R159&gt;0,VLOOKUP(S159,'Avtal 2026-05-21'!C:J,52,FALSE),"")</f>
        <v>#REF!</v>
      </c>
    </row>
    <row r="160" spans="18:34" ht="18.75" customHeight="1" x14ac:dyDescent="0.25">
      <c r="R160" s="2" t="e">
        <f>IF(MAX($R$10:R159)&gt;=$K$4,0,R159+1)</f>
        <v>#REF!</v>
      </c>
      <c r="S160" s="2" t="e">
        <f t="shared" si="32"/>
        <v>#REF!</v>
      </c>
      <c r="T160" s="2" t="e">
        <f t="shared" si="29"/>
        <v>#REF!</v>
      </c>
      <c r="U160" s="2" t="e">
        <f t="shared" si="30"/>
        <v>#REF!</v>
      </c>
      <c r="V160" s="2" t="e">
        <f t="shared" si="31"/>
        <v>#REF!</v>
      </c>
      <c r="X160" s="2" t="e">
        <f>IF(R160&lt;&gt;"",VLOOKUP(S160,'Avtal 2026-05-21'!C:J,9,FALSE),"")</f>
        <v>#REF!</v>
      </c>
      <c r="Y160" s="2" t="e">
        <f>IF(R160&lt;&gt;"",VLOOKUP(S160,'Avtal 2026-05-21'!C:J,10,FALSE),"")</f>
        <v>#REF!</v>
      </c>
      <c r="Z160" s="2" t="e">
        <f>IF(R160&lt;&gt;"",VLOOKUP(S160,'Avtal 2026-05-21'!C:J,11,FALSE),"")</f>
        <v>#REF!</v>
      </c>
      <c r="AA160" s="2" t="e">
        <f>IF(R160&lt;&gt;"",VLOOKUP(S160,'Avtal 2026-05-21'!C:J,12,FALSE),"")</f>
        <v>#REF!</v>
      </c>
      <c r="AB160" s="2" t="e">
        <f>IF(R160&lt;&gt;"",VLOOKUP(S160,'Avtal 2026-05-21'!C:J,13,FALSE),"")</f>
        <v>#REF!</v>
      </c>
      <c r="AC160" s="2" t="e">
        <f>IF(R160&lt;&gt;"",VLOOKUP(S160,'Avtal 2026-05-21'!C:J,21,FALSE),"")</f>
        <v>#REF!</v>
      </c>
      <c r="AD160" s="13" t="e">
        <f>VLOOKUP(S160,'Avtal 2026-05-21'!C:J,7,FALSE)</f>
        <v>#REF!</v>
      </c>
      <c r="AF160" s="2" t="e">
        <f>IF(R160&lt;&gt;"",VLOOKUP(S160,'Avtal 2026-05-21'!C:J,18,FALSE),"")</f>
        <v>#REF!</v>
      </c>
      <c r="AG160" s="2" t="e">
        <f>IF(R160&lt;&gt;"",VLOOKUP(S160,'Avtal 2026-05-21'!C:J,19,FALSE),"")</f>
        <v>#REF!</v>
      </c>
      <c r="AH160" s="10" t="e">
        <f>IF(R160&gt;0,VLOOKUP(S160,'Avtal 2026-05-21'!C:J,52,FALSE),"")</f>
        <v>#REF!</v>
      </c>
    </row>
    <row r="161" spans="18:34" ht="18.75" customHeight="1" x14ac:dyDescent="0.25">
      <c r="R161" s="2" t="e">
        <f>IF(MAX($R$10:R160)&gt;=$K$4,0,R160+1)</f>
        <v>#REF!</v>
      </c>
      <c r="S161" s="2" t="e">
        <f t="shared" si="32"/>
        <v>#REF!</v>
      </c>
      <c r="T161" s="2" t="e">
        <f t="shared" si="29"/>
        <v>#REF!</v>
      </c>
      <c r="U161" s="2" t="e">
        <f t="shared" si="30"/>
        <v>#REF!</v>
      </c>
      <c r="V161" s="2" t="e">
        <f t="shared" si="31"/>
        <v>#REF!</v>
      </c>
      <c r="X161" s="2" t="e">
        <f>IF(R161&lt;&gt;"",VLOOKUP(S161,'Avtal 2026-05-21'!C:J,9,FALSE),"")</f>
        <v>#REF!</v>
      </c>
      <c r="Y161" s="2" t="e">
        <f>IF(R161&lt;&gt;"",VLOOKUP(S161,'Avtal 2026-05-21'!C:J,10,FALSE),"")</f>
        <v>#REF!</v>
      </c>
      <c r="Z161" s="2" t="e">
        <f>IF(R161&lt;&gt;"",VLOOKUP(S161,'Avtal 2026-05-21'!C:J,11,FALSE),"")</f>
        <v>#REF!</v>
      </c>
      <c r="AA161" s="2" t="e">
        <f>IF(R161&lt;&gt;"",VLOOKUP(S161,'Avtal 2026-05-21'!C:J,12,FALSE),"")</f>
        <v>#REF!</v>
      </c>
      <c r="AB161" s="2" t="e">
        <f>IF(R161&lt;&gt;"",VLOOKUP(S161,'Avtal 2026-05-21'!C:J,13,FALSE),"")</f>
        <v>#REF!</v>
      </c>
      <c r="AC161" s="2" t="e">
        <f>IF(R161&lt;&gt;"",VLOOKUP(S161,'Avtal 2026-05-21'!C:J,21,FALSE),"")</f>
        <v>#REF!</v>
      </c>
      <c r="AD161" s="13" t="e">
        <f>VLOOKUP(S161,'Avtal 2026-05-21'!C:J,7,FALSE)</f>
        <v>#REF!</v>
      </c>
      <c r="AF161" s="2" t="e">
        <f>IF(R161&lt;&gt;"",VLOOKUP(S161,'Avtal 2026-05-21'!C:J,18,FALSE),"")</f>
        <v>#REF!</v>
      </c>
      <c r="AG161" s="2" t="e">
        <f>IF(R161&lt;&gt;"",VLOOKUP(S161,'Avtal 2026-05-21'!C:J,19,FALSE),"")</f>
        <v>#REF!</v>
      </c>
      <c r="AH161" s="10" t="e">
        <f>IF(R161&gt;0,VLOOKUP(S161,'Avtal 2026-05-21'!C:J,52,FALSE),"")</f>
        <v>#REF!</v>
      </c>
    </row>
    <row r="162" spans="18:34" ht="18.75" customHeight="1" x14ac:dyDescent="0.25">
      <c r="R162" s="2" t="e">
        <f>IF(MAX($R$10:R161)&gt;=$K$4,0,R161+1)</f>
        <v>#REF!</v>
      </c>
      <c r="S162" s="2" t="e">
        <f t="shared" si="32"/>
        <v>#REF!</v>
      </c>
      <c r="T162" s="2" t="e">
        <f t="shared" si="29"/>
        <v>#REF!</v>
      </c>
      <c r="U162" s="2" t="e">
        <f t="shared" si="30"/>
        <v>#REF!</v>
      </c>
      <c r="V162" s="2" t="e">
        <f t="shared" si="31"/>
        <v>#REF!</v>
      </c>
      <c r="X162" s="2" t="e">
        <f>IF(R162&lt;&gt;"",VLOOKUP(S162,'Avtal 2026-05-21'!C:J,9,FALSE),"")</f>
        <v>#REF!</v>
      </c>
      <c r="Y162" s="2" t="e">
        <f>IF(R162&lt;&gt;"",VLOOKUP(S162,'Avtal 2026-05-21'!C:J,10,FALSE),"")</f>
        <v>#REF!</v>
      </c>
      <c r="Z162" s="2" t="e">
        <f>IF(R162&lt;&gt;"",VLOOKUP(S162,'Avtal 2026-05-21'!C:J,11,FALSE),"")</f>
        <v>#REF!</v>
      </c>
      <c r="AA162" s="2" t="e">
        <f>IF(R162&lt;&gt;"",VLOOKUP(S162,'Avtal 2026-05-21'!C:J,12,FALSE),"")</f>
        <v>#REF!</v>
      </c>
      <c r="AB162" s="2" t="e">
        <f>IF(R162&lt;&gt;"",VLOOKUP(S162,'Avtal 2026-05-21'!C:J,13,FALSE),"")</f>
        <v>#REF!</v>
      </c>
      <c r="AC162" s="2" t="e">
        <f>IF(R162&lt;&gt;"",VLOOKUP(S162,'Avtal 2026-05-21'!C:J,21,FALSE),"")</f>
        <v>#REF!</v>
      </c>
      <c r="AD162" s="13" t="e">
        <f>VLOOKUP(S162,'Avtal 2026-05-21'!C:J,7,FALSE)</f>
        <v>#REF!</v>
      </c>
      <c r="AF162" s="2" t="e">
        <f>IF(R162&lt;&gt;"",VLOOKUP(S162,'Avtal 2026-05-21'!C:J,18,FALSE),"")</f>
        <v>#REF!</v>
      </c>
      <c r="AG162" s="2" t="e">
        <f>IF(R162&lt;&gt;"",VLOOKUP(S162,'Avtal 2026-05-21'!C:J,19,FALSE),"")</f>
        <v>#REF!</v>
      </c>
      <c r="AH162" s="10" t="e">
        <f>IF(R162&gt;0,VLOOKUP(S162,'Avtal 2026-05-21'!C:J,52,FALSE),"")</f>
        <v>#REF!</v>
      </c>
    </row>
    <row r="163" spans="18:34" ht="18.75" customHeight="1" x14ac:dyDescent="0.25">
      <c r="R163" s="2" t="e">
        <f>IF(MAX($R$10:R162)&gt;=$K$4,0,R162+1)</f>
        <v>#REF!</v>
      </c>
      <c r="S163" s="2" t="e">
        <f t="shared" si="32"/>
        <v>#REF!</v>
      </c>
      <c r="T163" s="2" t="e">
        <f t="shared" si="29"/>
        <v>#REF!</v>
      </c>
      <c r="U163" s="2" t="e">
        <f t="shared" si="30"/>
        <v>#REF!</v>
      </c>
      <c r="V163" s="2" t="e">
        <f t="shared" si="31"/>
        <v>#REF!</v>
      </c>
      <c r="X163" s="2" t="e">
        <f>IF(R163&lt;&gt;"",VLOOKUP(S163,'Avtal 2026-05-21'!C:J,9,FALSE),"")</f>
        <v>#REF!</v>
      </c>
      <c r="Y163" s="2" t="e">
        <f>IF(R163&lt;&gt;"",VLOOKUP(S163,'Avtal 2026-05-21'!C:J,10,FALSE),"")</f>
        <v>#REF!</v>
      </c>
      <c r="Z163" s="2" t="e">
        <f>IF(R163&lt;&gt;"",VLOOKUP(S163,'Avtal 2026-05-21'!C:J,11,FALSE),"")</f>
        <v>#REF!</v>
      </c>
      <c r="AA163" s="2" t="e">
        <f>IF(R163&lt;&gt;"",VLOOKUP(S163,'Avtal 2026-05-21'!C:J,12,FALSE),"")</f>
        <v>#REF!</v>
      </c>
      <c r="AB163" s="2" t="e">
        <f>IF(R163&lt;&gt;"",VLOOKUP(S163,'Avtal 2026-05-21'!C:J,13,FALSE),"")</f>
        <v>#REF!</v>
      </c>
      <c r="AC163" s="2" t="e">
        <f>IF(R163&lt;&gt;"",VLOOKUP(S163,'Avtal 2026-05-21'!C:J,21,FALSE),"")</f>
        <v>#REF!</v>
      </c>
      <c r="AD163" s="13" t="e">
        <f>VLOOKUP(S163,'Avtal 2026-05-21'!C:J,7,FALSE)</f>
        <v>#REF!</v>
      </c>
      <c r="AF163" s="2" t="e">
        <f>IF(R163&lt;&gt;"",VLOOKUP(S163,'Avtal 2026-05-21'!C:J,18,FALSE),"")</f>
        <v>#REF!</v>
      </c>
      <c r="AG163" s="2" t="e">
        <f>IF(R163&lt;&gt;"",VLOOKUP(S163,'Avtal 2026-05-21'!C:J,19,FALSE),"")</f>
        <v>#REF!</v>
      </c>
      <c r="AH163" s="10" t="e">
        <f>IF(R163&gt;0,VLOOKUP(S163,'Avtal 2026-05-21'!C:J,52,FALSE),"")</f>
        <v>#REF!</v>
      </c>
    </row>
    <row r="164" spans="18:34" ht="18.75" customHeight="1" x14ac:dyDescent="0.25">
      <c r="R164" s="2" t="e">
        <f>IF(MAX($R$10:R163)&gt;=$K$4,0,R163+1)</f>
        <v>#REF!</v>
      </c>
      <c r="S164" s="2" t="e">
        <f t="shared" si="32"/>
        <v>#REF!</v>
      </c>
      <c r="T164" s="2" t="e">
        <f t="shared" si="29"/>
        <v>#REF!</v>
      </c>
      <c r="U164" s="2" t="e">
        <f t="shared" si="30"/>
        <v>#REF!</v>
      </c>
      <c r="V164" s="2" t="e">
        <f t="shared" si="31"/>
        <v>#REF!</v>
      </c>
      <c r="X164" s="2" t="e">
        <f>IF(R164&lt;&gt;"",VLOOKUP(S164,'Avtal 2026-05-21'!C:J,9,FALSE),"")</f>
        <v>#REF!</v>
      </c>
      <c r="Y164" s="2" t="e">
        <f>IF(R164&lt;&gt;"",VLOOKUP(S164,'Avtal 2026-05-21'!C:J,10,FALSE),"")</f>
        <v>#REF!</v>
      </c>
      <c r="Z164" s="2" t="e">
        <f>IF(R164&lt;&gt;"",VLOOKUP(S164,'Avtal 2026-05-21'!C:J,11,FALSE),"")</f>
        <v>#REF!</v>
      </c>
      <c r="AA164" s="2" t="e">
        <f>IF(R164&lt;&gt;"",VLOOKUP(S164,'Avtal 2026-05-21'!C:J,12,FALSE),"")</f>
        <v>#REF!</v>
      </c>
      <c r="AB164" s="2" t="e">
        <f>IF(R164&lt;&gt;"",VLOOKUP(S164,'Avtal 2026-05-21'!C:J,13,FALSE),"")</f>
        <v>#REF!</v>
      </c>
      <c r="AC164" s="2" t="e">
        <f>IF(R164&lt;&gt;"",VLOOKUP(S164,'Avtal 2026-05-21'!C:J,21,FALSE),"")</f>
        <v>#REF!</v>
      </c>
      <c r="AD164" s="13" t="e">
        <f>VLOOKUP(S164,'Avtal 2026-05-21'!C:J,7,FALSE)</f>
        <v>#REF!</v>
      </c>
      <c r="AF164" s="2" t="e">
        <f>IF(R164&lt;&gt;"",VLOOKUP(S164,'Avtal 2026-05-21'!C:J,18,FALSE),"")</f>
        <v>#REF!</v>
      </c>
      <c r="AG164" s="2" t="e">
        <f>IF(R164&lt;&gt;"",VLOOKUP(S164,'Avtal 2026-05-21'!C:J,19,FALSE),"")</f>
        <v>#REF!</v>
      </c>
      <c r="AH164" s="10" t="e">
        <f>IF(R164&gt;0,VLOOKUP(S164,'Avtal 2026-05-21'!C:J,52,FALSE),"")</f>
        <v>#REF!</v>
      </c>
    </row>
    <row r="165" spans="18:34" ht="18.75" customHeight="1" x14ac:dyDescent="0.25">
      <c r="R165" s="2" t="e">
        <f>IF(MAX($R$10:R164)&gt;=$K$4,0,R164+1)</f>
        <v>#REF!</v>
      </c>
      <c r="S165" s="2" t="e">
        <f t="shared" si="32"/>
        <v>#REF!</v>
      </c>
      <c r="T165" s="2" t="e">
        <f t="shared" si="29"/>
        <v>#REF!</v>
      </c>
      <c r="U165" s="2" t="e">
        <f t="shared" si="30"/>
        <v>#REF!</v>
      </c>
      <c r="V165" s="2" t="e">
        <f t="shared" si="31"/>
        <v>#REF!</v>
      </c>
      <c r="X165" s="2" t="e">
        <f>IF(R165&lt;&gt;"",VLOOKUP(S165,'Avtal 2026-05-21'!C:J,9,FALSE),"")</f>
        <v>#REF!</v>
      </c>
      <c r="Y165" s="2" t="e">
        <f>IF(R165&lt;&gt;"",VLOOKUP(S165,'Avtal 2026-05-21'!C:J,10,FALSE),"")</f>
        <v>#REF!</v>
      </c>
      <c r="Z165" s="2" t="e">
        <f>IF(R165&lt;&gt;"",VLOOKUP(S165,'Avtal 2026-05-21'!C:J,11,FALSE),"")</f>
        <v>#REF!</v>
      </c>
      <c r="AA165" s="2" t="e">
        <f>IF(R165&lt;&gt;"",VLOOKUP(S165,'Avtal 2026-05-21'!C:J,12,FALSE),"")</f>
        <v>#REF!</v>
      </c>
      <c r="AB165" s="2" t="e">
        <f>IF(R165&lt;&gt;"",VLOOKUP(S165,'Avtal 2026-05-21'!C:J,13,FALSE),"")</f>
        <v>#REF!</v>
      </c>
      <c r="AC165" s="2" t="e">
        <f>IF(R165&lt;&gt;"",VLOOKUP(S165,'Avtal 2026-05-21'!C:J,21,FALSE),"")</f>
        <v>#REF!</v>
      </c>
      <c r="AD165" s="13" t="e">
        <f>VLOOKUP(S165,'Avtal 2026-05-21'!C:J,7,FALSE)</f>
        <v>#REF!</v>
      </c>
      <c r="AF165" s="2" t="e">
        <f>IF(R165&lt;&gt;"",VLOOKUP(S165,'Avtal 2026-05-21'!C:J,18,FALSE),"")</f>
        <v>#REF!</v>
      </c>
      <c r="AG165" s="2" t="e">
        <f>IF(R165&lt;&gt;"",VLOOKUP(S165,'Avtal 2026-05-21'!C:J,19,FALSE),"")</f>
        <v>#REF!</v>
      </c>
      <c r="AH165" s="10" t="e">
        <f>IF(R165&gt;0,VLOOKUP(S165,'Avtal 2026-05-21'!C:J,52,FALSE),"")</f>
        <v>#REF!</v>
      </c>
    </row>
    <row r="166" spans="18:34" ht="18.75" customHeight="1" x14ac:dyDescent="0.25">
      <c r="R166" s="2" t="e">
        <f>IF(MAX($R$10:R165)&gt;=$K$4,0,R165+1)</f>
        <v>#REF!</v>
      </c>
      <c r="S166" s="2" t="e">
        <f t="shared" si="32"/>
        <v>#REF!</v>
      </c>
      <c r="T166" s="2" t="e">
        <f t="shared" si="29"/>
        <v>#REF!</v>
      </c>
      <c r="U166" s="2" t="e">
        <f t="shared" si="30"/>
        <v>#REF!</v>
      </c>
      <c r="V166" s="2" t="e">
        <f t="shared" si="31"/>
        <v>#REF!</v>
      </c>
      <c r="X166" s="2" t="e">
        <f>IF(R166&lt;&gt;"",VLOOKUP(S166,'Avtal 2026-05-21'!C:J,9,FALSE),"")</f>
        <v>#REF!</v>
      </c>
      <c r="Y166" s="2" t="e">
        <f>IF(R166&lt;&gt;"",VLOOKUP(S166,'Avtal 2026-05-21'!C:J,10,FALSE),"")</f>
        <v>#REF!</v>
      </c>
      <c r="Z166" s="2" t="e">
        <f>IF(R166&lt;&gt;"",VLOOKUP(S166,'Avtal 2026-05-21'!C:J,11,FALSE),"")</f>
        <v>#REF!</v>
      </c>
      <c r="AA166" s="2" t="e">
        <f>IF(R166&lt;&gt;"",VLOOKUP(S166,'Avtal 2026-05-21'!C:J,12,FALSE),"")</f>
        <v>#REF!</v>
      </c>
      <c r="AB166" s="2" t="e">
        <f>IF(R166&lt;&gt;"",VLOOKUP(S166,'Avtal 2026-05-21'!C:J,13,FALSE),"")</f>
        <v>#REF!</v>
      </c>
      <c r="AC166" s="2" t="e">
        <f>IF(R166&lt;&gt;"",VLOOKUP(S166,'Avtal 2026-05-21'!C:J,21,FALSE),"")</f>
        <v>#REF!</v>
      </c>
      <c r="AD166" s="13" t="e">
        <f>VLOOKUP(S166,'Avtal 2026-05-21'!C:J,7,FALSE)</f>
        <v>#REF!</v>
      </c>
      <c r="AF166" s="2" t="e">
        <f>IF(R166&lt;&gt;"",VLOOKUP(S166,'Avtal 2026-05-21'!C:J,18,FALSE),"")</f>
        <v>#REF!</v>
      </c>
      <c r="AG166" s="2" t="e">
        <f>IF(R166&lt;&gt;"",VLOOKUP(S166,'Avtal 2026-05-21'!C:J,19,FALSE),"")</f>
        <v>#REF!</v>
      </c>
      <c r="AH166" s="10" t="e">
        <f>IF(R166&gt;0,VLOOKUP(S166,'Avtal 2026-05-21'!C:J,52,FALSE),"")</f>
        <v>#REF!</v>
      </c>
    </row>
    <row r="167" spans="18:34" ht="18.75" customHeight="1" x14ac:dyDescent="0.25">
      <c r="R167" s="2" t="e">
        <f>IF(MAX($R$10:R166)&gt;=$K$4,0,R166+1)</f>
        <v>#REF!</v>
      </c>
      <c r="S167" s="2" t="e">
        <f t="shared" si="32"/>
        <v>#REF!</v>
      </c>
      <c r="T167" s="2" t="e">
        <f t="shared" si="29"/>
        <v>#REF!</v>
      </c>
      <c r="U167" s="2" t="e">
        <f t="shared" si="30"/>
        <v>#REF!</v>
      </c>
      <c r="V167" s="2" t="e">
        <f t="shared" si="31"/>
        <v>#REF!</v>
      </c>
      <c r="X167" s="2" t="e">
        <f>IF(R167&lt;&gt;"",VLOOKUP(S167,'Avtal 2026-05-21'!C:J,9,FALSE),"")</f>
        <v>#REF!</v>
      </c>
      <c r="Y167" s="2" t="e">
        <f>IF(R167&lt;&gt;"",VLOOKUP(S167,'Avtal 2026-05-21'!C:J,10,FALSE),"")</f>
        <v>#REF!</v>
      </c>
      <c r="Z167" s="2" t="e">
        <f>IF(R167&lt;&gt;"",VLOOKUP(S167,'Avtal 2026-05-21'!C:J,11,FALSE),"")</f>
        <v>#REF!</v>
      </c>
      <c r="AA167" s="2" t="e">
        <f>IF(R167&lt;&gt;"",VLOOKUP(S167,'Avtal 2026-05-21'!C:J,12,FALSE),"")</f>
        <v>#REF!</v>
      </c>
      <c r="AB167" s="2" t="e">
        <f>IF(R167&lt;&gt;"",VLOOKUP(S167,'Avtal 2026-05-21'!C:J,13,FALSE),"")</f>
        <v>#REF!</v>
      </c>
      <c r="AC167" s="2" t="e">
        <f>IF(R167&lt;&gt;"",VLOOKUP(S167,'Avtal 2026-05-21'!C:J,21,FALSE),"")</f>
        <v>#REF!</v>
      </c>
      <c r="AD167" s="13" t="e">
        <f>VLOOKUP(S167,'Avtal 2026-05-21'!C:J,7,FALSE)</f>
        <v>#REF!</v>
      </c>
      <c r="AF167" s="2" t="e">
        <f>IF(R167&lt;&gt;"",VLOOKUP(S167,'Avtal 2026-05-21'!C:J,18,FALSE),"")</f>
        <v>#REF!</v>
      </c>
      <c r="AG167" s="2" t="e">
        <f>IF(R167&lt;&gt;"",VLOOKUP(S167,'Avtal 2026-05-21'!C:J,19,FALSE),"")</f>
        <v>#REF!</v>
      </c>
      <c r="AH167" s="10" t="e">
        <f>IF(R167&gt;0,VLOOKUP(S167,'Avtal 2026-05-21'!C:J,52,FALSE),"")</f>
        <v>#REF!</v>
      </c>
    </row>
    <row r="168" spans="18:34" ht="18.75" customHeight="1" x14ac:dyDescent="0.25">
      <c r="R168" s="2" t="e">
        <f>IF(MAX($R$10:R167)&gt;=$K$4,0,R167+1)</f>
        <v>#REF!</v>
      </c>
      <c r="S168" s="2" t="e">
        <f t="shared" si="32"/>
        <v>#REF!</v>
      </c>
      <c r="T168" s="2" t="e">
        <f t="shared" si="29"/>
        <v>#REF!</v>
      </c>
      <c r="U168" s="2" t="e">
        <f t="shared" si="30"/>
        <v>#REF!</v>
      </c>
      <c r="V168" s="2" t="e">
        <f t="shared" si="31"/>
        <v>#REF!</v>
      </c>
      <c r="X168" s="2" t="e">
        <f>IF(R168&lt;&gt;"",VLOOKUP(S168,'Avtal 2026-05-21'!C:J,9,FALSE),"")</f>
        <v>#REF!</v>
      </c>
      <c r="Y168" s="2" t="e">
        <f>IF(R168&lt;&gt;"",VLOOKUP(S168,'Avtal 2026-05-21'!C:J,10,FALSE),"")</f>
        <v>#REF!</v>
      </c>
      <c r="Z168" s="2" t="e">
        <f>IF(R168&lt;&gt;"",VLOOKUP(S168,'Avtal 2026-05-21'!C:J,11,FALSE),"")</f>
        <v>#REF!</v>
      </c>
      <c r="AA168" s="2" t="e">
        <f>IF(R168&lt;&gt;"",VLOOKUP(S168,'Avtal 2026-05-21'!C:J,12,FALSE),"")</f>
        <v>#REF!</v>
      </c>
      <c r="AB168" s="2" t="e">
        <f>IF(R168&lt;&gt;"",VLOOKUP(S168,'Avtal 2026-05-21'!C:J,13,FALSE),"")</f>
        <v>#REF!</v>
      </c>
      <c r="AC168" s="2" t="e">
        <f>IF(R168&lt;&gt;"",VLOOKUP(S168,'Avtal 2026-05-21'!C:J,21,FALSE),"")</f>
        <v>#REF!</v>
      </c>
      <c r="AD168" s="13" t="e">
        <f>VLOOKUP(S168,'Avtal 2026-05-21'!C:J,7,FALSE)</f>
        <v>#REF!</v>
      </c>
      <c r="AF168" s="2" t="e">
        <f>IF(R168&lt;&gt;"",VLOOKUP(S168,'Avtal 2026-05-21'!C:J,18,FALSE),"")</f>
        <v>#REF!</v>
      </c>
      <c r="AG168" s="2" t="e">
        <f>IF(R168&lt;&gt;"",VLOOKUP(S168,'Avtal 2026-05-21'!C:J,19,FALSE),"")</f>
        <v>#REF!</v>
      </c>
      <c r="AH168" s="10" t="e">
        <f>IF(R168&gt;0,VLOOKUP(S168,'Avtal 2026-05-21'!C:J,52,FALSE),"")</f>
        <v>#REF!</v>
      </c>
    </row>
    <row r="169" spans="18:34" ht="18.75" customHeight="1" x14ac:dyDescent="0.25">
      <c r="R169" s="2" t="e">
        <f>IF(MAX($R$10:R168)&gt;=$K$4,0,R168+1)</f>
        <v>#REF!</v>
      </c>
      <c r="S169" s="2" t="e">
        <f t="shared" si="32"/>
        <v>#REF!</v>
      </c>
      <c r="T169" s="2" t="e">
        <f t="shared" si="29"/>
        <v>#REF!</v>
      </c>
      <c r="U169" s="2" t="e">
        <f t="shared" si="30"/>
        <v>#REF!</v>
      </c>
      <c r="V169" s="2" t="e">
        <f t="shared" si="31"/>
        <v>#REF!</v>
      </c>
      <c r="X169" s="2" t="e">
        <f>IF(R169&lt;&gt;"",VLOOKUP(S169,'Avtal 2026-05-21'!C:J,9,FALSE),"")</f>
        <v>#REF!</v>
      </c>
      <c r="Y169" s="2" t="e">
        <f>IF(R169&lt;&gt;"",VLOOKUP(S169,'Avtal 2026-05-21'!C:J,10,FALSE),"")</f>
        <v>#REF!</v>
      </c>
      <c r="Z169" s="2" t="e">
        <f>IF(R169&lt;&gt;"",VLOOKUP(S169,'Avtal 2026-05-21'!C:J,11,FALSE),"")</f>
        <v>#REF!</v>
      </c>
      <c r="AA169" s="2" t="e">
        <f>IF(R169&lt;&gt;"",VLOOKUP(S169,'Avtal 2026-05-21'!C:J,12,FALSE),"")</f>
        <v>#REF!</v>
      </c>
      <c r="AB169" s="2" t="e">
        <f>IF(R169&lt;&gt;"",VLOOKUP(S169,'Avtal 2026-05-21'!C:J,13,FALSE),"")</f>
        <v>#REF!</v>
      </c>
      <c r="AC169" s="2" t="e">
        <f>IF(R169&lt;&gt;"",VLOOKUP(S169,'Avtal 2026-05-21'!C:J,21,FALSE),"")</f>
        <v>#REF!</v>
      </c>
      <c r="AD169" s="13" t="e">
        <f>VLOOKUP(S169,'Avtal 2026-05-21'!C:J,7,FALSE)</f>
        <v>#REF!</v>
      </c>
      <c r="AF169" s="2" t="e">
        <f>IF(R169&lt;&gt;"",VLOOKUP(S169,'Avtal 2026-05-21'!C:J,18,FALSE),"")</f>
        <v>#REF!</v>
      </c>
      <c r="AG169" s="2" t="e">
        <f>IF(R169&lt;&gt;"",VLOOKUP(S169,'Avtal 2026-05-21'!C:J,19,FALSE),"")</f>
        <v>#REF!</v>
      </c>
      <c r="AH169" s="10" t="e">
        <f>IF(R169&gt;0,VLOOKUP(S169,'Avtal 2026-05-21'!C:J,52,FALSE),"")</f>
        <v>#REF!</v>
      </c>
    </row>
    <row r="170" spans="18:34" ht="18.75" customHeight="1" x14ac:dyDescent="0.25">
      <c r="R170" s="2" t="e">
        <f>IF(MAX($R$10:R169)&gt;=$K$4,0,R169+1)</f>
        <v>#REF!</v>
      </c>
      <c r="S170" s="2" t="e">
        <f t="shared" si="32"/>
        <v>#REF!</v>
      </c>
      <c r="T170" s="2" t="e">
        <f t="shared" si="29"/>
        <v>#REF!</v>
      </c>
      <c r="U170" s="2" t="e">
        <f t="shared" si="30"/>
        <v>#REF!</v>
      </c>
      <c r="V170" s="2" t="e">
        <f t="shared" si="31"/>
        <v>#REF!</v>
      </c>
      <c r="X170" s="2" t="e">
        <f>IF(R170&lt;&gt;"",VLOOKUP(S170,'Avtal 2026-05-21'!C:J,9,FALSE),"")</f>
        <v>#REF!</v>
      </c>
      <c r="Y170" s="2" t="e">
        <f>IF(R170&lt;&gt;"",VLOOKUP(S170,'Avtal 2026-05-21'!C:J,10,FALSE),"")</f>
        <v>#REF!</v>
      </c>
      <c r="Z170" s="2" t="e">
        <f>IF(R170&lt;&gt;"",VLOOKUP(S170,'Avtal 2026-05-21'!C:J,11,FALSE),"")</f>
        <v>#REF!</v>
      </c>
      <c r="AA170" s="2" t="e">
        <f>IF(R170&lt;&gt;"",VLOOKUP(S170,'Avtal 2026-05-21'!C:J,12,FALSE),"")</f>
        <v>#REF!</v>
      </c>
      <c r="AB170" s="2" t="e">
        <f>IF(R170&lt;&gt;"",VLOOKUP(S170,'Avtal 2026-05-21'!C:J,13,FALSE),"")</f>
        <v>#REF!</v>
      </c>
      <c r="AC170" s="2" t="e">
        <f>IF(R170&lt;&gt;"",VLOOKUP(S170,'Avtal 2026-05-21'!C:J,21,FALSE),"")</f>
        <v>#REF!</v>
      </c>
      <c r="AD170" s="13" t="e">
        <f>VLOOKUP(S170,'Avtal 2026-05-21'!C:J,7,FALSE)</f>
        <v>#REF!</v>
      </c>
      <c r="AF170" s="2" t="e">
        <f>IF(R170&lt;&gt;"",VLOOKUP(S170,'Avtal 2026-05-21'!C:J,18,FALSE),"")</f>
        <v>#REF!</v>
      </c>
      <c r="AG170" s="2" t="e">
        <f>IF(R170&lt;&gt;"",VLOOKUP(S170,'Avtal 2026-05-21'!C:J,19,FALSE),"")</f>
        <v>#REF!</v>
      </c>
      <c r="AH170" s="10" t="e">
        <f>IF(R170&gt;0,VLOOKUP(S170,'Avtal 2026-05-21'!C:J,52,FALSE),"")</f>
        <v>#REF!</v>
      </c>
    </row>
    <row r="171" spans="18:34" ht="18.75" customHeight="1" x14ac:dyDescent="0.25">
      <c r="R171" s="2" t="e">
        <f>IF(MAX($R$10:R170)&gt;=$K$4,0,R170+1)</f>
        <v>#REF!</v>
      </c>
      <c r="S171" s="2" t="e">
        <f t="shared" si="32"/>
        <v>#REF!</v>
      </c>
      <c r="T171" s="2" t="e">
        <f t="shared" si="29"/>
        <v>#REF!</v>
      </c>
      <c r="U171" s="2" t="e">
        <f t="shared" si="30"/>
        <v>#REF!</v>
      </c>
      <c r="V171" s="2" t="e">
        <f t="shared" si="31"/>
        <v>#REF!</v>
      </c>
      <c r="X171" s="2" t="e">
        <f>IF(R171&lt;&gt;"",VLOOKUP(S171,'Avtal 2026-05-21'!C:J,9,FALSE),"")</f>
        <v>#REF!</v>
      </c>
      <c r="Y171" s="2" t="e">
        <f>IF(R171&lt;&gt;"",VLOOKUP(S171,'Avtal 2026-05-21'!C:J,10,FALSE),"")</f>
        <v>#REF!</v>
      </c>
      <c r="Z171" s="2" t="e">
        <f>IF(R171&lt;&gt;"",VLOOKUP(S171,'Avtal 2026-05-21'!C:J,11,FALSE),"")</f>
        <v>#REF!</v>
      </c>
      <c r="AA171" s="2" t="e">
        <f>IF(R171&lt;&gt;"",VLOOKUP(S171,'Avtal 2026-05-21'!C:J,12,FALSE),"")</f>
        <v>#REF!</v>
      </c>
      <c r="AB171" s="2" t="e">
        <f>IF(R171&lt;&gt;"",VLOOKUP(S171,'Avtal 2026-05-21'!C:J,13,FALSE),"")</f>
        <v>#REF!</v>
      </c>
      <c r="AC171" s="2" t="e">
        <f>IF(R171&lt;&gt;"",VLOOKUP(S171,'Avtal 2026-05-21'!C:J,21,FALSE),"")</f>
        <v>#REF!</v>
      </c>
      <c r="AD171" s="13" t="e">
        <f>VLOOKUP(S171,'Avtal 2026-05-21'!C:J,7,FALSE)</f>
        <v>#REF!</v>
      </c>
      <c r="AF171" s="2" t="e">
        <f>IF(R171&lt;&gt;"",VLOOKUP(S171,'Avtal 2026-05-21'!C:J,18,FALSE),"")</f>
        <v>#REF!</v>
      </c>
      <c r="AG171" s="2" t="e">
        <f>IF(R171&lt;&gt;"",VLOOKUP(S171,'Avtal 2026-05-21'!C:J,19,FALSE),"")</f>
        <v>#REF!</v>
      </c>
      <c r="AH171" s="10" t="e">
        <f>IF(R171&gt;0,VLOOKUP(S171,'Avtal 2026-05-21'!C:J,52,FALSE),"")</f>
        <v>#REF!</v>
      </c>
    </row>
    <row r="172" spans="18:34" ht="18.75" customHeight="1" x14ac:dyDescent="0.25">
      <c r="R172" s="2" t="e">
        <f>IF(MAX($R$10:R171)&gt;=$K$4,0,R171+1)</f>
        <v>#REF!</v>
      </c>
      <c r="S172" s="2" t="e">
        <f t="shared" si="32"/>
        <v>#REF!</v>
      </c>
      <c r="T172" s="2" t="e">
        <f t="shared" si="29"/>
        <v>#REF!</v>
      </c>
      <c r="U172" s="2" t="e">
        <f t="shared" si="30"/>
        <v>#REF!</v>
      </c>
      <c r="V172" s="2" t="e">
        <f t="shared" si="31"/>
        <v>#REF!</v>
      </c>
      <c r="X172" s="2" t="e">
        <f>IF(R172&lt;&gt;"",VLOOKUP(S172,'Avtal 2026-05-21'!C:J,9,FALSE),"")</f>
        <v>#REF!</v>
      </c>
      <c r="Y172" s="2" t="e">
        <f>IF(R172&lt;&gt;"",VLOOKUP(S172,'Avtal 2026-05-21'!C:J,10,FALSE),"")</f>
        <v>#REF!</v>
      </c>
      <c r="Z172" s="2" t="e">
        <f>IF(R172&lt;&gt;"",VLOOKUP(S172,'Avtal 2026-05-21'!C:J,11,FALSE),"")</f>
        <v>#REF!</v>
      </c>
      <c r="AA172" s="2" t="e">
        <f>IF(R172&lt;&gt;"",VLOOKUP(S172,'Avtal 2026-05-21'!C:J,12,FALSE),"")</f>
        <v>#REF!</v>
      </c>
      <c r="AB172" s="2" t="e">
        <f>IF(R172&lt;&gt;"",VLOOKUP(S172,'Avtal 2026-05-21'!C:J,13,FALSE),"")</f>
        <v>#REF!</v>
      </c>
      <c r="AC172" s="2" t="e">
        <f>IF(R172&lt;&gt;"",VLOOKUP(S172,'Avtal 2026-05-21'!C:J,21,FALSE),"")</f>
        <v>#REF!</v>
      </c>
      <c r="AD172" s="13" t="e">
        <f>VLOOKUP(S172,'Avtal 2026-05-21'!C:J,7,FALSE)</f>
        <v>#REF!</v>
      </c>
      <c r="AF172" s="2" t="e">
        <f>IF(R172&lt;&gt;"",VLOOKUP(S172,'Avtal 2026-05-21'!C:J,18,FALSE),"")</f>
        <v>#REF!</v>
      </c>
      <c r="AG172" s="2" t="e">
        <f>IF(R172&lt;&gt;"",VLOOKUP(S172,'Avtal 2026-05-21'!C:J,19,FALSE),"")</f>
        <v>#REF!</v>
      </c>
      <c r="AH172" s="10" t="e">
        <f>IF(R172&gt;0,VLOOKUP(S172,'Avtal 2026-05-21'!C:J,52,FALSE),"")</f>
        <v>#REF!</v>
      </c>
    </row>
    <row r="173" spans="18:34" ht="18.75" customHeight="1" x14ac:dyDescent="0.25">
      <c r="R173" s="2" t="e">
        <f>IF(MAX($R$10:R172)&gt;=$K$4,0,R172+1)</f>
        <v>#REF!</v>
      </c>
      <c r="S173" s="2" t="e">
        <f t="shared" si="32"/>
        <v>#REF!</v>
      </c>
      <c r="T173" s="2" t="e">
        <f t="shared" si="29"/>
        <v>#REF!</v>
      </c>
      <c r="U173" s="2" t="e">
        <f t="shared" si="30"/>
        <v>#REF!</v>
      </c>
      <c r="V173" s="2" t="e">
        <f t="shared" si="31"/>
        <v>#REF!</v>
      </c>
      <c r="X173" s="2" t="e">
        <f>IF(R173&lt;&gt;"",VLOOKUP(S173,'Avtal 2026-05-21'!C:J,9,FALSE),"")</f>
        <v>#REF!</v>
      </c>
      <c r="Y173" s="2" t="e">
        <f>IF(R173&lt;&gt;"",VLOOKUP(S173,'Avtal 2026-05-21'!C:J,10,FALSE),"")</f>
        <v>#REF!</v>
      </c>
      <c r="Z173" s="2" t="e">
        <f>IF(R173&lt;&gt;"",VLOOKUP(S173,'Avtal 2026-05-21'!C:J,11,FALSE),"")</f>
        <v>#REF!</v>
      </c>
      <c r="AA173" s="2" t="e">
        <f>IF(R173&lt;&gt;"",VLOOKUP(S173,'Avtal 2026-05-21'!C:J,12,FALSE),"")</f>
        <v>#REF!</v>
      </c>
      <c r="AB173" s="2" t="e">
        <f>IF(R173&lt;&gt;"",VLOOKUP(S173,'Avtal 2026-05-21'!C:J,13,FALSE),"")</f>
        <v>#REF!</v>
      </c>
      <c r="AC173" s="2" t="e">
        <f>IF(R173&lt;&gt;"",VLOOKUP(S173,'Avtal 2026-05-21'!C:J,21,FALSE),"")</f>
        <v>#REF!</v>
      </c>
      <c r="AD173" s="13" t="e">
        <f>VLOOKUP(S173,'Avtal 2026-05-21'!C:J,7,FALSE)</f>
        <v>#REF!</v>
      </c>
      <c r="AF173" s="2" t="e">
        <f>IF(R173&lt;&gt;"",VLOOKUP(S173,'Avtal 2026-05-21'!C:J,18,FALSE),"")</f>
        <v>#REF!</v>
      </c>
      <c r="AG173" s="2" t="e">
        <f>IF(R173&lt;&gt;"",VLOOKUP(S173,'Avtal 2026-05-21'!C:J,19,FALSE),"")</f>
        <v>#REF!</v>
      </c>
      <c r="AH173" s="10" t="e">
        <f>IF(R173&gt;0,VLOOKUP(S173,'Avtal 2026-05-21'!C:J,52,FALSE),"")</f>
        <v>#REF!</v>
      </c>
    </row>
    <row r="174" spans="18:34" ht="18.75" customHeight="1" x14ac:dyDescent="0.25">
      <c r="R174" s="2" t="e">
        <f>IF(MAX($R$10:R173)&gt;=$K$4,0,R173+1)</f>
        <v>#REF!</v>
      </c>
      <c r="S174" s="2" t="e">
        <f t="shared" si="32"/>
        <v>#REF!</v>
      </c>
      <c r="T174" s="2" t="e">
        <f t="shared" si="29"/>
        <v>#REF!</v>
      </c>
      <c r="U174" s="2" t="e">
        <f t="shared" si="30"/>
        <v>#REF!</v>
      </c>
      <c r="V174" s="2" t="e">
        <f t="shared" si="31"/>
        <v>#REF!</v>
      </c>
      <c r="X174" s="2" t="e">
        <f>IF(R174&lt;&gt;"",VLOOKUP(S174,'Avtal 2026-05-21'!C:J,9,FALSE),"")</f>
        <v>#REF!</v>
      </c>
      <c r="Y174" s="2" t="e">
        <f>IF(R174&lt;&gt;"",VLOOKUP(S174,'Avtal 2026-05-21'!C:J,10,FALSE),"")</f>
        <v>#REF!</v>
      </c>
      <c r="Z174" s="2" t="e">
        <f>IF(R174&lt;&gt;"",VLOOKUP(S174,'Avtal 2026-05-21'!C:J,11,FALSE),"")</f>
        <v>#REF!</v>
      </c>
      <c r="AA174" s="2" t="e">
        <f>IF(R174&lt;&gt;"",VLOOKUP(S174,'Avtal 2026-05-21'!C:J,12,FALSE),"")</f>
        <v>#REF!</v>
      </c>
      <c r="AB174" s="2" t="e">
        <f>IF(R174&lt;&gt;"",VLOOKUP(S174,'Avtal 2026-05-21'!C:J,13,FALSE),"")</f>
        <v>#REF!</v>
      </c>
      <c r="AC174" s="2" t="e">
        <f>IF(R174&lt;&gt;"",VLOOKUP(S174,'Avtal 2026-05-21'!C:J,21,FALSE),"")</f>
        <v>#REF!</v>
      </c>
      <c r="AD174" s="13" t="e">
        <f>VLOOKUP(S174,'Avtal 2026-05-21'!C:J,7,FALSE)</f>
        <v>#REF!</v>
      </c>
      <c r="AF174" s="2" t="e">
        <f>IF(R174&lt;&gt;"",VLOOKUP(S174,'Avtal 2026-05-21'!C:J,18,FALSE),"")</f>
        <v>#REF!</v>
      </c>
      <c r="AG174" s="2" t="e">
        <f>IF(R174&lt;&gt;"",VLOOKUP(S174,'Avtal 2026-05-21'!C:J,19,FALSE),"")</f>
        <v>#REF!</v>
      </c>
      <c r="AH174" s="10" t="e">
        <f>IF(R174&gt;0,VLOOKUP(S174,'Avtal 2026-05-21'!C:J,52,FALSE),"")</f>
        <v>#REF!</v>
      </c>
    </row>
    <row r="175" spans="18:34" ht="18.75" customHeight="1" x14ac:dyDescent="0.25">
      <c r="R175" s="2" t="e">
        <f>IF(MAX($R$10:R174)&gt;=$K$4,0,R174+1)</f>
        <v>#REF!</v>
      </c>
      <c r="S175" s="2" t="e">
        <f t="shared" si="32"/>
        <v>#REF!</v>
      </c>
      <c r="T175" s="2" t="e">
        <f t="shared" si="29"/>
        <v>#REF!</v>
      </c>
      <c r="U175" s="2" t="e">
        <f t="shared" si="30"/>
        <v>#REF!</v>
      </c>
      <c r="V175" s="2" t="e">
        <f t="shared" si="31"/>
        <v>#REF!</v>
      </c>
      <c r="X175" s="2" t="e">
        <f>IF(R175&lt;&gt;"",VLOOKUP(S175,'Avtal 2026-05-21'!C:J,9,FALSE),"")</f>
        <v>#REF!</v>
      </c>
      <c r="Y175" s="2" t="e">
        <f>IF(R175&lt;&gt;"",VLOOKUP(S175,'Avtal 2026-05-21'!C:J,10,FALSE),"")</f>
        <v>#REF!</v>
      </c>
      <c r="Z175" s="2" t="e">
        <f>IF(R175&lt;&gt;"",VLOOKUP(S175,'Avtal 2026-05-21'!C:J,11,FALSE),"")</f>
        <v>#REF!</v>
      </c>
      <c r="AA175" s="2" t="e">
        <f>IF(R175&lt;&gt;"",VLOOKUP(S175,'Avtal 2026-05-21'!C:J,12,FALSE),"")</f>
        <v>#REF!</v>
      </c>
      <c r="AB175" s="2" t="e">
        <f>IF(R175&lt;&gt;"",VLOOKUP(S175,'Avtal 2026-05-21'!C:J,13,FALSE),"")</f>
        <v>#REF!</v>
      </c>
      <c r="AC175" s="2" t="e">
        <f>IF(R175&lt;&gt;"",VLOOKUP(S175,'Avtal 2026-05-21'!C:J,21,FALSE),"")</f>
        <v>#REF!</v>
      </c>
      <c r="AD175" s="13" t="e">
        <f>VLOOKUP(S175,'Avtal 2026-05-21'!C:J,7,FALSE)</f>
        <v>#REF!</v>
      </c>
      <c r="AF175" s="2" t="e">
        <f>IF(R175&lt;&gt;"",VLOOKUP(S175,'Avtal 2026-05-21'!C:J,18,FALSE),"")</f>
        <v>#REF!</v>
      </c>
      <c r="AG175" s="2" t="e">
        <f>IF(R175&lt;&gt;"",VLOOKUP(S175,'Avtal 2026-05-21'!C:J,19,FALSE),"")</f>
        <v>#REF!</v>
      </c>
      <c r="AH175" s="10" t="e">
        <f>IF(R175&gt;0,VLOOKUP(S175,'Avtal 2026-05-21'!C:J,52,FALSE),"")</f>
        <v>#REF!</v>
      </c>
    </row>
    <row r="176" spans="18:34" ht="18.75" customHeight="1" x14ac:dyDescent="0.25">
      <c r="R176" s="2" t="e">
        <f>IF(MAX($R$10:R175)&gt;=$K$4,0,R175+1)</f>
        <v>#REF!</v>
      </c>
      <c r="S176" s="2" t="e">
        <f t="shared" si="32"/>
        <v>#REF!</v>
      </c>
      <c r="T176" s="2" t="e">
        <f t="shared" si="29"/>
        <v>#REF!</v>
      </c>
      <c r="U176" s="2" t="e">
        <f t="shared" si="30"/>
        <v>#REF!</v>
      </c>
      <c r="V176" s="2" t="e">
        <f t="shared" si="31"/>
        <v>#REF!</v>
      </c>
      <c r="X176" s="2" t="e">
        <f>IF(R176&lt;&gt;"",VLOOKUP(S176,'Avtal 2026-05-21'!C:J,9,FALSE),"")</f>
        <v>#REF!</v>
      </c>
      <c r="Y176" s="2" t="e">
        <f>IF(R176&lt;&gt;"",VLOOKUP(S176,'Avtal 2026-05-21'!C:J,10,FALSE),"")</f>
        <v>#REF!</v>
      </c>
      <c r="Z176" s="2" t="e">
        <f>IF(R176&lt;&gt;"",VLOOKUP(S176,'Avtal 2026-05-21'!C:J,11,FALSE),"")</f>
        <v>#REF!</v>
      </c>
      <c r="AA176" s="2" t="e">
        <f>IF(R176&lt;&gt;"",VLOOKUP(S176,'Avtal 2026-05-21'!C:J,12,FALSE),"")</f>
        <v>#REF!</v>
      </c>
      <c r="AB176" s="2" t="e">
        <f>IF(R176&lt;&gt;"",VLOOKUP(S176,'Avtal 2026-05-21'!C:J,13,FALSE),"")</f>
        <v>#REF!</v>
      </c>
      <c r="AC176" s="2" t="e">
        <f>IF(R176&lt;&gt;"",VLOOKUP(S176,'Avtal 2026-05-21'!C:J,21,FALSE),"")</f>
        <v>#REF!</v>
      </c>
      <c r="AD176" s="13" t="e">
        <f>VLOOKUP(S176,'Avtal 2026-05-21'!C:J,7,FALSE)</f>
        <v>#REF!</v>
      </c>
      <c r="AF176" s="2" t="e">
        <f>IF(R176&lt;&gt;"",VLOOKUP(S176,'Avtal 2026-05-21'!C:J,18,FALSE),"")</f>
        <v>#REF!</v>
      </c>
      <c r="AG176" s="2" t="e">
        <f>IF(R176&lt;&gt;"",VLOOKUP(S176,'Avtal 2026-05-21'!C:J,19,FALSE),"")</f>
        <v>#REF!</v>
      </c>
      <c r="AH176" s="10" t="e">
        <f>IF(R176&gt;0,VLOOKUP(S176,'Avtal 2026-05-21'!C:J,52,FALSE),"")</f>
        <v>#REF!</v>
      </c>
    </row>
    <row r="177" spans="18:34" ht="18.75" customHeight="1" x14ac:dyDescent="0.25">
      <c r="R177" s="2" t="e">
        <f>IF(MAX($R$10:R176)&gt;=$K$4,0,R176+1)</f>
        <v>#REF!</v>
      </c>
      <c r="S177" s="2" t="e">
        <f t="shared" si="32"/>
        <v>#REF!</v>
      </c>
      <c r="T177" s="2" t="e">
        <f t="shared" si="29"/>
        <v>#REF!</v>
      </c>
      <c r="U177" s="2" t="e">
        <f t="shared" si="30"/>
        <v>#REF!</v>
      </c>
      <c r="V177" s="2" t="e">
        <f t="shared" si="31"/>
        <v>#REF!</v>
      </c>
      <c r="X177" s="2" t="e">
        <f>IF(R177&lt;&gt;"",VLOOKUP(S177,'Avtal 2026-05-21'!C:J,9,FALSE),"")</f>
        <v>#REF!</v>
      </c>
      <c r="Y177" s="2" t="e">
        <f>IF(R177&lt;&gt;"",VLOOKUP(S177,'Avtal 2026-05-21'!C:J,10,FALSE),"")</f>
        <v>#REF!</v>
      </c>
      <c r="Z177" s="2" t="e">
        <f>IF(R177&lt;&gt;"",VLOOKUP(S177,'Avtal 2026-05-21'!C:J,11,FALSE),"")</f>
        <v>#REF!</v>
      </c>
      <c r="AA177" s="2" t="e">
        <f>IF(R177&lt;&gt;"",VLOOKUP(S177,'Avtal 2026-05-21'!C:J,12,FALSE),"")</f>
        <v>#REF!</v>
      </c>
      <c r="AB177" s="2" t="e">
        <f>IF(R177&lt;&gt;"",VLOOKUP(S177,'Avtal 2026-05-21'!C:J,13,FALSE),"")</f>
        <v>#REF!</v>
      </c>
      <c r="AC177" s="2" t="e">
        <f>IF(R177&lt;&gt;"",VLOOKUP(S177,'Avtal 2026-05-21'!C:J,21,FALSE),"")</f>
        <v>#REF!</v>
      </c>
      <c r="AD177" s="13" t="e">
        <f>VLOOKUP(S177,'Avtal 2026-05-21'!C:J,7,FALSE)</f>
        <v>#REF!</v>
      </c>
      <c r="AF177" s="2" t="e">
        <f>IF(R177&lt;&gt;"",VLOOKUP(S177,'Avtal 2026-05-21'!C:J,18,FALSE),"")</f>
        <v>#REF!</v>
      </c>
      <c r="AG177" s="2" t="e">
        <f>IF(R177&lt;&gt;"",VLOOKUP(S177,'Avtal 2026-05-21'!C:J,19,FALSE),"")</f>
        <v>#REF!</v>
      </c>
      <c r="AH177" s="10" t="e">
        <f>IF(R177&gt;0,VLOOKUP(S177,'Avtal 2026-05-21'!C:J,52,FALSE),"")</f>
        <v>#REF!</v>
      </c>
    </row>
    <row r="178" spans="18:34" ht="18.75" customHeight="1" x14ac:dyDescent="0.25">
      <c r="R178" s="2" t="e">
        <f>IF(MAX($R$10:R177)&gt;=$K$4,0,R177+1)</f>
        <v>#REF!</v>
      </c>
      <c r="S178" s="2" t="e">
        <f t="shared" si="32"/>
        <v>#REF!</v>
      </c>
      <c r="T178" s="2" t="e">
        <f t="shared" si="29"/>
        <v>#REF!</v>
      </c>
      <c r="U178" s="2" t="e">
        <f t="shared" si="30"/>
        <v>#REF!</v>
      </c>
      <c r="V178" s="2" t="e">
        <f t="shared" si="31"/>
        <v>#REF!</v>
      </c>
      <c r="X178" s="2" t="e">
        <f>IF(R178&lt;&gt;"",VLOOKUP(S178,'Avtal 2026-05-21'!C:J,9,FALSE),"")</f>
        <v>#REF!</v>
      </c>
      <c r="Y178" s="2" t="e">
        <f>IF(R178&lt;&gt;"",VLOOKUP(S178,'Avtal 2026-05-21'!C:J,10,FALSE),"")</f>
        <v>#REF!</v>
      </c>
      <c r="Z178" s="2" t="e">
        <f>IF(R178&lt;&gt;"",VLOOKUP(S178,'Avtal 2026-05-21'!C:J,11,FALSE),"")</f>
        <v>#REF!</v>
      </c>
      <c r="AA178" s="2" t="e">
        <f>IF(R178&lt;&gt;"",VLOOKUP(S178,'Avtal 2026-05-21'!C:J,12,FALSE),"")</f>
        <v>#REF!</v>
      </c>
      <c r="AB178" s="2" t="e">
        <f>IF(R178&lt;&gt;"",VLOOKUP(S178,'Avtal 2026-05-21'!C:J,13,FALSE),"")</f>
        <v>#REF!</v>
      </c>
      <c r="AC178" s="2" t="e">
        <f>IF(R178&lt;&gt;"",VLOOKUP(S178,'Avtal 2026-05-21'!C:J,21,FALSE),"")</f>
        <v>#REF!</v>
      </c>
      <c r="AD178" s="13" t="e">
        <f>VLOOKUP(S178,'Avtal 2026-05-21'!C:J,7,FALSE)</f>
        <v>#REF!</v>
      </c>
      <c r="AF178" s="2" t="e">
        <f>IF(R178&lt;&gt;"",VLOOKUP(S178,'Avtal 2026-05-21'!C:J,18,FALSE),"")</f>
        <v>#REF!</v>
      </c>
      <c r="AG178" s="2" t="e">
        <f>IF(R178&lt;&gt;"",VLOOKUP(S178,'Avtal 2026-05-21'!C:J,19,FALSE),"")</f>
        <v>#REF!</v>
      </c>
      <c r="AH178" s="10" t="e">
        <f>IF(R178&gt;0,VLOOKUP(S178,'Avtal 2026-05-21'!C:J,52,FALSE),"")</f>
        <v>#REF!</v>
      </c>
    </row>
    <row r="179" spans="18:34" ht="18.75" customHeight="1" x14ac:dyDescent="0.25">
      <c r="R179" s="2" t="e">
        <f>IF(MAX($R$10:R178)&gt;=$K$4,0,R178+1)</f>
        <v>#REF!</v>
      </c>
      <c r="S179" s="2" t="e">
        <f t="shared" si="32"/>
        <v>#REF!</v>
      </c>
      <c r="T179" s="2" t="e">
        <f t="shared" si="29"/>
        <v>#REF!</v>
      </c>
      <c r="U179" s="2" t="e">
        <f t="shared" si="30"/>
        <v>#REF!</v>
      </c>
      <c r="V179" s="2" t="e">
        <f t="shared" si="31"/>
        <v>#REF!</v>
      </c>
      <c r="X179" s="2" t="e">
        <f>IF(R179&lt;&gt;"",VLOOKUP(S179,'Avtal 2026-05-21'!C:J,9,FALSE),"")</f>
        <v>#REF!</v>
      </c>
      <c r="Y179" s="2" t="e">
        <f>IF(R179&lt;&gt;"",VLOOKUP(S179,'Avtal 2026-05-21'!C:J,10,FALSE),"")</f>
        <v>#REF!</v>
      </c>
      <c r="Z179" s="2" t="e">
        <f>IF(R179&lt;&gt;"",VLOOKUP(S179,'Avtal 2026-05-21'!C:J,11,FALSE),"")</f>
        <v>#REF!</v>
      </c>
      <c r="AA179" s="2" t="e">
        <f>IF(R179&lt;&gt;"",VLOOKUP(S179,'Avtal 2026-05-21'!C:J,12,FALSE),"")</f>
        <v>#REF!</v>
      </c>
      <c r="AB179" s="2" t="e">
        <f>IF(R179&lt;&gt;"",VLOOKUP(S179,'Avtal 2026-05-21'!C:J,13,FALSE),"")</f>
        <v>#REF!</v>
      </c>
      <c r="AC179" s="2" t="e">
        <f>IF(R179&lt;&gt;"",VLOOKUP(S179,'Avtal 2026-05-21'!C:J,21,FALSE),"")</f>
        <v>#REF!</v>
      </c>
      <c r="AD179" s="13" t="e">
        <f>VLOOKUP(S179,'Avtal 2026-05-21'!C:J,7,FALSE)</f>
        <v>#REF!</v>
      </c>
      <c r="AF179" s="2" t="e">
        <f>IF(R179&lt;&gt;"",VLOOKUP(S179,'Avtal 2026-05-21'!C:J,18,FALSE),"")</f>
        <v>#REF!</v>
      </c>
      <c r="AG179" s="2" t="e">
        <f>IF(R179&lt;&gt;"",VLOOKUP(S179,'Avtal 2026-05-21'!C:J,19,FALSE),"")</f>
        <v>#REF!</v>
      </c>
      <c r="AH179" s="10" t="e">
        <f>IF(R179&gt;0,VLOOKUP(S179,'Avtal 2026-05-21'!C:J,52,FALSE),"")</f>
        <v>#REF!</v>
      </c>
    </row>
    <row r="180" spans="18:34" ht="18.75" customHeight="1" x14ac:dyDescent="0.25">
      <c r="R180" s="2" t="e">
        <f>IF(MAX($R$10:R179)&gt;=$K$4,0,R179+1)</f>
        <v>#REF!</v>
      </c>
      <c r="S180" s="2" t="e">
        <f t="shared" si="32"/>
        <v>#REF!</v>
      </c>
      <c r="T180" s="2" t="e">
        <f t="shared" si="29"/>
        <v>#REF!</v>
      </c>
      <c r="U180" s="2" t="e">
        <f t="shared" si="30"/>
        <v>#REF!</v>
      </c>
      <c r="V180" s="2" t="e">
        <f t="shared" si="31"/>
        <v>#REF!</v>
      </c>
      <c r="X180" s="2" t="e">
        <f>IF(R180&lt;&gt;"",VLOOKUP(S180,'Avtal 2026-05-21'!C:J,9,FALSE),"")</f>
        <v>#REF!</v>
      </c>
      <c r="Y180" s="2" t="e">
        <f>IF(R180&lt;&gt;"",VLOOKUP(S180,'Avtal 2026-05-21'!C:J,10,FALSE),"")</f>
        <v>#REF!</v>
      </c>
      <c r="Z180" s="2" t="e">
        <f>IF(R180&lt;&gt;"",VLOOKUP(S180,'Avtal 2026-05-21'!C:J,11,FALSE),"")</f>
        <v>#REF!</v>
      </c>
      <c r="AA180" s="2" t="e">
        <f>IF(R180&lt;&gt;"",VLOOKUP(S180,'Avtal 2026-05-21'!C:J,12,FALSE),"")</f>
        <v>#REF!</v>
      </c>
      <c r="AB180" s="2" t="e">
        <f>IF(R180&lt;&gt;"",VLOOKUP(S180,'Avtal 2026-05-21'!C:J,13,FALSE),"")</f>
        <v>#REF!</v>
      </c>
      <c r="AC180" s="2" t="e">
        <f>IF(R180&lt;&gt;"",VLOOKUP(S180,'Avtal 2026-05-21'!C:J,21,FALSE),"")</f>
        <v>#REF!</v>
      </c>
      <c r="AD180" s="13" t="e">
        <f>VLOOKUP(S180,'Avtal 2026-05-21'!C:J,7,FALSE)</f>
        <v>#REF!</v>
      </c>
      <c r="AF180" s="2" t="e">
        <f>IF(R180&lt;&gt;"",VLOOKUP(S180,'Avtal 2026-05-21'!C:J,18,FALSE),"")</f>
        <v>#REF!</v>
      </c>
      <c r="AG180" s="2" t="e">
        <f>IF(R180&lt;&gt;"",VLOOKUP(S180,'Avtal 2026-05-21'!C:J,19,FALSE),"")</f>
        <v>#REF!</v>
      </c>
      <c r="AH180" s="10" t="e">
        <f>IF(R180&gt;0,VLOOKUP(S180,'Avtal 2026-05-21'!C:J,52,FALSE),"")</f>
        <v>#REF!</v>
      </c>
    </row>
    <row r="181" spans="18:34" ht="18.75" customHeight="1" x14ac:dyDescent="0.25">
      <c r="R181" s="2" t="e">
        <f>IF(MAX($R$10:R180)&gt;=$K$4,0,R180+1)</f>
        <v>#REF!</v>
      </c>
      <c r="S181" s="2" t="e">
        <f t="shared" si="32"/>
        <v>#REF!</v>
      </c>
      <c r="T181" s="2" t="e">
        <f t="shared" si="29"/>
        <v>#REF!</v>
      </c>
      <c r="U181" s="2" t="e">
        <f t="shared" si="30"/>
        <v>#REF!</v>
      </c>
      <c r="V181" s="2" t="e">
        <f t="shared" si="31"/>
        <v>#REF!</v>
      </c>
      <c r="X181" s="2" t="e">
        <f>IF(R181&lt;&gt;"",VLOOKUP(S181,'Avtal 2026-05-21'!C:J,9,FALSE),"")</f>
        <v>#REF!</v>
      </c>
      <c r="Y181" s="2" t="e">
        <f>IF(R181&lt;&gt;"",VLOOKUP(S181,'Avtal 2026-05-21'!C:J,10,FALSE),"")</f>
        <v>#REF!</v>
      </c>
      <c r="Z181" s="2" t="e">
        <f>IF(R181&lt;&gt;"",VLOOKUP(S181,'Avtal 2026-05-21'!C:J,11,FALSE),"")</f>
        <v>#REF!</v>
      </c>
      <c r="AA181" s="2" t="e">
        <f>IF(R181&lt;&gt;"",VLOOKUP(S181,'Avtal 2026-05-21'!C:J,12,FALSE),"")</f>
        <v>#REF!</v>
      </c>
      <c r="AB181" s="2" t="e">
        <f>IF(R181&lt;&gt;"",VLOOKUP(S181,'Avtal 2026-05-21'!C:J,13,FALSE),"")</f>
        <v>#REF!</v>
      </c>
      <c r="AC181" s="2" t="e">
        <f>IF(R181&lt;&gt;"",VLOOKUP(S181,'Avtal 2026-05-21'!C:J,21,FALSE),"")</f>
        <v>#REF!</v>
      </c>
      <c r="AD181" s="13" t="e">
        <f>VLOOKUP(S181,'Avtal 2026-05-21'!C:J,7,FALSE)</f>
        <v>#REF!</v>
      </c>
      <c r="AF181" s="2" t="e">
        <f>IF(R181&lt;&gt;"",VLOOKUP(S181,'Avtal 2026-05-21'!C:J,18,FALSE),"")</f>
        <v>#REF!</v>
      </c>
      <c r="AG181" s="2" t="e">
        <f>IF(R181&lt;&gt;"",VLOOKUP(S181,'Avtal 2026-05-21'!C:J,19,FALSE),"")</f>
        <v>#REF!</v>
      </c>
      <c r="AH181" s="10" t="e">
        <f>IF(R181&gt;0,VLOOKUP(S181,'Avtal 2026-05-21'!C:J,52,FALSE),"")</f>
        <v>#REF!</v>
      </c>
    </row>
    <row r="182" spans="18:34" ht="18.75" customHeight="1" x14ac:dyDescent="0.25">
      <c r="R182" s="2" t="e">
        <f>IF(MAX($R$10:R181)&gt;=$K$4,0,R181+1)</f>
        <v>#REF!</v>
      </c>
      <c r="S182" s="2" t="e">
        <f t="shared" si="32"/>
        <v>#REF!</v>
      </c>
      <c r="T182" s="2" t="e">
        <f t="shared" si="29"/>
        <v>#REF!</v>
      </c>
      <c r="U182" s="2" t="e">
        <f t="shared" si="30"/>
        <v>#REF!</v>
      </c>
      <c r="V182" s="2" t="e">
        <f t="shared" si="31"/>
        <v>#REF!</v>
      </c>
      <c r="X182" s="2" t="e">
        <f>IF(R182&lt;&gt;"",VLOOKUP(S182,'Avtal 2026-05-21'!C:J,9,FALSE),"")</f>
        <v>#REF!</v>
      </c>
      <c r="Y182" s="2" t="e">
        <f>IF(R182&lt;&gt;"",VLOOKUP(S182,'Avtal 2026-05-21'!C:J,10,FALSE),"")</f>
        <v>#REF!</v>
      </c>
      <c r="Z182" s="2" t="e">
        <f>IF(R182&lt;&gt;"",VLOOKUP(S182,'Avtal 2026-05-21'!C:J,11,FALSE),"")</f>
        <v>#REF!</v>
      </c>
      <c r="AA182" s="2" t="e">
        <f>IF(R182&lt;&gt;"",VLOOKUP(S182,'Avtal 2026-05-21'!C:J,12,FALSE),"")</f>
        <v>#REF!</v>
      </c>
      <c r="AB182" s="2" t="e">
        <f>IF(R182&lt;&gt;"",VLOOKUP(S182,'Avtal 2026-05-21'!C:J,13,FALSE),"")</f>
        <v>#REF!</v>
      </c>
      <c r="AC182" s="2" t="e">
        <f>IF(R182&lt;&gt;"",VLOOKUP(S182,'Avtal 2026-05-21'!C:J,21,FALSE),"")</f>
        <v>#REF!</v>
      </c>
      <c r="AD182" s="13" t="e">
        <f>VLOOKUP(S182,'Avtal 2026-05-21'!C:J,7,FALSE)</f>
        <v>#REF!</v>
      </c>
      <c r="AF182" s="2" t="e">
        <f>IF(R182&lt;&gt;"",VLOOKUP(S182,'Avtal 2026-05-21'!C:J,18,FALSE),"")</f>
        <v>#REF!</v>
      </c>
      <c r="AG182" s="2" t="e">
        <f>IF(R182&lt;&gt;"",VLOOKUP(S182,'Avtal 2026-05-21'!C:J,19,FALSE),"")</f>
        <v>#REF!</v>
      </c>
      <c r="AH182" s="10" t="e">
        <f>IF(R182&gt;0,VLOOKUP(S182,'Avtal 2026-05-21'!C:J,52,FALSE),"")</f>
        <v>#REF!</v>
      </c>
    </row>
    <row r="183" spans="18:34" ht="18.75" customHeight="1" x14ac:dyDescent="0.25">
      <c r="R183" s="2" t="e">
        <f>IF(MAX($R$10:R182)&gt;=$K$4,0,R182+1)</f>
        <v>#REF!</v>
      </c>
      <c r="S183" s="2" t="e">
        <f t="shared" si="32"/>
        <v>#REF!</v>
      </c>
      <c r="T183" s="2" t="e">
        <f t="shared" si="29"/>
        <v>#REF!</v>
      </c>
      <c r="U183" s="2" t="e">
        <f t="shared" si="30"/>
        <v>#REF!</v>
      </c>
      <c r="V183" s="2" t="e">
        <f t="shared" si="31"/>
        <v>#REF!</v>
      </c>
      <c r="X183" s="2" t="e">
        <f>IF(R183&lt;&gt;"",VLOOKUP(S183,'Avtal 2026-05-21'!C:J,9,FALSE),"")</f>
        <v>#REF!</v>
      </c>
      <c r="Y183" s="2" t="e">
        <f>IF(R183&lt;&gt;"",VLOOKUP(S183,'Avtal 2026-05-21'!C:J,10,FALSE),"")</f>
        <v>#REF!</v>
      </c>
      <c r="Z183" s="2" t="e">
        <f>IF(R183&lt;&gt;"",VLOOKUP(S183,'Avtal 2026-05-21'!C:J,11,FALSE),"")</f>
        <v>#REF!</v>
      </c>
      <c r="AA183" s="2" t="e">
        <f>IF(R183&lt;&gt;"",VLOOKUP(S183,'Avtal 2026-05-21'!C:J,12,FALSE),"")</f>
        <v>#REF!</v>
      </c>
      <c r="AB183" s="2" t="e">
        <f>IF(R183&lt;&gt;"",VLOOKUP(S183,'Avtal 2026-05-21'!C:J,13,FALSE),"")</f>
        <v>#REF!</v>
      </c>
      <c r="AC183" s="2" t="e">
        <f>IF(R183&lt;&gt;"",VLOOKUP(S183,'Avtal 2026-05-21'!C:J,21,FALSE),"")</f>
        <v>#REF!</v>
      </c>
      <c r="AD183" s="13" t="e">
        <f>VLOOKUP(S183,'Avtal 2026-05-21'!C:J,7,FALSE)</f>
        <v>#REF!</v>
      </c>
      <c r="AF183" s="2" t="e">
        <f>IF(R183&lt;&gt;"",VLOOKUP(S183,'Avtal 2026-05-21'!C:J,18,FALSE),"")</f>
        <v>#REF!</v>
      </c>
      <c r="AG183" s="2" t="e">
        <f>IF(R183&lt;&gt;"",VLOOKUP(S183,'Avtal 2026-05-21'!C:J,19,FALSE),"")</f>
        <v>#REF!</v>
      </c>
      <c r="AH183" s="10" t="e">
        <f>IF(R183&gt;0,VLOOKUP(S183,'Avtal 2026-05-21'!C:J,52,FALSE),"")</f>
        <v>#REF!</v>
      </c>
    </row>
    <row r="184" spans="18:34" ht="18.75" customHeight="1" x14ac:dyDescent="0.25">
      <c r="R184" s="2" t="e">
        <f>IF(MAX($R$10:R183)&gt;=$K$4,0,R183+1)</f>
        <v>#REF!</v>
      </c>
      <c r="S184" s="2" t="e">
        <f t="shared" si="32"/>
        <v>#REF!</v>
      </c>
      <c r="T184" s="2" t="e">
        <f t="shared" si="29"/>
        <v>#REF!</v>
      </c>
      <c r="U184" s="2" t="e">
        <f t="shared" si="30"/>
        <v>#REF!</v>
      </c>
      <c r="V184" s="2" t="e">
        <f t="shared" si="31"/>
        <v>#REF!</v>
      </c>
      <c r="X184" s="2" t="e">
        <f>IF(R184&lt;&gt;"",VLOOKUP(S184,'Avtal 2026-05-21'!C:J,9,FALSE),"")</f>
        <v>#REF!</v>
      </c>
      <c r="Y184" s="2" t="e">
        <f>IF(R184&lt;&gt;"",VLOOKUP(S184,'Avtal 2026-05-21'!C:J,10,FALSE),"")</f>
        <v>#REF!</v>
      </c>
      <c r="Z184" s="2" t="e">
        <f>IF(R184&lt;&gt;"",VLOOKUP(S184,'Avtal 2026-05-21'!C:J,11,FALSE),"")</f>
        <v>#REF!</v>
      </c>
      <c r="AA184" s="2" t="e">
        <f>IF(R184&lt;&gt;"",VLOOKUP(S184,'Avtal 2026-05-21'!C:J,12,FALSE),"")</f>
        <v>#REF!</v>
      </c>
      <c r="AB184" s="2" t="e">
        <f>IF(R184&lt;&gt;"",VLOOKUP(S184,'Avtal 2026-05-21'!C:J,13,FALSE),"")</f>
        <v>#REF!</v>
      </c>
      <c r="AC184" s="2" t="e">
        <f>IF(R184&lt;&gt;"",VLOOKUP(S184,'Avtal 2026-05-21'!C:J,21,FALSE),"")</f>
        <v>#REF!</v>
      </c>
      <c r="AD184" s="13" t="e">
        <f>VLOOKUP(S184,'Avtal 2026-05-21'!C:J,7,FALSE)</f>
        <v>#REF!</v>
      </c>
      <c r="AF184" s="2" t="e">
        <f>IF(R184&lt;&gt;"",VLOOKUP(S184,'Avtal 2026-05-21'!C:J,18,FALSE),"")</f>
        <v>#REF!</v>
      </c>
      <c r="AG184" s="2" t="e">
        <f>IF(R184&lt;&gt;"",VLOOKUP(S184,'Avtal 2026-05-21'!C:J,19,FALSE),"")</f>
        <v>#REF!</v>
      </c>
      <c r="AH184" s="10" t="e">
        <f>IF(R184&gt;0,VLOOKUP(S184,'Avtal 2026-05-21'!C:J,52,FALSE),"")</f>
        <v>#REF!</v>
      </c>
    </row>
    <row r="185" spans="18:34" ht="18.75" customHeight="1" x14ac:dyDescent="0.25">
      <c r="R185" s="2" t="e">
        <f>IF(MAX($R$10:R184)&gt;=$K$4,0,R184+1)</f>
        <v>#REF!</v>
      </c>
      <c r="S185" s="2" t="e">
        <f t="shared" si="32"/>
        <v>#REF!</v>
      </c>
      <c r="T185" s="2" t="e">
        <f t="shared" si="29"/>
        <v>#REF!</v>
      </c>
      <c r="U185" s="2" t="e">
        <f t="shared" si="30"/>
        <v>#REF!</v>
      </c>
      <c r="V185" s="2" t="e">
        <f t="shared" si="31"/>
        <v>#REF!</v>
      </c>
      <c r="X185" s="2" t="e">
        <f>IF(R185&lt;&gt;"",VLOOKUP(S185,'Avtal 2026-05-21'!C:J,9,FALSE),"")</f>
        <v>#REF!</v>
      </c>
      <c r="Y185" s="2" t="e">
        <f>IF(R185&lt;&gt;"",VLOOKUP(S185,'Avtal 2026-05-21'!C:J,10,FALSE),"")</f>
        <v>#REF!</v>
      </c>
      <c r="Z185" s="2" t="e">
        <f>IF(R185&lt;&gt;"",VLOOKUP(S185,'Avtal 2026-05-21'!C:J,11,FALSE),"")</f>
        <v>#REF!</v>
      </c>
      <c r="AA185" s="2" t="e">
        <f>IF(R185&lt;&gt;"",VLOOKUP(S185,'Avtal 2026-05-21'!C:J,12,FALSE),"")</f>
        <v>#REF!</v>
      </c>
      <c r="AB185" s="2" t="e">
        <f>IF(R185&lt;&gt;"",VLOOKUP(S185,'Avtal 2026-05-21'!C:J,13,FALSE),"")</f>
        <v>#REF!</v>
      </c>
      <c r="AC185" s="2" t="e">
        <f>IF(R185&lt;&gt;"",VLOOKUP(S185,'Avtal 2026-05-21'!C:J,21,FALSE),"")</f>
        <v>#REF!</v>
      </c>
      <c r="AD185" s="13" t="e">
        <f>VLOOKUP(S185,'Avtal 2026-05-21'!C:J,7,FALSE)</f>
        <v>#REF!</v>
      </c>
      <c r="AF185" s="2" t="e">
        <f>IF(R185&lt;&gt;"",VLOOKUP(S185,'Avtal 2026-05-21'!C:J,18,FALSE),"")</f>
        <v>#REF!</v>
      </c>
      <c r="AG185" s="2" t="e">
        <f>IF(R185&lt;&gt;"",VLOOKUP(S185,'Avtal 2026-05-21'!C:J,19,FALSE),"")</f>
        <v>#REF!</v>
      </c>
      <c r="AH185" s="10" t="e">
        <f>IF(R185&gt;0,VLOOKUP(S185,'Avtal 2026-05-21'!C:J,52,FALSE),"")</f>
        <v>#REF!</v>
      </c>
    </row>
    <row r="186" spans="18:34" ht="18.75" customHeight="1" x14ac:dyDescent="0.25">
      <c r="R186" s="2" t="e">
        <f>IF(MAX($R$10:R185)&gt;=$K$4,0,R185+1)</f>
        <v>#REF!</v>
      </c>
      <c r="S186" s="2" t="e">
        <f t="shared" si="32"/>
        <v>#REF!</v>
      </c>
      <c r="T186" s="2" t="e">
        <f t="shared" si="29"/>
        <v>#REF!</v>
      </c>
      <c r="U186" s="2" t="e">
        <f t="shared" si="30"/>
        <v>#REF!</v>
      </c>
      <c r="V186" s="2" t="e">
        <f t="shared" si="31"/>
        <v>#REF!</v>
      </c>
      <c r="X186" s="2" t="e">
        <f>IF(R186&lt;&gt;"",VLOOKUP(S186,'Avtal 2026-05-21'!C:J,9,FALSE),"")</f>
        <v>#REF!</v>
      </c>
      <c r="Y186" s="2" t="e">
        <f>IF(R186&lt;&gt;"",VLOOKUP(S186,'Avtal 2026-05-21'!C:J,10,FALSE),"")</f>
        <v>#REF!</v>
      </c>
      <c r="Z186" s="2" t="e">
        <f>IF(R186&lt;&gt;"",VLOOKUP(S186,'Avtal 2026-05-21'!C:J,11,FALSE),"")</f>
        <v>#REF!</v>
      </c>
      <c r="AA186" s="2" t="e">
        <f>IF(R186&lt;&gt;"",VLOOKUP(S186,'Avtal 2026-05-21'!C:J,12,FALSE),"")</f>
        <v>#REF!</v>
      </c>
      <c r="AB186" s="2" t="e">
        <f>IF(R186&lt;&gt;"",VLOOKUP(S186,'Avtal 2026-05-21'!C:J,13,FALSE),"")</f>
        <v>#REF!</v>
      </c>
      <c r="AC186" s="2" t="e">
        <f>IF(R186&lt;&gt;"",VLOOKUP(S186,'Avtal 2026-05-21'!C:J,21,FALSE),"")</f>
        <v>#REF!</v>
      </c>
      <c r="AD186" s="13" t="e">
        <f>VLOOKUP(S186,'Avtal 2026-05-21'!C:J,7,FALSE)</f>
        <v>#REF!</v>
      </c>
      <c r="AF186" s="2" t="e">
        <f>IF(R186&lt;&gt;"",VLOOKUP(S186,'Avtal 2026-05-21'!C:J,18,FALSE),"")</f>
        <v>#REF!</v>
      </c>
      <c r="AG186" s="2" t="e">
        <f>IF(R186&lt;&gt;"",VLOOKUP(S186,'Avtal 2026-05-21'!C:J,19,FALSE),"")</f>
        <v>#REF!</v>
      </c>
      <c r="AH186" s="10" t="e">
        <f>IF(R186&gt;0,VLOOKUP(S186,'Avtal 2026-05-21'!C:J,52,FALSE),"")</f>
        <v>#REF!</v>
      </c>
    </row>
    <row r="187" spans="18:34" ht="18.75" customHeight="1" x14ac:dyDescent="0.25">
      <c r="R187" s="2" t="e">
        <f>IF(MAX($R$10:R186)&gt;=$K$4,0,R186+1)</f>
        <v>#REF!</v>
      </c>
      <c r="S187" s="2" t="e">
        <f t="shared" si="32"/>
        <v>#REF!</v>
      </c>
      <c r="T187" s="2" t="e">
        <f t="shared" si="29"/>
        <v>#REF!</v>
      </c>
      <c r="U187" s="2" t="e">
        <f t="shared" si="30"/>
        <v>#REF!</v>
      </c>
      <c r="V187" s="2" t="e">
        <f t="shared" si="31"/>
        <v>#REF!</v>
      </c>
      <c r="X187" s="2" t="e">
        <f>IF(R187&lt;&gt;"",VLOOKUP(S187,'Avtal 2026-05-21'!C:J,9,FALSE),"")</f>
        <v>#REF!</v>
      </c>
      <c r="Y187" s="2" t="e">
        <f>IF(R187&lt;&gt;"",VLOOKUP(S187,'Avtal 2026-05-21'!C:J,10,FALSE),"")</f>
        <v>#REF!</v>
      </c>
      <c r="Z187" s="2" t="e">
        <f>IF(R187&lt;&gt;"",VLOOKUP(S187,'Avtal 2026-05-21'!C:J,11,FALSE),"")</f>
        <v>#REF!</v>
      </c>
      <c r="AA187" s="2" t="e">
        <f>IF(R187&lt;&gt;"",VLOOKUP(S187,'Avtal 2026-05-21'!C:J,12,FALSE),"")</f>
        <v>#REF!</v>
      </c>
      <c r="AB187" s="2" t="e">
        <f>IF(R187&lt;&gt;"",VLOOKUP(S187,'Avtal 2026-05-21'!C:J,13,FALSE),"")</f>
        <v>#REF!</v>
      </c>
      <c r="AC187" s="2" t="e">
        <f>IF(R187&lt;&gt;"",VLOOKUP(S187,'Avtal 2026-05-21'!C:J,21,FALSE),"")</f>
        <v>#REF!</v>
      </c>
      <c r="AD187" s="13" t="e">
        <f>VLOOKUP(S187,'Avtal 2026-05-21'!C:J,7,FALSE)</f>
        <v>#REF!</v>
      </c>
      <c r="AF187" s="2" t="e">
        <f>IF(R187&lt;&gt;"",VLOOKUP(S187,'Avtal 2026-05-21'!C:J,18,FALSE),"")</f>
        <v>#REF!</v>
      </c>
      <c r="AG187" s="2" t="e">
        <f>IF(R187&lt;&gt;"",VLOOKUP(S187,'Avtal 2026-05-21'!C:J,19,FALSE),"")</f>
        <v>#REF!</v>
      </c>
      <c r="AH187" s="10" t="e">
        <f>IF(R187&gt;0,VLOOKUP(S187,'Avtal 2026-05-21'!C:J,52,FALSE),"")</f>
        <v>#REF!</v>
      </c>
    </row>
    <row r="188" spans="18:34" ht="18.75" customHeight="1" x14ac:dyDescent="0.25">
      <c r="R188" s="2" t="e">
        <f>IF(MAX($R$10:R187)&gt;=$K$4,0,R187+1)</f>
        <v>#REF!</v>
      </c>
      <c r="S188" s="2" t="e">
        <f t="shared" si="32"/>
        <v>#REF!</v>
      </c>
      <c r="T188" s="2" t="e">
        <f t="shared" si="29"/>
        <v>#REF!</v>
      </c>
      <c r="U188" s="2" t="e">
        <f t="shared" si="30"/>
        <v>#REF!</v>
      </c>
      <c r="V188" s="2" t="e">
        <f t="shared" si="31"/>
        <v>#REF!</v>
      </c>
      <c r="X188" s="2" t="e">
        <f>IF(R188&lt;&gt;"",VLOOKUP(S188,'Avtal 2026-05-21'!C:J,9,FALSE),"")</f>
        <v>#REF!</v>
      </c>
      <c r="Y188" s="2" t="e">
        <f>IF(R188&lt;&gt;"",VLOOKUP(S188,'Avtal 2026-05-21'!C:J,10,FALSE),"")</f>
        <v>#REF!</v>
      </c>
      <c r="Z188" s="2" t="e">
        <f>IF(R188&lt;&gt;"",VLOOKUP(S188,'Avtal 2026-05-21'!C:J,11,FALSE),"")</f>
        <v>#REF!</v>
      </c>
      <c r="AA188" s="2" t="e">
        <f>IF(R188&lt;&gt;"",VLOOKUP(S188,'Avtal 2026-05-21'!C:J,12,FALSE),"")</f>
        <v>#REF!</v>
      </c>
      <c r="AB188" s="2" t="e">
        <f>IF(R188&lt;&gt;"",VLOOKUP(S188,'Avtal 2026-05-21'!C:J,13,FALSE),"")</f>
        <v>#REF!</v>
      </c>
      <c r="AC188" s="2" t="e">
        <f>IF(R188&lt;&gt;"",VLOOKUP(S188,'Avtal 2026-05-21'!C:J,21,FALSE),"")</f>
        <v>#REF!</v>
      </c>
      <c r="AD188" s="13" t="e">
        <f>VLOOKUP(S188,'Avtal 2026-05-21'!C:J,7,FALSE)</f>
        <v>#REF!</v>
      </c>
      <c r="AF188" s="2" t="e">
        <f>IF(R188&lt;&gt;"",VLOOKUP(S188,'Avtal 2026-05-21'!C:J,18,FALSE),"")</f>
        <v>#REF!</v>
      </c>
      <c r="AG188" s="2" t="e">
        <f>IF(R188&lt;&gt;"",VLOOKUP(S188,'Avtal 2026-05-21'!C:J,19,FALSE),"")</f>
        <v>#REF!</v>
      </c>
      <c r="AH188" s="10" t="e">
        <f>IF(R188&gt;0,VLOOKUP(S188,'Avtal 2026-05-21'!C:J,52,FALSE),"")</f>
        <v>#REF!</v>
      </c>
    </row>
    <row r="189" spans="18:34" ht="18.75" customHeight="1" x14ac:dyDescent="0.25">
      <c r="R189" s="2" t="e">
        <f>IF(MAX($R$10:R188)&gt;=$K$4,0,R188+1)</f>
        <v>#REF!</v>
      </c>
      <c r="S189" s="2" t="e">
        <f t="shared" si="32"/>
        <v>#REF!</v>
      </c>
      <c r="T189" s="2" t="e">
        <f t="shared" si="29"/>
        <v>#REF!</v>
      </c>
      <c r="U189" s="2" t="e">
        <f t="shared" si="30"/>
        <v>#REF!</v>
      </c>
      <c r="V189" s="2" t="e">
        <f t="shared" si="31"/>
        <v>#REF!</v>
      </c>
      <c r="X189" s="2" t="e">
        <f>IF(R189&lt;&gt;"",VLOOKUP(S189,'Avtal 2026-05-21'!C:J,9,FALSE),"")</f>
        <v>#REF!</v>
      </c>
      <c r="Y189" s="2" t="e">
        <f>IF(R189&lt;&gt;"",VLOOKUP(S189,'Avtal 2026-05-21'!C:J,10,FALSE),"")</f>
        <v>#REF!</v>
      </c>
      <c r="Z189" s="2" t="e">
        <f>IF(R189&lt;&gt;"",VLOOKUP(S189,'Avtal 2026-05-21'!C:J,11,FALSE),"")</f>
        <v>#REF!</v>
      </c>
      <c r="AA189" s="2" t="e">
        <f>IF(R189&lt;&gt;"",VLOOKUP(S189,'Avtal 2026-05-21'!C:J,12,FALSE),"")</f>
        <v>#REF!</v>
      </c>
      <c r="AB189" s="2" t="e">
        <f>IF(R189&lt;&gt;"",VLOOKUP(S189,'Avtal 2026-05-21'!C:J,13,FALSE),"")</f>
        <v>#REF!</v>
      </c>
      <c r="AC189" s="2" t="e">
        <f>IF(R189&lt;&gt;"",VLOOKUP(S189,'Avtal 2026-05-21'!C:J,21,FALSE),"")</f>
        <v>#REF!</v>
      </c>
      <c r="AD189" s="13" t="e">
        <f>VLOOKUP(S189,'Avtal 2026-05-21'!C:J,7,FALSE)</f>
        <v>#REF!</v>
      </c>
      <c r="AF189" s="2" t="e">
        <f>IF(R189&lt;&gt;"",VLOOKUP(S189,'Avtal 2026-05-21'!C:J,18,FALSE),"")</f>
        <v>#REF!</v>
      </c>
      <c r="AG189" s="2" t="e">
        <f>IF(R189&lt;&gt;"",VLOOKUP(S189,'Avtal 2026-05-21'!C:J,19,FALSE),"")</f>
        <v>#REF!</v>
      </c>
      <c r="AH189" s="10" t="e">
        <f>IF(R189&gt;0,VLOOKUP(S189,'Avtal 2026-05-21'!C:J,52,FALSE),"")</f>
        <v>#REF!</v>
      </c>
    </row>
    <row r="190" spans="18:34" ht="18.75" customHeight="1" x14ac:dyDescent="0.25">
      <c r="R190" s="2" t="e">
        <f>IF(MAX($R$10:R189)&gt;=$K$4,0,R189+1)</f>
        <v>#REF!</v>
      </c>
      <c r="S190" s="2" t="e">
        <f t="shared" si="32"/>
        <v>#REF!</v>
      </c>
      <c r="T190" s="2" t="e">
        <f t="shared" si="29"/>
        <v>#REF!</v>
      </c>
      <c r="U190" s="2" t="e">
        <f t="shared" si="30"/>
        <v>#REF!</v>
      </c>
      <c r="V190" s="2" t="e">
        <f t="shared" si="31"/>
        <v>#REF!</v>
      </c>
      <c r="X190" s="2" t="e">
        <f>IF(R190&lt;&gt;"",VLOOKUP(S190,'Avtal 2026-05-21'!C:J,9,FALSE),"")</f>
        <v>#REF!</v>
      </c>
      <c r="Y190" s="2" t="e">
        <f>IF(R190&lt;&gt;"",VLOOKUP(S190,'Avtal 2026-05-21'!C:J,10,FALSE),"")</f>
        <v>#REF!</v>
      </c>
      <c r="Z190" s="2" t="e">
        <f>IF(R190&lt;&gt;"",VLOOKUP(S190,'Avtal 2026-05-21'!C:J,11,FALSE),"")</f>
        <v>#REF!</v>
      </c>
      <c r="AA190" s="2" t="e">
        <f>IF(R190&lt;&gt;"",VLOOKUP(S190,'Avtal 2026-05-21'!C:J,12,FALSE),"")</f>
        <v>#REF!</v>
      </c>
      <c r="AB190" s="2" t="e">
        <f>IF(R190&lt;&gt;"",VLOOKUP(S190,'Avtal 2026-05-21'!C:J,13,FALSE),"")</f>
        <v>#REF!</v>
      </c>
      <c r="AC190" s="2" t="e">
        <f>IF(R190&lt;&gt;"",VLOOKUP(S190,'Avtal 2026-05-21'!C:J,21,FALSE),"")</f>
        <v>#REF!</v>
      </c>
      <c r="AD190" s="13" t="e">
        <f>VLOOKUP(S190,'Avtal 2026-05-21'!C:J,7,FALSE)</f>
        <v>#REF!</v>
      </c>
      <c r="AF190" s="2" t="e">
        <f>IF(R190&lt;&gt;"",VLOOKUP(S190,'Avtal 2026-05-21'!C:J,18,FALSE),"")</f>
        <v>#REF!</v>
      </c>
      <c r="AG190" s="2" t="e">
        <f>IF(R190&lt;&gt;"",VLOOKUP(S190,'Avtal 2026-05-21'!C:J,19,FALSE),"")</f>
        <v>#REF!</v>
      </c>
      <c r="AH190" s="10" t="e">
        <f>IF(R190&gt;0,VLOOKUP(S190,'Avtal 2026-05-21'!C:J,52,FALSE),"")</f>
        <v>#REF!</v>
      </c>
    </row>
    <row r="191" spans="18:34" ht="18.75" customHeight="1" x14ac:dyDescent="0.25">
      <c r="R191" s="2" t="e">
        <f>IF(MAX($R$10:R190)&gt;=$K$4,0,R190+1)</f>
        <v>#REF!</v>
      </c>
      <c r="S191" s="2" t="e">
        <f t="shared" si="32"/>
        <v>#REF!</v>
      </c>
      <c r="T191" s="2" t="e">
        <f t="shared" si="29"/>
        <v>#REF!</v>
      </c>
      <c r="U191" s="2" t="e">
        <f t="shared" si="30"/>
        <v>#REF!</v>
      </c>
      <c r="V191" s="2" t="e">
        <f t="shared" si="31"/>
        <v>#REF!</v>
      </c>
      <c r="X191" s="2" t="e">
        <f>IF(R191&lt;&gt;"",VLOOKUP(S191,'Avtal 2026-05-21'!C:J,9,FALSE),"")</f>
        <v>#REF!</v>
      </c>
      <c r="Y191" s="2" t="e">
        <f>IF(R191&lt;&gt;"",VLOOKUP(S191,'Avtal 2026-05-21'!C:J,10,FALSE),"")</f>
        <v>#REF!</v>
      </c>
      <c r="Z191" s="2" t="e">
        <f>IF(R191&lt;&gt;"",VLOOKUP(S191,'Avtal 2026-05-21'!C:J,11,FALSE),"")</f>
        <v>#REF!</v>
      </c>
      <c r="AA191" s="2" t="e">
        <f>IF(R191&lt;&gt;"",VLOOKUP(S191,'Avtal 2026-05-21'!C:J,12,FALSE),"")</f>
        <v>#REF!</v>
      </c>
      <c r="AB191" s="2" t="e">
        <f>IF(R191&lt;&gt;"",VLOOKUP(S191,'Avtal 2026-05-21'!C:J,13,FALSE),"")</f>
        <v>#REF!</v>
      </c>
      <c r="AC191" s="2" t="e">
        <f>IF(R191&lt;&gt;"",VLOOKUP(S191,'Avtal 2026-05-21'!C:J,21,FALSE),"")</f>
        <v>#REF!</v>
      </c>
      <c r="AD191" s="13" t="e">
        <f>VLOOKUP(S191,'Avtal 2026-05-21'!C:J,7,FALSE)</f>
        <v>#REF!</v>
      </c>
      <c r="AF191" s="2" t="e">
        <f>IF(R191&lt;&gt;"",VLOOKUP(S191,'Avtal 2026-05-21'!C:J,18,FALSE),"")</f>
        <v>#REF!</v>
      </c>
      <c r="AG191" s="2" t="e">
        <f>IF(R191&lt;&gt;"",VLOOKUP(S191,'Avtal 2026-05-21'!C:J,19,FALSE),"")</f>
        <v>#REF!</v>
      </c>
      <c r="AH191" s="10" t="e">
        <f>IF(R191&gt;0,VLOOKUP(S191,'Avtal 2026-05-21'!C:J,52,FALSE),"")</f>
        <v>#REF!</v>
      </c>
    </row>
    <row r="192" spans="18:34" ht="18.75" customHeight="1" x14ac:dyDescent="0.25">
      <c r="R192" s="2" t="e">
        <f>IF(MAX($R$10:R191)&gt;=$K$4,0,R191+1)</f>
        <v>#REF!</v>
      </c>
      <c r="S192" s="2" t="e">
        <f t="shared" si="32"/>
        <v>#REF!</v>
      </c>
      <c r="T192" s="2" t="e">
        <f t="shared" si="29"/>
        <v>#REF!</v>
      </c>
      <c r="U192" s="2" t="e">
        <f t="shared" si="30"/>
        <v>#REF!</v>
      </c>
      <c r="V192" s="2" t="e">
        <f t="shared" si="31"/>
        <v>#REF!</v>
      </c>
      <c r="X192" s="2" t="e">
        <f>IF(R192&lt;&gt;"",VLOOKUP(S192,'Avtal 2026-05-21'!C:J,9,FALSE),"")</f>
        <v>#REF!</v>
      </c>
      <c r="Y192" s="2" t="e">
        <f>IF(R192&lt;&gt;"",VLOOKUP(S192,'Avtal 2026-05-21'!C:J,10,FALSE),"")</f>
        <v>#REF!</v>
      </c>
      <c r="Z192" s="2" t="e">
        <f>IF(R192&lt;&gt;"",VLOOKUP(S192,'Avtal 2026-05-21'!C:J,11,FALSE),"")</f>
        <v>#REF!</v>
      </c>
      <c r="AA192" s="2" t="e">
        <f>IF(R192&lt;&gt;"",VLOOKUP(S192,'Avtal 2026-05-21'!C:J,12,FALSE),"")</f>
        <v>#REF!</v>
      </c>
      <c r="AB192" s="2" t="e">
        <f>IF(R192&lt;&gt;"",VLOOKUP(S192,'Avtal 2026-05-21'!C:J,13,FALSE),"")</f>
        <v>#REF!</v>
      </c>
      <c r="AC192" s="2" t="e">
        <f>IF(R192&lt;&gt;"",VLOOKUP(S192,'Avtal 2026-05-21'!C:J,21,FALSE),"")</f>
        <v>#REF!</v>
      </c>
      <c r="AD192" s="13" t="e">
        <f>VLOOKUP(S192,'Avtal 2026-05-21'!C:J,7,FALSE)</f>
        <v>#REF!</v>
      </c>
      <c r="AF192" s="2" t="e">
        <f>IF(R192&lt;&gt;"",VLOOKUP(S192,'Avtal 2026-05-21'!C:J,18,FALSE),"")</f>
        <v>#REF!</v>
      </c>
      <c r="AG192" s="2" t="e">
        <f>IF(R192&lt;&gt;"",VLOOKUP(S192,'Avtal 2026-05-21'!C:J,19,FALSE),"")</f>
        <v>#REF!</v>
      </c>
      <c r="AH192" s="10" t="e">
        <f>IF(R192&gt;0,VLOOKUP(S192,'Avtal 2026-05-21'!C:J,52,FALSE),"")</f>
        <v>#REF!</v>
      </c>
    </row>
    <row r="193" spans="18:34" ht="18.75" customHeight="1" x14ac:dyDescent="0.25">
      <c r="R193" s="2" t="e">
        <f>IF(MAX($R$10:R192)&gt;=$K$4,0,R192+1)</f>
        <v>#REF!</v>
      </c>
      <c r="S193" s="2" t="e">
        <f t="shared" si="32"/>
        <v>#REF!</v>
      </c>
      <c r="T193" s="2" t="e">
        <f t="shared" si="29"/>
        <v>#REF!</v>
      </c>
      <c r="U193" s="2" t="e">
        <f t="shared" si="30"/>
        <v>#REF!</v>
      </c>
      <c r="V193" s="2" t="e">
        <f t="shared" si="31"/>
        <v>#REF!</v>
      </c>
      <c r="X193" s="2" t="e">
        <f>IF(R193&lt;&gt;"",VLOOKUP(S193,'Avtal 2026-05-21'!C:J,9,FALSE),"")</f>
        <v>#REF!</v>
      </c>
      <c r="Y193" s="2" t="e">
        <f>IF(R193&lt;&gt;"",VLOOKUP(S193,'Avtal 2026-05-21'!C:J,10,FALSE),"")</f>
        <v>#REF!</v>
      </c>
      <c r="Z193" s="2" t="e">
        <f>IF(R193&lt;&gt;"",VLOOKUP(S193,'Avtal 2026-05-21'!C:J,11,FALSE),"")</f>
        <v>#REF!</v>
      </c>
      <c r="AA193" s="2" t="e">
        <f>IF(R193&lt;&gt;"",VLOOKUP(S193,'Avtal 2026-05-21'!C:J,12,FALSE),"")</f>
        <v>#REF!</v>
      </c>
      <c r="AB193" s="2" t="e">
        <f>IF(R193&lt;&gt;"",VLOOKUP(S193,'Avtal 2026-05-21'!C:J,13,FALSE),"")</f>
        <v>#REF!</v>
      </c>
      <c r="AC193" s="2" t="e">
        <f>IF(R193&lt;&gt;"",VLOOKUP(S193,'Avtal 2026-05-21'!C:J,21,FALSE),"")</f>
        <v>#REF!</v>
      </c>
      <c r="AD193" s="13" t="e">
        <f>VLOOKUP(S193,'Avtal 2026-05-21'!C:J,7,FALSE)</f>
        <v>#REF!</v>
      </c>
      <c r="AF193" s="2" t="e">
        <f>IF(R193&lt;&gt;"",VLOOKUP(S193,'Avtal 2026-05-21'!C:J,18,FALSE),"")</f>
        <v>#REF!</v>
      </c>
      <c r="AG193" s="2" t="e">
        <f>IF(R193&lt;&gt;"",VLOOKUP(S193,'Avtal 2026-05-21'!C:J,19,FALSE),"")</f>
        <v>#REF!</v>
      </c>
      <c r="AH193" s="10" t="e">
        <f>IF(R193&gt;0,VLOOKUP(S193,'Avtal 2026-05-21'!C:J,52,FALSE),"")</f>
        <v>#REF!</v>
      </c>
    </row>
    <row r="194" spans="18:34" ht="18.75" customHeight="1" x14ac:dyDescent="0.25">
      <c r="R194" s="2" t="e">
        <f>IF(MAX($R$10:R193)&gt;=$K$4,0,R193+1)</f>
        <v>#REF!</v>
      </c>
      <c r="S194" s="2" t="e">
        <f t="shared" si="32"/>
        <v>#REF!</v>
      </c>
      <c r="T194" s="2" t="e">
        <f t="shared" si="29"/>
        <v>#REF!</v>
      </c>
      <c r="U194" s="2" t="e">
        <f t="shared" si="30"/>
        <v>#REF!</v>
      </c>
      <c r="V194" s="2" t="e">
        <f t="shared" si="31"/>
        <v>#REF!</v>
      </c>
      <c r="X194" s="2" t="e">
        <f>IF(R194&lt;&gt;"",VLOOKUP(S194,'Avtal 2026-05-21'!C:J,9,FALSE),"")</f>
        <v>#REF!</v>
      </c>
      <c r="Y194" s="2" t="e">
        <f>IF(R194&lt;&gt;"",VLOOKUP(S194,'Avtal 2026-05-21'!C:J,10,FALSE),"")</f>
        <v>#REF!</v>
      </c>
      <c r="Z194" s="2" t="e">
        <f>IF(R194&lt;&gt;"",VLOOKUP(S194,'Avtal 2026-05-21'!C:J,11,FALSE),"")</f>
        <v>#REF!</v>
      </c>
      <c r="AA194" s="2" t="e">
        <f>IF(R194&lt;&gt;"",VLOOKUP(S194,'Avtal 2026-05-21'!C:J,12,FALSE),"")</f>
        <v>#REF!</v>
      </c>
      <c r="AB194" s="2" t="e">
        <f>IF(R194&lt;&gt;"",VLOOKUP(S194,'Avtal 2026-05-21'!C:J,13,FALSE),"")</f>
        <v>#REF!</v>
      </c>
      <c r="AC194" s="2" t="e">
        <f>IF(R194&lt;&gt;"",VLOOKUP(S194,'Avtal 2026-05-21'!C:J,21,FALSE),"")</f>
        <v>#REF!</v>
      </c>
      <c r="AD194" s="13" t="e">
        <f>VLOOKUP(S194,'Avtal 2026-05-21'!C:J,7,FALSE)</f>
        <v>#REF!</v>
      </c>
      <c r="AF194" s="2" t="e">
        <f>IF(R194&lt;&gt;"",VLOOKUP(S194,'Avtal 2026-05-21'!C:J,18,FALSE),"")</f>
        <v>#REF!</v>
      </c>
      <c r="AG194" s="2" t="e">
        <f>IF(R194&lt;&gt;"",VLOOKUP(S194,'Avtal 2026-05-21'!C:J,19,FALSE),"")</f>
        <v>#REF!</v>
      </c>
      <c r="AH194" s="10" t="e">
        <f>IF(R194&gt;0,VLOOKUP(S194,'Avtal 2026-05-21'!C:J,52,FALSE),"")</f>
        <v>#REF!</v>
      </c>
    </row>
    <row r="195" spans="18:34" ht="18.75" customHeight="1" x14ac:dyDescent="0.25">
      <c r="R195" s="2" t="e">
        <f>IF(MAX($R$10:R194)&gt;=$K$4,0,R194+1)</f>
        <v>#REF!</v>
      </c>
      <c r="S195" s="2" t="e">
        <f t="shared" si="32"/>
        <v>#REF!</v>
      </c>
      <c r="T195" s="2" t="e">
        <f t="shared" si="29"/>
        <v>#REF!</v>
      </c>
      <c r="U195" s="2" t="e">
        <f t="shared" si="30"/>
        <v>#REF!</v>
      </c>
      <c r="V195" s="2" t="e">
        <f t="shared" si="31"/>
        <v>#REF!</v>
      </c>
      <c r="X195" s="2" t="e">
        <f>IF(R195&lt;&gt;"",VLOOKUP(S195,'Avtal 2026-05-21'!C:J,9,FALSE),"")</f>
        <v>#REF!</v>
      </c>
      <c r="Y195" s="2" t="e">
        <f>IF(R195&lt;&gt;"",VLOOKUP(S195,'Avtal 2026-05-21'!C:J,10,FALSE),"")</f>
        <v>#REF!</v>
      </c>
      <c r="Z195" s="2" t="e">
        <f>IF(R195&lt;&gt;"",VLOOKUP(S195,'Avtal 2026-05-21'!C:J,11,FALSE),"")</f>
        <v>#REF!</v>
      </c>
      <c r="AA195" s="2" t="e">
        <f>IF(R195&lt;&gt;"",VLOOKUP(S195,'Avtal 2026-05-21'!C:J,12,FALSE),"")</f>
        <v>#REF!</v>
      </c>
      <c r="AB195" s="2" t="e">
        <f>IF(R195&lt;&gt;"",VLOOKUP(S195,'Avtal 2026-05-21'!C:J,13,FALSE),"")</f>
        <v>#REF!</v>
      </c>
      <c r="AC195" s="2" t="e">
        <f>IF(R195&lt;&gt;"",VLOOKUP(S195,'Avtal 2026-05-21'!C:J,21,FALSE),"")</f>
        <v>#REF!</v>
      </c>
      <c r="AD195" s="13" t="e">
        <f>VLOOKUP(S195,'Avtal 2026-05-21'!C:J,7,FALSE)</f>
        <v>#REF!</v>
      </c>
      <c r="AF195" s="2" t="e">
        <f>IF(R195&lt;&gt;"",VLOOKUP(S195,'Avtal 2026-05-21'!C:J,18,FALSE),"")</f>
        <v>#REF!</v>
      </c>
      <c r="AG195" s="2" t="e">
        <f>IF(R195&lt;&gt;"",VLOOKUP(S195,'Avtal 2026-05-21'!C:J,19,FALSE),"")</f>
        <v>#REF!</v>
      </c>
      <c r="AH195" s="10" t="e">
        <f>IF(R195&gt;0,VLOOKUP(S195,'Avtal 2026-05-21'!C:J,52,FALSE),"")</f>
        <v>#REF!</v>
      </c>
    </row>
    <row r="196" spans="18:34" ht="18.75" customHeight="1" x14ac:dyDescent="0.25">
      <c r="R196" s="2" t="e">
        <f>IF(MAX($R$10:R195)&gt;=$K$4,0,R195+1)</f>
        <v>#REF!</v>
      </c>
      <c r="S196" s="2" t="e">
        <f t="shared" si="32"/>
        <v>#REF!</v>
      </c>
      <c r="T196" s="2" t="e">
        <f t="shared" si="29"/>
        <v>#REF!</v>
      </c>
      <c r="U196" s="2" t="e">
        <f t="shared" si="30"/>
        <v>#REF!</v>
      </c>
      <c r="V196" s="2" t="e">
        <f t="shared" si="31"/>
        <v>#REF!</v>
      </c>
      <c r="X196" s="2" t="e">
        <f>IF(R196&lt;&gt;"",VLOOKUP(S196,'Avtal 2026-05-21'!C:J,9,FALSE),"")</f>
        <v>#REF!</v>
      </c>
      <c r="Y196" s="2" t="e">
        <f>IF(R196&lt;&gt;"",VLOOKUP(S196,'Avtal 2026-05-21'!C:J,10,FALSE),"")</f>
        <v>#REF!</v>
      </c>
      <c r="Z196" s="2" t="e">
        <f>IF(R196&lt;&gt;"",VLOOKUP(S196,'Avtal 2026-05-21'!C:J,11,FALSE),"")</f>
        <v>#REF!</v>
      </c>
      <c r="AA196" s="2" t="e">
        <f>IF(R196&lt;&gt;"",VLOOKUP(S196,'Avtal 2026-05-21'!C:J,12,FALSE),"")</f>
        <v>#REF!</v>
      </c>
      <c r="AB196" s="2" t="e">
        <f>IF(R196&lt;&gt;"",VLOOKUP(S196,'Avtal 2026-05-21'!C:J,13,FALSE),"")</f>
        <v>#REF!</v>
      </c>
      <c r="AC196" s="2" t="e">
        <f>IF(R196&lt;&gt;"",VLOOKUP(S196,'Avtal 2026-05-21'!C:J,21,FALSE),"")</f>
        <v>#REF!</v>
      </c>
      <c r="AD196" s="13" t="e">
        <f>VLOOKUP(S196,'Avtal 2026-05-21'!C:J,7,FALSE)</f>
        <v>#REF!</v>
      </c>
      <c r="AF196" s="2" t="e">
        <f>IF(R196&lt;&gt;"",VLOOKUP(S196,'Avtal 2026-05-21'!C:J,18,FALSE),"")</f>
        <v>#REF!</v>
      </c>
      <c r="AG196" s="2" t="e">
        <f>IF(R196&lt;&gt;"",VLOOKUP(S196,'Avtal 2026-05-21'!C:J,19,FALSE),"")</f>
        <v>#REF!</v>
      </c>
      <c r="AH196" s="10" t="e">
        <f>IF(R196&gt;0,VLOOKUP(S196,'Avtal 2026-05-21'!C:J,52,FALSE),"")</f>
        <v>#REF!</v>
      </c>
    </row>
    <row r="197" spans="18:34" ht="18.75" customHeight="1" x14ac:dyDescent="0.25">
      <c r="R197" s="2" t="e">
        <f>IF(MAX($R$10:R196)&gt;=$K$4,0,R196+1)</f>
        <v>#REF!</v>
      </c>
      <c r="S197" s="2" t="e">
        <f t="shared" si="32"/>
        <v>#REF!</v>
      </c>
      <c r="T197" s="2" t="e">
        <f t="shared" si="29"/>
        <v>#REF!</v>
      </c>
      <c r="U197" s="2" t="e">
        <f t="shared" si="30"/>
        <v>#REF!</v>
      </c>
      <c r="V197" s="2" t="e">
        <f t="shared" si="31"/>
        <v>#REF!</v>
      </c>
      <c r="X197" s="2" t="e">
        <f>IF(R197&lt;&gt;"",VLOOKUP(S197,'Avtal 2026-05-21'!C:J,9,FALSE),"")</f>
        <v>#REF!</v>
      </c>
      <c r="Y197" s="2" t="e">
        <f>IF(R197&lt;&gt;"",VLOOKUP(S197,'Avtal 2026-05-21'!C:J,10,FALSE),"")</f>
        <v>#REF!</v>
      </c>
      <c r="Z197" s="2" t="e">
        <f>IF(R197&lt;&gt;"",VLOOKUP(S197,'Avtal 2026-05-21'!C:J,11,FALSE),"")</f>
        <v>#REF!</v>
      </c>
      <c r="AA197" s="2" t="e">
        <f>IF(R197&lt;&gt;"",VLOOKUP(S197,'Avtal 2026-05-21'!C:J,12,FALSE),"")</f>
        <v>#REF!</v>
      </c>
      <c r="AB197" s="2" t="e">
        <f>IF(R197&lt;&gt;"",VLOOKUP(S197,'Avtal 2026-05-21'!C:J,13,FALSE),"")</f>
        <v>#REF!</v>
      </c>
      <c r="AC197" s="2" t="e">
        <f>IF(R197&lt;&gt;"",VLOOKUP(S197,'Avtal 2026-05-21'!C:J,21,FALSE),"")</f>
        <v>#REF!</v>
      </c>
      <c r="AD197" s="13" t="e">
        <f>VLOOKUP(S197,'Avtal 2026-05-21'!C:J,7,FALSE)</f>
        <v>#REF!</v>
      </c>
      <c r="AF197" s="2" t="e">
        <f>IF(R197&lt;&gt;"",VLOOKUP(S197,'Avtal 2026-05-21'!C:J,18,FALSE),"")</f>
        <v>#REF!</v>
      </c>
      <c r="AG197" s="2" t="e">
        <f>IF(R197&lt;&gt;"",VLOOKUP(S197,'Avtal 2026-05-21'!C:J,19,FALSE),"")</f>
        <v>#REF!</v>
      </c>
      <c r="AH197" s="10" t="e">
        <f>IF(R197&gt;0,VLOOKUP(S197,'Avtal 2026-05-21'!C:J,52,FALSE),"")</f>
        <v>#REF!</v>
      </c>
    </row>
    <row r="198" spans="18:34" ht="18.75" customHeight="1" x14ac:dyDescent="0.25">
      <c r="R198" s="2" t="e">
        <f>IF(MAX($R$10:R197)&gt;=$K$4,0,R197+1)</f>
        <v>#REF!</v>
      </c>
      <c r="S198" s="2" t="e">
        <f t="shared" si="32"/>
        <v>#REF!</v>
      </c>
      <c r="T198" s="2" t="e">
        <f t="shared" si="29"/>
        <v>#REF!</v>
      </c>
      <c r="U198" s="2" t="e">
        <f t="shared" si="30"/>
        <v>#REF!</v>
      </c>
      <c r="V198" s="2" t="e">
        <f t="shared" si="31"/>
        <v>#REF!</v>
      </c>
      <c r="X198" s="2" t="e">
        <f>IF(R198&lt;&gt;"",VLOOKUP(S198,'Avtal 2026-05-21'!C:J,9,FALSE),"")</f>
        <v>#REF!</v>
      </c>
      <c r="Y198" s="2" t="e">
        <f>IF(R198&lt;&gt;"",VLOOKUP(S198,'Avtal 2026-05-21'!C:J,10,FALSE),"")</f>
        <v>#REF!</v>
      </c>
      <c r="Z198" s="2" t="e">
        <f>IF(R198&lt;&gt;"",VLOOKUP(S198,'Avtal 2026-05-21'!C:J,11,FALSE),"")</f>
        <v>#REF!</v>
      </c>
      <c r="AA198" s="2" t="e">
        <f>IF(R198&lt;&gt;"",VLOOKUP(S198,'Avtal 2026-05-21'!C:J,12,FALSE),"")</f>
        <v>#REF!</v>
      </c>
      <c r="AB198" s="2" t="e">
        <f>IF(R198&lt;&gt;"",VLOOKUP(S198,'Avtal 2026-05-21'!C:J,13,FALSE),"")</f>
        <v>#REF!</v>
      </c>
      <c r="AC198" s="2" t="e">
        <f>IF(R198&lt;&gt;"",VLOOKUP(S198,'Avtal 2026-05-21'!C:J,21,FALSE),"")</f>
        <v>#REF!</v>
      </c>
      <c r="AD198" s="13" t="e">
        <f>VLOOKUP(S198,'Avtal 2026-05-21'!C:J,7,FALSE)</f>
        <v>#REF!</v>
      </c>
      <c r="AF198" s="2" t="e">
        <f>IF(R198&lt;&gt;"",VLOOKUP(S198,'Avtal 2026-05-21'!C:J,18,FALSE),"")</f>
        <v>#REF!</v>
      </c>
      <c r="AG198" s="2" t="e">
        <f>IF(R198&lt;&gt;"",VLOOKUP(S198,'Avtal 2026-05-21'!C:J,19,FALSE),"")</f>
        <v>#REF!</v>
      </c>
      <c r="AH198" s="10" t="e">
        <f>IF(R198&gt;0,VLOOKUP(S198,'Avtal 2026-05-21'!C:J,52,FALSE),"")</f>
        <v>#REF!</v>
      </c>
    </row>
    <row r="199" spans="18:34" ht="18.75" customHeight="1" x14ac:dyDescent="0.25">
      <c r="R199" s="2" t="e">
        <f>IF(MAX($R$10:R198)&gt;=$K$4,0,R198+1)</f>
        <v>#REF!</v>
      </c>
      <c r="S199" s="2" t="e">
        <f t="shared" si="32"/>
        <v>#REF!</v>
      </c>
      <c r="T199" s="2" t="e">
        <f t="shared" si="29"/>
        <v>#REF!</v>
      </c>
      <c r="U199" s="2" t="e">
        <f t="shared" si="30"/>
        <v>#REF!</v>
      </c>
      <c r="V199" s="2" t="e">
        <f t="shared" si="31"/>
        <v>#REF!</v>
      </c>
      <c r="X199" s="2" t="e">
        <f>IF(R199&lt;&gt;"",VLOOKUP(S199,'Avtal 2026-05-21'!C:J,9,FALSE),"")</f>
        <v>#REF!</v>
      </c>
      <c r="Y199" s="2" t="e">
        <f>IF(R199&lt;&gt;"",VLOOKUP(S199,'Avtal 2026-05-21'!C:J,10,FALSE),"")</f>
        <v>#REF!</v>
      </c>
      <c r="Z199" s="2" t="e">
        <f>IF(R199&lt;&gt;"",VLOOKUP(S199,'Avtal 2026-05-21'!C:J,11,FALSE),"")</f>
        <v>#REF!</v>
      </c>
      <c r="AA199" s="2" t="e">
        <f>IF(R199&lt;&gt;"",VLOOKUP(S199,'Avtal 2026-05-21'!C:J,12,FALSE),"")</f>
        <v>#REF!</v>
      </c>
      <c r="AB199" s="2" t="e">
        <f>IF(R199&lt;&gt;"",VLOOKUP(S199,'Avtal 2026-05-21'!C:J,13,FALSE),"")</f>
        <v>#REF!</v>
      </c>
      <c r="AC199" s="2" t="e">
        <f>IF(R199&lt;&gt;"",VLOOKUP(S199,'Avtal 2026-05-21'!C:J,21,FALSE),"")</f>
        <v>#REF!</v>
      </c>
      <c r="AD199" s="13" t="e">
        <f>VLOOKUP(S199,'Avtal 2026-05-21'!C:J,7,FALSE)</f>
        <v>#REF!</v>
      </c>
      <c r="AF199" s="2" t="e">
        <f>IF(R199&lt;&gt;"",VLOOKUP(S199,'Avtal 2026-05-21'!C:J,18,FALSE),"")</f>
        <v>#REF!</v>
      </c>
      <c r="AG199" s="2" t="e">
        <f>IF(R199&lt;&gt;"",VLOOKUP(S199,'Avtal 2026-05-21'!C:J,19,FALSE),"")</f>
        <v>#REF!</v>
      </c>
      <c r="AH199" s="10" t="e">
        <f>IF(R199&gt;0,VLOOKUP(S199,'Avtal 2026-05-21'!C:J,52,FALSE),"")</f>
        <v>#REF!</v>
      </c>
    </row>
    <row r="200" spans="18:34" ht="18.75" customHeight="1" x14ac:dyDescent="0.25">
      <c r="R200" s="2" t="e">
        <f>IF(MAX($R$10:R199)&gt;=$K$4,0,R199+1)</f>
        <v>#REF!</v>
      </c>
      <c r="S200" s="2" t="e">
        <f t="shared" si="32"/>
        <v>#REF!</v>
      </c>
      <c r="T200" s="2" t="e">
        <f t="shared" si="29"/>
        <v>#REF!</v>
      </c>
      <c r="U200" s="2" t="e">
        <f t="shared" si="30"/>
        <v>#REF!</v>
      </c>
      <c r="V200" s="2" t="e">
        <f t="shared" si="31"/>
        <v>#REF!</v>
      </c>
      <c r="X200" s="2" t="e">
        <f>IF(R200&lt;&gt;"",VLOOKUP(S200,'Avtal 2026-05-21'!C:J,9,FALSE),"")</f>
        <v>#REF!</v>
      </c>
      <c r="Y200" s="2" t="e">
        <f>IF(R200&lt;&gt;"",VLOOKUP(S200,'Avtal 2026-05-21'!C:J,10,FALSE),"")</f>
        <v>#REF!</v>
      </c>
      <c r="Z200" s="2" t="e">
        <f>IF(R200&lt;&gt;"",VLOOKUP(S200,'Avtal 2026-05-21'!C:J,11,FALSE),"")</f>
        <v>#REF!</v>
      </c>
      <c r="AA200" s="2" t="e">
        <f>IF(R200&lt;&gt;"",VLOOKUP(S200,'Avtal 2026-05-21'!C:J,12,FALSE),"")</f>
        <v>#REF!</v>
      </c>
      <c r="AB200" s="2" t="e">
        <f>IF(R200&lt;&gt;"",VLOOKUP(S200,'Avtal 2026-05-21'!C:J,13,FALSE),"")</f>
        <v>#REF!</v>
      </c>
      <c r="AC200" s="2" t="e">
        <f>IF(R200&lt;&gt;"",VLOOKUP(S200,'Avtal 2026-05-21'!C:J,21,FALSE),"")</f>
        <v>#REF!</v>
      </c>
      <c r="AD200" s="13" t="e">
        <f>VLOOKUP(S200,'Avtal 2026-05-21'!C:J,7,FALSE)</f>
        <v>#REF!</v>
      </c>
      <c r="AF200" s="2" t="e">
        <f>IF(R200&lt;&gt;"",VLOOKUP(S200,'Avtal 2026-05-21'!C:J,18,FALSE),"")</f>
        <v>#REF!</v>
      </c>
      <c r="AG200" s="2" t="e">
        <f>IF(R200&lt;&gt;"",VLOOKUP(S200,'Avtal 2026-05-21'!C:J,19,FALSE),"")</f>
        <v>#REF!</v>
      </c>
      <c r="AH200" s="10" t="e">
        <f>IF(R200&gt;0,VLOOKUP(S200,'Avtal 2026-05-21'!C:J,52,FALSE),"")</f>
        <v>#REF!</v>
      </c>
    </row>
    <row r="201" spans="18:34" ht="18.75" customHeight="1" x14ac:dyDescent="0.25">
      <c r="R201" s="2" t="e">
        <f>IF(MAX($R$10:R200)&gt;=$K$4,0,R200+1)</f>
        <v>#REF!</v>
      </c>
      <c r="S201" s="2" t="e">
        <f t="shared" si="32"/>
        <v>#REF!</v>
      </c>
      <c r="T201" s="2" t="e">
        <f t="shared" si="29"/>
        <v>#REF!</v>
      </c>
      <c r="U201" s="2" t="e">
        <f t="shared" si="30"/>
        <v>#REF!</v>
      </c>
      <c r="V201" s="2" t="e">
        <f t="shared" si="31"/>
        <v>#REF!</v>
      </c>
      <c r="X201" s="2" t="e">
        <f>IF(R201&lt;&gt;"",VLOOKUP(S201,'Avtal 2026-05-21'!C:J,9,FALSE),"")</f>
        <v>#REF!</v>
      </c>
      <c r="Y201" s="2" t="e">
        <f>IF(R201&lt;&gt;"",VLOOKUP(S201,'Avtal 2026-05-21'!C:J,10,FALSE),"")</f>
        <v>#REF!</v>
      </c>
      <c r="Z201" s="2" t="e">
        <f>IF(R201&lt;&gt;"",VLOOKUP(S201,'Avtal 2026-05-21'!C:J,11,FALSE),"")</f>
        <v>#REF!</v>
      </c>
      <c r="AA201" s="2" t="e">
        <f>IF(R201&lt;&gt;"",VLOOKUP(S201,'Avtal 2026-05-21'!C:J,12,FALSE),"")</f>
        <v>#REF!</v>
      </c>
      <c r="AB201" s="2" t="e">
        <f>IF(R201&lt;&gt;"",VLOOKUP(S201,'Avtal 2026-05-21'!C:J,13,FALSE),"")</f>
        <v>#REF!</v>
      </c>
      <c r="AC201" s="2" t="e">
        <f>IF(R201&lt;&gt;"",VLOOKUP(S201,'Avtal 2026-05-21'!C:J,21,FALSE),"")</f>
        <v>#REF!</v>
      </c>
      <c r="AD201" s="13" t="e">
        <f>VLOOKUP(S201,'Avtal 2026-05-21'!C:J,7,FALSE)</f>
        <v>#REF!</v>
      </c>
      <c r="AF201" s="2" t="e">
        <f>IF(R201&lt;&gt;"",VLOOKUP(S201,'Avtal 2026-05-21'!C:J,18,FALSE),"")</f>
        <v>#REF!</v>
      </c>
      <c r="AG201" s="2" t="e">
        <f>IF(R201&lt;&gt;"",VLOOKUP(S201,'Avtal 2026-05-21'!C:J,19,FALSE),"")</f>
        <v>#REF!</v>
      </c>
      <c r="AH201" s="10" t="e">
        <f>IF(R201&gt;0,VLOOKUP(S201,'Avtal 2026-05-21'!C:J,52,FALSE),"")</f>
        <v>#REF!</v>
      </c>
    </row>
    <row r="202" spans="18:34" ht="18.75" customHeight="1" x14ac:dyDescent="0.25">
      <c r="R202" s="2" t="e">
        <f>IF(MAX($R$10:R201)&gt;=$K$4,0,R201+1)</f>
        <v>#REF!</v>
      </c>
      <c r="S202" s="2" t="e">
        <f t="shared" si="32"/>
        <v>#REF!</v>
      </c>
      <c r="T202" s="2" t="e">
        <f t="shared" si="29"/>
        <v>#REF!</v>
      </c>
      <c r="U202" s="2" t="e">
        <f t="shared" si="30"/>
        <v>#REF!</v>
      </c>
      <c r="V202" s="2" t="e">
        <f t="shared" si="31"/>
        <v>#REF!</v>
      </c>
      <c r="X202" s="2" t="e">
        <f>IF(R202&lt;&gt;"",VLOOKUP(S202,'Avtal 2026-05-21'!C:J,9,FALSE),"")</f>
        <v>#REF!</v>
      </c>
      <c r="Y202" s="2" t="e">
        <f>IF(R202&lt;&gt;"",VLOOKUP(S202,'Avtal 2026-05-21'!C:J,10,FALSE),"")</f>
        <v>#REF!</v>
      </c>
      <c r="Z202" s="2" t="e">
        <f>IF(R202&lt;&gt;"",VLOOKUP(S202,'Avtal 2026-05-21'!C:J,11,FALSE),"")</f>
        <v>#REF!</v>
      </c>
      <c r="AA202" s="2" t="e">
        <f>IF(R202&lt;&gt;"",VLOOKUP(S202,'Avtal 2026-05-21'!C:J,12,FALSE),"")</f>
        <v>#REF!</v>
      </c>
      <c r="AB202" s="2" t="e">
        <f>IF(R202&lt;&gt;"",VLOOKUP(S202,'Avtal 2026-05-21'!C:J,13,FALSE),"")</f>
        <v>#REF!</v>
      </c>
      <c r="AC202" s="2" t="e">
        <f>IF(R202&lt;&gt;"",VLOOKUP(S202,'Avtal 2026-05-21'!C:J,21,FALSE),"")</f>
        <v>#REF!</v>
      </c>
      <c r="AD202" s="13" t="e">
        <f>VLOOKUP(S202,'Avtal 2026-05-21'!C:J,7,FALSE)</f>
        <v>#REF!</v>
      </c>
      <c r="AF202" s="2" t="e">
        <f>IF(R202&lt;&gt;"",VLOOKUP(S202,'Avtal 2026-05-21'!C:J,18,FALSE),"")</f>
        <v>#REF!</v>
      </c>
      <c r="AG202" s="2" t="e">
        <f>IF(R202&lt;&gt;"",VLOOKUP(S202,'Avtal 2026-05-21'!C:J,19,FALSE),"")</f>
        <v>#REF!</v>
      </c>
      <c r="AH202" s="10" t="e">
        <f>IF(R202&gt;0,VLOOKUP(S202,'Avtal 2026-05-21'!C:J,52,FALSE),"")</f>
        <v>#REF!</v>
      </c>
    </row>
    <row r="203" spans="18:34" ht="18.75" customHeight="1" x14ac:dyDescent="0.25">
      <c r="R203" s="2" t="e">
        <f>IF(MAX($R$10:R202)&gt;=$K$4,0,R202+1)</f>
        <v>#REF!</v>
      </c>
      <c r="S203" s="2" t="e">
        <f t="shared" si="32"/>
        <v>#REF!</v>
      </c>
      <c r="T203" s="2" t="e">
        <f t="shared" ref="T203:T266" si="33">IF(R203&gt;0,YEAR(AF203),0)</f>
        <v>#REF!</v>
      </c>
      <c r="U203" s="2" t="e">
        <f t="shared" ref="U203:U266" si="34">MONTH(AF203)*1</f>
        <v>#REF!</v>
      </c>
      <c r="V203" s="2" t="e">
        <f t="shared" ref="V203:V266" si="35">IF(R203&gt;0,T203&amp;U203,"")</f>
        <v>#REF!</v>
      </c>
      <c r="X203" s="2" t="e">
        <f>IF(R203&lt;&gt;"",VLOOKUP(S203,'Avtal 2026-05-21'!C:J,9,FALSE),"")</f>
        <v>#REF!</v>
      </c>
      <c r="Y203" s="2" t="e">
        <f>IF(R203&lt;&gt;"",VLOOKUP(S203,'Avtal 2026-05-21'!C:J,10,FALSE),"")</f>
        <v>#REF!</v>
      </c>
      <c r="Z203" s="2" t="e">
        <f>IF(R203&lt;&gt;"",VLOOKUP(S203,'Avtal 2026-05-21'!C:J,11,FALSE),"")</f>
        <v>#REF!</v>
      </c>
      <c r="AA203" s="2" t="e">
        <f>IF(R203&lt;&gt;"",VLOOKUP(S203,'Avtal 2026-05-21'!C:J,12,FALSE),"")</f>
        <v>#REF!</v>
      </c>
      <c r="AB203" s="2" t="e">
        <f>IF(R203&lt;&gt;"",VLOOKUP(S203,'Avtal 2026-05-21'!C:J,13,FALSE),"")</f>
        <v>#REF!</v>
      </c>
      <c r="AC203" s="2" t="e">
        <f>IF(R203&lt;&gt;"",VLOOKUP(S203,'Avtal 2026-05-21'!C:J,21,FALSE),"")</f>
        <v>#REF!</v>
      </c>
      <c r="AD203" s="13" t="e">
        <f>VLOOKUP(S203,'Avtal 2026-05-21'!C:J,7,FALSE)</f>
        <v>#REF!</v>
      </c>
      <c r="AF203" s="2" t="e">
        <f>IF(R203&lt;&gt;"",VLOOKUP(S203,'Avtal 2026-05-21'!C:J,18,FALSE),"")</f>
        <v>#REF!</v>
      </c>
      <c r="AG203" s="2" t="e">
        <f>IF(R203&lt;&gt;"",VLOOKUP(S203,'Avtal 2026-05-21'!C:J,19,FALSE),"")</f>
        <v>#REF!</v>
      </c>
      <c r="AH203" s="10" t="e">
        <f>IF(R203&gt;0,VLOOKUP(S203,'Avtal 2026-05-21'!C:J,52,FALSE),"")</f>
        <v>#REF!</v>
      </c>
    </row>
    <row r="204" spans="18:34" ht="18.75" customHeight="1" x14ac:dyDescent="0.25">
      <c r="R204" s="2" t="e">
        <f>IF(MAX($R$10:R203)&gt;=$K$4,0,R203+1)</f>
        <v>#REF!</v>
      </c>
      <c r="S204" s="2" t="e">
        <f t="shared" ref="S204:S267" si="36">S203+1</f>
        <v>#REF!</v>
      </c>
      <c r="T204" s="2" t="e">
        <f t="shared" si="33"/>
        <v>#REF!</v>
      </c>
      <c r="U204" s="2" t="e">
        <f t="shared" si="34"/>
        <v>#REF!</v>
      </c>
      <c r="V204" s="2" t="e">
        <f t="shared" si="35"/>
        <v>#REF!</v>
      </c>
      <c r="X204" s="2" t="e">
        <f>IF(R204&lt;&gt;"",VLOOKUP(S204,'Avtal 2026-05-21'!C:J,9,FALSE),"")</f>
        <v>#REF!</v>
      </c>
      <c r="Y204" s="2" t="e">
        <f>IF(R204&lt;&gt;"",VLOOKUP(S204,'Avtal 2026-05-21'!C:J,10,FALSE),"")</f>
        <v>#REF!</v>
      </c>
      <c r="Z204" s="2" t="e">
        <f>IF(R204&lt;&gt;"",VLOOKUP(S204,'Avtal 2026-05-21'!C:J,11,FALSE),"")</f>
        <v>#REF!</v>
      </c>
      <c r="AA204" s="2" t="e">
        <f>IF(R204&lt;&gt;"",VLOOKUP(S204,'Avtal 2026-05-21'!C:J,12,FALSE),"")</f>
        <v>#REF!</v>
      </c>
      <c r="AB204" s="2" t="e">
        <f>IF(R204&lt;&gt;"",VLOOKUP(S204,'Avtal 2026-05-21'!C:J,13,FALSE),"")</f>
        <v>#REF!</v>
      </c>
      <c r="AC204" s="2" t="e">
        <f>IF(R204&lt;&gt;"",VLOOKUP(S204,'Avtal 2026-05-21'!C:J,21,FALSE),"")</f>
        <v>#REF!</v>
      </c>
      <c r="AD204" s="13" t="e">
        <f>VLOOKUP(S204,'Avtal 2026-05-21'!C:J,7,FALSE)</f>
        <v>#REF!</v>
      </c>
      <c r="AF204" s="2" t="e">
        <f>IF(R204&lt;&gt;"",VLOOKUP(S204,'Avtal 2026-05-21'!C:J,18,FALSE),"")</f>
        <v>#REF!</v>
      </c>
      <c r="AG204" s="2" t="e">
        <f>IF(R204&lt;&gt;"",VLOOKUP(S204,'Avtal 2026-05-21'!C:J,19,FALSE),"")</f>
        <v>#REF!</v>
      </c>
      <c r="AH204" s="10" t="e">
        <f>IF(R204&gt;0,VLOOKUP(S204,'Avtal 2026-05-21'!C:J,52,FALSE),"")</f>
        <v>#REF!</v>
      </c>
    </row>
    <row r="205" spans="18:34" ht="18.75" customHeight="1" x14ac:dyDescent="0.25">
      <c r="R205" s="2" t="e">
        <f>IF(MAX($R$10:R204)&gt;=$K$4,0,R204+1)</f>
        <v>#REF!</v>
      </c>
      <c r="S205" s="2" t="e">
        <f t="shared" si="36"/>
        <v>#REF!</v>
      </c>
      <c r="T205" s="2" t="e">
        <f t="shared" si="33"/>
        <v>#REF!</v>
      </c>
      <c r="U205" s="2" t="e">
        <f t="shared" si="34"/>
        <v>#REF!</v>
      </c>
      <c r="V205" s="2" t="e">
        <f t="shared" si="35"/>
        <v>#REF!</v>
      </c>
      <c r="X205" s="2" t="e">
        <f>IF(R205&lt;&gt;"",VLOOKUP(S205,'Avtal 2026-05-21'!C:J,9,FALSE),"")</f>
        <v>#REF!</v>
      </c>
      <c r="Y205" s="2" t="e">
        <f>IF(R205&lt;&gt;"",VLOOKUP(S205,'Avtal 2026-05-21'!C:J,10,FALSE),"")</f>
        <v>#REF!</v>
      </c>
      <c r="Z205" s="2" t="e">
        <f>IF(R205&lt;&gt;"",VLOOKUP(S205,'Avtal 2026-05-21'!C:J,11,FALSE),"")</f>
        <v>#REF!</v>
      </c>
      <c r="AA205" s="2" t="e">
        <f>IF(R205&lt;&gt;"",VLOOKUP(S205,'Avtal 2026-05-21'!C:J,12,FALSE),"")</f>
        <v>#REF!</v>
      </c>
      <c r="AB205" s="2" t="e">
        <f>IF(R205&lt;&gt;"",VLOOKUP(S205,'Avtal 2026-05-21'!C:J,13,FALSE),"")</f>
        <v>#REF!</v>
      </c>
      <c r="AC205" s="2" t="e">
        <f>IF(R205&lt;&gt;"",VLOOKUP(S205,'Avtal 2026-05-21'!C:J,21,FALSE),"")</f>
        <v>#REF!</v>
      </c>
      <c r="AD205" s="13" t="e">
        <f>VLOOKUP(S205,'Avtal 2026-05-21'!C:J,7,FALSE)</f>
        <v>#REF!</v>
      </c>
      <c r="AF205" s="2" t="e">
        <f>IF(R205&lt;&gt;"",VLOOKUP(S205,'Avtal 2026-05-21'!C:J,18,FALSE),"")</f>
        <v>#REF!</v>
      </c>
      <c r="AG205" s="2" t="e">
        <f>IF(R205&lt;&gt;"",VLOOKUP(S205,'Avtal 2026-05-21'!C:J,19,FALSE),"")</f>
        <v>#REF!</v>
      </c>
      <c r="AH205" s="10" t="e">
        <f>IF(R205&gt;0,VLOOKUP(S205,'Avtal 2026-05-21'!C:J,52,FALSE),"")</f>
        <v>#REF!</v>
      </c>
    </row>
    <row r="206" spans="18:34" ht="18.75" customHeight="1" x14ac:dyDescent="0.25">
      <c r="R206" s="2" t="e">
        <f>IF(MAX($R$10:R205)&gt;=$K$4,0,R205+1)</f>
        <v>#REF!</v>
      </c>
      <c r="S206" s="2" t="e">
        <f t="shared" si="36"/>
        <v>#REF!</v>
      </c>
      <c r="T206" s="2" t="e">
        <f t="shared" si="33"/>
        <v>#REF!</v>
      </c>
      <c r="U206" s="2" t="e">
        <f t="shared" si="34"/>
        <v>#REF!</v>
      </c>
      <c r="V206" s="2" t="e">
        <f t="shared" si="35"/>
        <v>#REF!</v>
      </c>
      <c r="X206" s="2" t="e">
        <f>IF(R206&lt;&gt;"",VLOOKUP(S206,'Avtal 2026-05-21'!C:J,9,FALSE),"")</f>
        <v>#REF!</v>
      </c>
      <c r="Y206" s="2" t="e">
        <f>IF(R206&lt;&gt;"",VLOOKUP(S206,'Avtal 2026-05-21'!C:J,10,FALSE),"")</f>
        <v>#REF!</v>
      </c>
      <c r="Z206" s="2" t="e">
        <f>IF(R206&lt;&gt;"",VLOOKUP(S206,'Avtal 2026-05-21'!C:J,11,FALSE),"")</f>
        <v>#REF!</v>
      </c>
      <c r="AA206" s="2" t="e">
        <f>IF(R206&lt;&gt;"",VLOOKUP(S206,'Avtal 2026-05-21'!C:J,12,FALSE),"")</f>
        <v>#REF!</v>
      </c>
      <c r="AB206" s="2" t="e">
        <f>IF(R206&lt;&gt;"",VLOOKUP(S206,'Avtal 2026-05-21'!C:J,13,FALSE),"")</f>
        <v>#REF!</v>
      </c>
      <c r="AC206" s="2" t="e">
        <f>IF(R206&lt;&gt;"",VLOOKUP(S206,'Avtal 2026-05-21'!C:J,21,FALSE),"")</f>
        <v>#REF!</v>
      </c>
      <c r="AD206" s="13" t="e">
        <f>VLOOKUP(S206,'Avtal 2026-05-21'!C:J,7,FALSE)</f>
        <v>#REF!</v>
      </c>
      <c r="AF206" s="2" t="e">
        <f>IF(R206&lt;&gt;"",VLOOKUP(S206,'Avtal 2026-05-21'!C:J,18,FALSE),"")</f>
        <v>#REF!</v>
      </c>
      <c r="AG206" s="2" t="e">
        <f>IF(R206&lt;&gt;"",VLOOKUP(S206,'Avtal 2026-05-21'!C:J,19,FALSE),"")</f>
        <v>#REF!</v>
      </c>
      <c r="AH206" s="10" t="e">
        <f>IF(R206&gt;0,VLOOKUP(S206,'Avtal 2026-05-21'!C:J,52,FALSE),"")</f>
        <v>#REF!</v>
      </c>
    </row>
    <row r="207" spans="18:34" ht="18.75" customHeight="1" x14ac:dyDescent="0.25">
      <c r="R207" s="2" t="e">
        <f>IF(MAX($R$10:R206)&gt;=$K$4,0,R206+1)</f>
        <v>#REF!</v>
      </c>
      <c r="S207" s="2" t="e">
        <f t="shared" si="36"/>
        <v>#REF!</v>
      </c>
      <c r="T207" s="2" t="e">
        <f t="shared" si="33"/>
        <v>#REF!</v>
      </c>
      <c r="U207" s="2" t="e">
        <f t="shared" si="34"/>
        <v>#REF!</v>
      </c>
      <c r="V207" s="2" t="e">
        <f t="shared" si="35"/>
        <v>#REF!</v>
      </c>
      <c r="X207" s="2" t="e">
        <f>IF(R207&lt;&gt;"",VLOOKUP(S207,'Avtal 2026-05-21'!C:J,9,FALSE),"")</f>
        <v>#REF!</v>
      </c>
      <c r="Y207" s="2" t="e">
        <f>IF(R207&lt;&gt;"",VLOOKUP(S207,'Avtal 2026-05-21'!C:J,10,FALSE),"")</f>
        <v>#REF!</v>
      </c>
      <c r="Z207" s="2" t="e">
        <f>IF(R207&lt;&gt;"",VLOOKUP(S207,'Avtal 2026-05-21'!C:J,11,FALSE),"")</f>
        <v>#REF!</v>
      </c>
      <c r="AA207" s="2" t="e">
        <f>IF(R207&lt;&gt;"",VLOOKUP(S207,'Avtal 2026-05-21'!C:J,12,FALSE),"")</f>
        <v>#REF!</v>
      </c>
      <c r="AB207" s="2" t="e">
        <f>IF(R207&lt;&gt;"",VLOOKUP(S207,'Avtal 2026-05-21'!C:J,13,FALSE),"")</f>
        <v>#REF!</v>
      </c>
      <c r="AC207" s="2" t="e">
        <f>IF(R207&lt;&gt;"",VLOOKUP(S207,'Avtal 2026-05-21'!C:J,21,FALSE),"")</f>
        <v>#REF!</v>
      </c>
      <c r="AD207" s="13" t="e">
        <f>VLOOKUP(S207,'Avtal 2026-05-21'!C:J,7,FALSE)</f>
        <v>#REF!</v>
      </c>
      <c r="AF207" s="2" t="e">
        <f>IF(R207&lt;&gt;"",VLOOKUP(S207,'Avtal 2026-05-21'!C:J,18,FALSE),"")</f>
        <v>#REF!</v>
      </c>
      <c r="AG207" s="2" t="e">
        <f>IF(R207&lt;&gt;"",VLOOKUP(S207,'Avtal 2026-05-21'!C:J,19,FALSE),"")</f>
        <v>#REF!</v>
      </c>
      <c r="AH207" s="10" t="e">
        <f>IF(R207&gt;0,VLOOKUP(S207,'Avtal 2026-05-21'!C:J,52,FALSE),"")</f>
        <v>#REF!</v>
      </c>
    </row>
    <row r="208" spans="18:34" ht="18.75" customHeight="1" x14ac:dyDescent="0.25">
      <c r="R208" s="2" t="e">
        <f>IF(MAX($R$10:R207)&gt;=$K$4,0,R207+1)</f>
        <v>#REF!</v>
      </c>
      <c r="S208" s="2" t="e">
        <f t="shared" si="36"/>
        <v>#REF!</v>
      </c>
      <c r="T208" s="2" t="e">
        <f t="shared" si="33"/>
        <v>#REF!</v>
      </c>
      <c r="U208" s="2" t="e">
        <f t="shared" si="34"/>
        <v>#REF!</v>
      </c>
      <c r="V208" s="2" t="e">
        <f t="shared" si="35"/>
        <v>#REF!</v>
      </c>
      <c r="X208" s="2" t="e">
        <f>IF(R208&lt;&gt;"",VLOOKUP(S208,'Avtal 2026-05-21'!C:J,9,FALSE),"")</f>
        <v>#REF!</v>
      </c>
      <c r="Y208" s="2" t="e">
        <f>IF(R208&lt;&gt;"",VLOOKUP(S208,'Avtal 2026-05-21'!C:J,10,FALSE),"")</f>
        <v>#REF!</v>
      </c>
      <c r="Z208" s="2" t="e">
        <f>IF(R208&lt;&gt;"",VLOOKUP(S208,'Avtal 2026-05-21'!C:J,11,FALSE),"")</f>
        <v>#REF!</v>
      </c>
      <c r="AA208" s="2" t="e">
        <f>IF(R208&lt;&gt;"",VLOOKUP(S208,'Avtal 2026-05-21'!C:J,12,FALSE),"")</f>
        <v>#REF!</v>
      </c>
      <c r="AB208" s="2" t="e">
        <f>IF(R208&lt;&gt;"",VLOOKUP(S208,'Avtal 2026-05-21'!C:J,13,FALSE),"")</f>
        <v>#REF!</v>
      </c>
      <c r="AC208" s="2" t="e">
        <f>IF(R208&lt;&gt;"",VLOOKUP(S208,'Avtal 2026-05-21'!C:J,21,FALSE),"")</f>
        <v>#REF!</v>
      </c>
      <c r="AD208" s="13" t="e">
        <f>VLOOKUP(S208,'Avtal 2026-05-21'!C:J,7,FALSE)</f>
        <v>#REF!</v>
      </c>
      <c r="AF208" s="2" t="e">
        <f>IF(R208&lt;&gt;"",VLOOKUP(S208,'Avtal 2026-05-21'!C:J,18,FALSE),"")</f>
        <v>#REF!</v>
      </c>
      <c r="AG208" s="2" t="e">
        <f>IF(R208&lt;&gt;"",VLOOKUP(S208,'Avtal 2026-05-21'!C:J,19,FALSE),"")</f>
        <v>#REF!</v>
      </c>
      <c r="AH208" s="10" t="e">
        <f>IF(R208&gt;0,VLOOKUP(S208,'Avtal 2026-05-21'!C:J,52,FALSE),"")</f>
        <v>#REF!</v>
      </c>
    </row>
    <row r="209" spans="18:34" ht="18.75" customHeight="1" x14ac:dyDescent="0.25">
      <c r="R209" s="2" t="e">
        <f>IF(MAX($R$10:R208)&gt;=$K$4,0,R208+1)</f>
        <v>#REF!</v>
      </c>
      <c r="S209" s="2" t="e">
        <f t="shared" si="36"/>
        <v>#REF!</v>
      </c>
      <c r="T209" s="2" t="e">
        <f t="shared" si="33"/>
        <v>#REF!</v>
      </c>
      <c r="U209" s="2" t="e">
        <f t="shared" si="34"/>
        <v>#REF!</v>
      </c>
      <c r="V209" s="2" t="e">
        <f t="shared" si="35"/>
        <v>#REF!</v>
      </c>
      <c r="X209" s="2" t="e">
        <f>IF(R209&lt;&gt;"",VLOOKUP(S209,'Avtal 2026-05-21'!C:J,9,FALSE),"")</f>
        <v>#REF!</v>
      </c>
      <c r="Y209" s="2" t="e">
        <f>IF(R209&lt;&gt;"",VLOOKUP(S209,'Avtal 2026-05-21'!C:J,10,FALSE),"")</f>
        <v>#REF!</v>
      </c>
      <c r="Z209" s="2" t="e">
        <f>IF(R209&lt;&gt;"",VLOOKUP(S209,'Avtal 2026-05-21'!C:J,11,FALSE),"")</f>
        <v>#REF!</v>
      </c>
      <c r="AA209" s="2" t="e">
        <f>IF(R209&lt;&gt;"",VLOOKUP(S209,'Avtal 2026-05-21'!C:J,12,FALSE),"")</f>
        <v>#REF!</v>
      </c>
      <c r="AB209" s="2" t="e">
        <f>IF(R209&lt;&gt;"",VLOOKUP(S209,'Avtal 2026-05-21'!C:J,13,FALSE),"")</f>
        <v>#REF!</v>
      </c>
      <c r="AC209" s="2" t="e">
        <f>IF(R209&lt;&gt;"",VLOOKUP(S209,'Avtal 2026-05-21'!C:J,21,FALSE),"")</f>
        <v>#REF!</v>
      </c>
      <c r="AD209" s="13" t="e">
        <f>VLOOKUP(S209,'Avtal 2026-05-21'!C:J,7,FALSE)</f>
        <v>#REF!</v>
      </c>
      <c r="AF209" s="2" t="e">
        <f>IF(R209&lt;&gt;"",VLOOKUP(S209,'Avtal 2026-05-21'!C:J,18,FALSE),"")</f>
        <v>#REF!</v>
      </c>
      <c r="AG209" s="2" t="e">
        <f>IF(R209&lt;&gt;"",VLOOKUP(S209,'Avtal 2026-05-21'!C:J,19,FALSE),"")</f>
        <v>#REF!</v>
      </c>
      <c r="AH209" s="10" t="e">
        <f>IF(R209&gt;0,VLOOKUP(S209,'Avtal 2026-05-21'!C:J,52,FALSE),"")</f>
        <v>#REF!</v>
      </c>
    </row>
    <row r="210" spans="18:34" ht="18.75" customHeight="1" x14ac:dyDescent="0.25">
      <c r="R210" s="2" t="e">
        <f>IF(MAX($R$10:R209)&gt;=$K$4,0,R209+1)</f>
        <v>#REF!</v>
      </c>
      <c r="S210" s="2" t="e">
        <f t="shared" si="36"/>
        <v>#REF!</v>
      </c>
      <c r="T210" s="2" t="e">
        <f t="shared" si="33"/>
        <v>#REF!</v>
      </c>
      <c r="U210" s="2" t="e">
        <f t="shared" si="34"/>
        <v>#REF!</v>
      </c>
      <c r="V210" s="2" t="e">
        <f t="shared" si="35"/>
        <v>#REF!</v>
      </c>
      <c r="X210" s="2" t="e">
        <f>IF(R210&lt;&gt;"",VLOOKUP(S210,'Avtal 2026-05-21'!C:J,9,FALSE),"")</f>
        <v>#REF!</v>
      </c>
      <c r="Y210" s="2" t="e">
        <f>IF(R210&lt;&gt;"",VLOOKUP(S210,'Avtal 2026-05-21'!C:J,10,FALSE),"")</f>
        <v>#REF!</v>
      </c>
      <c r="Z210" s="2" t="e">
        <f>IF(R210&lt;&gt;"",VLOOKUP(S210,'Avtal 2026-05-21'!C:J,11,FALSE),"")</f>
        <v>#REF!</v>
      </c>
      <c r="AA210" s="2" t="e">
        <f>IF(R210&lt;&gt;"",VLOOKUP(S210,'Avtal 2026-05-21'!C:J,12,FALSE),"")</f>
        <v>#REF!</v>
      </c>
      <c r="AB210" s="2" t="e">
        <f>IF(R210&lt;&gt;"",VLOOKUP(S210,'Avtal 2026-05-21'!C:J,13,FALSE),"")</f>
        <v>#REF!</v>
      </c>
      <c r="AC210" s="2" t="e">
        <f>IF(R210&lt;&gt;"",VLOOKUP(S210,'Avtal 2026-05-21'!C:J,21,FALSE),"")</f>
        <v>#REF!</v>
      </c>
      <c r="AD210" s="13" t="e">
        <f>VLOOKUP(S210,'Avtal 2026-05-21'!C:J,7,FALSE)</f>
        <v>#REF!</v>
      </c>
      <c r="AF210" s="2" t="e">
        <f>IF(R210&lt;&gt;"",VLOOKUP(S210,'Avtal 2026-05-21'!C:J,18,FALSE),"")</f>
        <v>#REF!</v>
      </c>
      <c r="AG210" s="2" t="e">
        <f>IF(R210&lt;&gt;"",VLOOKUP(S210,'Avtal 2026-05-21'!C:J,19,FALSE),"")</f>
        <v>#REF!</v>
      </c>
      <c r="AH210" s="10" t="e">
        <f>IF(R210&gt;0,VLOOKUP(S210,'Avtal 2026-05-21'!C:J,52,FALSE),"")</f>
        <v>#REF!</v>
      </c>
    </row>
    <row r="211" spans="18:34" ht="18.75" customHeight="1" x14ac:dyDescent="0.25">
      <c r="R211" s="2" t="e">
        <f>IF(MAX($R$10:R210)&gt;=$K$4,0,R210+1)</f>
        <v>#REF!</v>
      </c>
      <c r="S211" s="2" t="e">
        <f t="shared" si="36"/>
        <v>#REF!</v>
      </c>
      <c r="T211" s="2" t="e">
        <f t="shared" si="33"/>
        <v>#REF!</v>
      </c>
      <c r="U211" s="2" t="e">
        <f t="shared" si="34"/>
        <v>#REF!</v>
      </c>
      <c r="V211" s="2" t="e">
        <f t="shared" si="35"/>
        <v>#REF!</v>
      </c>
      <c r="X211" s="2" t="e">
        <f>IF(R211&lt;&gt;"",VLOOKUP(S211,'Avtal 2026-05-21'!C:J,9,FALSE),"")</f>
        <v>#REF!</v>
      </c>
      <c r="Y211" s="2" t="e">
        <f>IF(R211&lt;&gt;"",VLOOKUP(S211,'Avtal 2026-05-21'!C:J,10,FALSE),"")</f>
        <v>#REF!</v>
      </c>
      <c r="Z211" s="2" t="e">
        <f>IF(R211&lt;&gt;"",VLOOKUP(S211,'Avtal 2026-05-21'!C:J,11,FALSE),"")</f>
        <v>#REF!</v>
      </c>
      <c r="AA211" s="2" t="e">
        <f>IF(R211&lt;&gt;"",VLOOKUP(S211,'Avtal 2026-05-21'!C:J,12,FALSE),"")</f>
        <v>#REF!</v>
      </c>
      <c r="AB211" s="2" t="e">
        <f>IF(R211&lt;&gt;"",VLOOKUP(S211,'Avtal 2026-05-21'!C:J,13,FALSE),"")</f>
        <v>#REF!</v>
      </c>
      <c r="AC211" s="2" t="e">
        <f>IF(R211&lt;&gt;"",VLOOKUP(S211,'Avtal 2026-05-21'!C:J,21,FALSE),"")</f>
        <v>#REF!</v>
      </c>
      <c r="AD211" s="13" t="e">
        <f>VLOOKUP(S211,'Avtal 2026-05-21'!C:J,7,FALSE)</f>
        <v>#REF!</v>
      </c>
      <c r="AF211" s="2" t="e">
        <f>IF(R211&lt;&gt;"",VLOOKUP(S211,'Avtal 2026-05-21'!C:J,18,FALSE),"")</f>
        <v>#REF!</v>
      </c>
      <c r="AG211" s="2" t="e">
        <f>IF(R211&lt;&gt;"",VLOOKUP(S211,'Avtal 2026-05-21'!C:J,19,FALSE),"")</f>
        <v>#REF!</v>
      </c>
      <c r="AH211" s="10" t="e">
        <f>IF(R211&gt;0,VLOOKUP(S211,'Avtal 2026-05-21'!C:J,52,FALSE),"")</f>
        <v>#REF!</v>
      </c>
    </row>
    <row r="212" spans="18:34" ht="18.75" customHeight="1" x14ac:dyDescent="0.25">
      <c r="R212" s="2" t="e">
        <f>IF(MAX($R$10:R211)&gt;=$K$4,0,R211+1)</f>
        <v>#REF!</v>
      </c>
      <c r="S212" s="2" t="e">
        <f t="shared" si="36"/>
        <v>#REF!</v>
      </c>
      <c r="T212" s="2" t="e">
        <f t="shared" si="33"/>
        <v>#REF!</v>
      </c>
      <c r="U212" s="2" t="e">
        <f t="shared" si="34"/>
        <v>#REF!</v>
      </c>
      <c r="V212" s="2" t="e">
        <f t="shared" si="35"/>
        <v>#REF!</v>
      </c>
      <c r="X212" s="2" t="e">
        <f>IF(R212&lt;&gt;"",VLOOKUP(S212,'Avtal 2026-05-21'!C:J,9,FALSE),"")</f>
        <v>#REF!</v>
      </c>
      <c r="Y212" s="2" t="e">
        <f>IF(R212&lt;&gt;"",VLOOKUP(S212,'Avtal 2026-05-21'!C:J,10,FALSE),"")</f>
        <v>#REF!</v>
      </c>
      <c r="Z212" s="2" t="e">
        <f>IF(R212&lt;&gt;"",VLOOKUP(S212,'Avtal 2026-05-21'!C:J,11,FALSE),"")</f>
        <v>#REF!</v>
      </c>
      <c r="AA212" s="2" t="e">
        <f>IF(R212&lt;&gt;"",VLOOKUP(S212,'Avtal 2026-05-21'!C:J,12,FALSE),"")</f>
        <v>#REF!</v>
      </c>
      <c r="AB212" s="2" t="e">
        <f>IF(R212&lt;&gt;"",VLOOKUP(S212,'Avtal 2026-05-21'!C:J,13,FALSE),"")</f>
        <v>#REF!</v>
      </c>
      <c r="AC212" s="2" t="e">
        <f>IF(R212&lt;&gt;"",VLOOKUP(S212,'Avtal 2026-05-21'!C:J,21,FALSE),"")</f>
        <v>#REF!</v>
      </c>
      <c r="AD212" s="13" t="e">
        <f>VLOOKUP(S212,'Avtal 2026-05-21'!C:J,7,FALSE)</f>
        <v>#REF!</v>
      </c>
      <c r="AF212" s="2" t="e">
        <f>IF(R212&lt;&gt;"",VLOOKUP(S212,'Avtal 2026-05-21'!C:J,18,FALSE),"")</f>
        <v>#REF!</v>
      </c>
      <c r="AG212" s="2" t="e">
        <f>IF(R212&lt;&gt;"",VLOOKUP(S212,'Avtal 2026-05-21'!C:J,19,FALSE),"")</f>
        <v>#REF!</v>
      </c>
      <c r="AH212" s="10" t="e">
        <f>IF(R212&gt;0,VLOOKUP(S212,'Avtal 2026-05-21'!C:J,52,FALSE),"")</f>
        <v>#REF!</v>
      </c>
    </row>
    <row r="213" spans="18:34" ht="18.75" customHeight="1" x14ac:dyDescent="0.25">
      <c r="R213" s="2" t="e">
        <f>IF(MAX($R$10:R212)&gt;=$K$4,0,R212+1)</f>
        <v>#REF!</v>
      </c>
      <c r="S213" s="2" t="e">
        <f t="shared" si="36"/>
        <v>#REF!</v>
      </c>
      <c r="T213" s="2" t="e">
        <f t="shared" si="33"/>
        <v>#REF!</v>
      </c>
      <c r="U213" s="2" t="e">
        <f t="shared" si="34"/>
        <v>#REF!</v>
      </c>
      <c r="V213" s="2" t="e">
        <f t="shared" si="35"/>
        <v>#REF!</v>
      </c>
      <c r="X213" s="2" t="e">
        <f>IF(R213&lt;&gt;"",VLOOKUP(S213,'Avtal 2026-05-21'!C:J,9,FALSE),"")</f>
        <v>#REF!</v>
      </c>
      <c r="Y213" s="2" t="e">
        <f>IF(R213&lt;&gt;"",VLOOKUP(S213,'Avtal 2026-05-21'!C:J,10,FALSE),"")</f>
        <v>#REF!</v>
      </c>
      <c r="Z213" s="2" t="e">
        <f>IF(R213&lt;&gt;"",VLOOKUP(S213,'Avtal 2026-05-21'!C:J,11,FALSE),"")</f>
        <v>#REF!</v>
      </c>
      <c r="AA213" s="2" t="e">
        <f>IF(R213&lt;&gt;"",VLOOKUP(S213,'Avtal 2026-05-21'!C:J,12,FALSE),"")</f>
        <v>#REF!</v>
      </c>
      <c r="AB213" s="2" t="e">
        <f>IF(R213&lt;&gt;"",VLOOKUP(S213,'Avtal 2026-05-21'!C:J,13,FALSE),"")</f>
        <v>#REF!</v>
      </c>
      <c r="AC213" s="2" t="e">
        <f>IF(R213&lt;&gt;"",VLOOKUP(S213,'Avtal 2026-05-21'!C:J,21,FALSE),"")</f>
        <v>#REF!</v>
      </c>
      <c r="AD213" s="13" t="e">
        <f>VLOOKUP(S213,'Avtal 2026-05-21'!C:J,7,FALSE)</f>
        <v>#REF!</v>
      </c>
      <c r="AF213" s="2" t="e">
        <f>IF(R213&lt;&gt;"",VLOOKUP(S213,'Avtal 2026-05-21'!C:J,18,FALSE),"")</f>
        <v>#REF!</v>
      </c>
      <c r="AG213" s="2" t="e">
        <f>IF(R213&lt;&gt;"",VLOOKUP(S213,'Avtal 2026-05-21'!C:J,19,FALSE),"")</f>
        <v>#REF!</v>
      </c>
      <c r="AH213" s="10" t="e">
        <f>IF(R213&gt;0,VLOOKUP(S213,'Avtal 2026-05-21'!C:J,52,FALSE),"")</f>
        <v>#REF!</v>
      </c>
    </row>
    <row r="214" spans="18:34" ht="18.75" customHeight="1" x14ac:dyDescent="0.25">
      <c r="R214" s="2" t="e">
        <f>IF(MAX($R$10:R213)&gt;=$K$4,0,R213+1)</f>
        <v>#REF!</v>
      </c>
      <c r="S214" s="2" t="e">
        <f t="shared" si="36"/>
        <v>#REF!</v>
      </c>
      <c r="T214" s="2" t="e">
        <f t="shared" si="33"/>
        <v>#REF!</v>
      </c>
      <c r="U214" s="2" t="e">
        <f t="shared" si="34"/>
        <v>#REF!</v>
      </c>
      <c r="V214" s="2" t="e">
        <f t="shared" si="35"/>
        <v>#REF!</v>
      </c>
      <c r="X214" s="2" t="e">
        <f>IF(R214&lt;&gt;"",VLOOKUP(S214,'Avtal 2026-05-21'!C:J,9,FALSE),"")</f>
        <v>#REF!</v>
      </c>
      <c r="Y214" s="2" t="e">
        <f>IF(R214&lt;&gt;"",VLOOKUP(S214,'Avtal 2026-05-21'!C:J,10,FALSE),"")</f>
        <v>#REF!</v>
      </c>
      <c r="Z214" s="2" t="e">
        <f>IF(R214&lt;&gt;"",VLOOKUP(S214,'Avtal 2026-05-21'!C:J,11,FALSE),"")</f>
        <v>#REF!</v>
      </c>
      <c r="AA214" s="2" t="e">
        <f>IF(R214&lt;&gt;"",VLOOKUP(S214,'Avtal 2026-05-21'!C:J,12,FALSE),"")</f>
        <v>#REF!</v>
      </c>
      <c r="AB214" s="2" t="e">
        <f>IF(R214&lt;&gt;"",VLOOKUP(S214,'Avtal 2026-05-21'!C:J,13,FALSE),"")</f>
        <v>#REF!</v>
      </c>
      <c r="AC214" s="2" t="e">
        <f>IF(R214&lt;&gt;"",VLOOKUP(S214,'Avtal 2026-05-21'!C:J,21,FALSE),"")</f>
        <v>#REF!</v>
      </c>
      <c r="AD214" s="13" t="e">
        <f>VLOOKUP(S214,'Avtal 2026-05-21'!C:J,7,FALSE)</f>
        <v>#REF!</v>
      </c>
      <c r="AF214" s="2" t="e">
        <f>IF(R214&lt;&gt;"",VLOOKUP(S214,'Avtal 2026-05-21'!C:J,18,FALSE),"")</f>
        <v>#REF!</v>
      </c>
      <c r="AG214" s="2" t="e">
        <f>IF(R214&lt;&gt;"",VLOOKUP(S214,'Avtal 2026-05-21'!C:J,19,FALSE),"")</f>
        <v>#REF!</v>
      </c>
      <c r="AH214" s="10" t="e">
        <f>IF(R214&gt;0,VLOOKUP(S214,'Avtal 2026-05-21'!C:J,52,FALSE),"")</f>
        <v>#REF!</v>
      </c>
    </row>
    <row r="215" spans="18:34" ht="18.75" customHeight="1" x14ac:dyDescent="0.25">
      <c r="R215" s="2" t="e">
        <f>IF(MAX($R$10:R214)&gt;=$K$4,0,R214+1)</f>
        <v>#REF!</v>
      </c>
      <c r="S215" s="2" t="e">
        <f t="shared" si="36"/>
        <v>#REF!</v>
      </c>
      <c r="T215" s="2" t="e">
        <f t="shared" si="33"/>
        <v>#REF!</v>
      </c>
      <c r="U215" s="2" t="e">
        <f t="shared" si="34"/>
        <v>#REF!</v>
      </c>
      <c r="V215" s="2" t="e">
        <f t="shared" si="35"/>
        <v>#REF!</v>
      </c>
      <c r="X215" s="2" t="e">
        <f>IF(R215&lt;&gt;"",VLOOKUP(S215,'Avtal 2026-05-21'!C:J,9,FALSE),"")</f>
        <v>#REF!</v>
      </c>
      <c r="Y215" s="2" t="e">
        <f>IF(R215&lt;&gt;"",VLOOKUP(S215,'Avtal 2026-05-21'!C:J,10,FALSE),"")</f>
        <v>#REF!</v>
      </c>
      <c r="Z215" s="2" t="e">
        <f>IF(R215&lt;&gt;"",VLOOKUP(S215,'Avtal 2026-05-21'!C:J,11,FALSE),"")</f>
        <v>#REF!</v>
      </c>
      <c r="AA215" s="2" t="e">
        <f>IF(R215&lt;&gt;"",VLOOKUP(S215,'Avtal 2026-05-21'!C:J,12,FALSE),"")</f>
        <v>#REF!</v>
      </c>
      <c r="AB215" s="2" t="e">
        <f>IF(R215&lt;&gt;"",VLOOKUP(S215,'Avtal 2026-05-21'!C:J,13,FALSE),"")</f>
        <v>#REF!</v>
      </c>
      <c r="AC215" s="2" t="e">
        <f>IF(R215&lt;&gt;"",VLOOKUP(S215,'Avtal 2026-05-21'!C:J,21,FALSE),"")</f>
        <v>#REF!</v>
      </c>
      <c r="AD215" s="13" t="e">
        <f>VLOOKUP(S215,'Avtal 2026-05-21'!C:J,7,FALSE)</f>
        <v>#REF!</v>
      </c>
      <c r="AF215" s="2" t="e">
        <f>IF(R215&lt;&gt;"",VLOOKUP(S215,'Avtal 2026-05-21'!C:J,18,FALSE),"")</f>
        <v>#REF!</v>
      </c>
      <c r="AG215" s="2" t="e">
        <f>IF(R215&lt;&gt;"",VLOOKUP(S215,'Avtal 2026-05-21'!C:J,19,FALSE),"")</f>
        <v>#REF!</v>
      </c>
      <c r="AH215" s="10" t="e">
        <f>IF(R215&gt;0,VLOOKUP(S215,'Avtal 2026-05-21'!C:J,52,FALSE),"")</f>
        <v>#REF!</v>
      </c>
    </row>
    <row r="216" spans="18:34" ht="18.75" customHeight="1" x14ac:dyDescent="0.25">
      <c r="R216" s="2" t="e">
        <f>IF(MAX($R$10:R215)&gt;=$K$4,0,R215+1)</f>
        <v>#REF!</v>
      </c>
      <c r="S216" s="2" t="e">
        <f t="shared" si="36"/>
        <v>#REF!</v>
      </c>
      <c r="T216" s="2" t="e">
        <f t="shared" si="33"/>
        <v>#REF!</v>
      </c>
      <c r="U216" s="2" t="e">
        <f t="shared" si="34"/>
        <v>#REF!</v>
      </c>
      <c r="V216" s="2" t="e">
        <f t="shared" si="35"/>
        <v>#REF!</v>
      </c>
      <c r="X216" s="2" t="e">
        <f>IF(R216&lt;&gt;"",VLOOKUP(S216,'Avtal 2026-05-21'!C:J,9,FALSE),"")</f>
        <v>#REF!</v>
      </c>
      <c r="Y216" s="2" t="e">
        <f>IF(R216&lt;&gt;"",VLOOKUP(S216,'Avtal 2026-05-21'!C:J,10,FALSE),"")</f>
        <v>#REF!</v>
      </c>
      <c r="Z216" s="2" t="e">
        <f>IF(R216&lt;&gt;"",VLOOKUP(S216,'Avtal 2026-05-21'!C:J,11,FALSE),"")</f>
        <v>#REF!</v>
      </c>
      <c r="AA216" s="2" t="e">
        <f>IF(R216&lt;&gt;"",VLOOKUP(S216,'Avtal 2026-05-21'!C:J,12,FALSE),"")</f>
        <v>#REF!</v>
      </c>
      <c r="AB216" s="2" t="e">
        <f>IF(R216&lt;&gt;"",VLOOKUP(S216,'Avtal 2026-05-21'!C:J,13,FALSE),"")</f>
        <v>#REF!</v>
      </c>
      <c r="AC216" s="2" t="e">
        <f>IF(R216&lt;&gt;"",VLOOKUP(S216,'Avtal 2026-05-21'!C:J,21,FALSE),"")</f>
        <v>#REF!</v>
      </c>
      <c r="AD216" s="13" t="e">
        <f>VLOOKUP(S216,'Avtal 2026-05-21'!C:J,7,FALSE)</f>
        <v>#REF!</v>
      </c>
      <c r="AF216" s="2" t="e">
        <f>IF(R216&lt;&gt;"",VLOOKUP(S216,'Avtal 2026-05-21'!C:J,18,FALSE),"")</f>
        <v>#REF!</v>
      </c>
      <c r="AG216" s="2" t="e">
        <f>IF(R216&lt;&gt;"",VLOOKUP(S216,'Avtal 2026-05-21'!C:J,19,FALSE),"")</f>
        <v>#REF!</v>
      </c>
      <c r="AH216" s="10" t="e">
        <f>IF(R216&gt;0,VLOOKUP(S216,'Avtal 2026-05-21'!C:J,52,FALSE),"")</f>
        <v>#REF!</v>
      </c>
    </row>
    <row r="217" spans="18:34" ht="18.75" customHeight="1" x14ac:dyDescent="0.25">
      <c r="R217" s="2" t="e">
        <f>IF(MAX($R$10:R216)&gt;=$K$4,0,R216+1)</f>
        <v>#REF!</v>
      </c>
      <c r="S217" s="2" t="e">
        <f t="shared" si="36"/>
        <v>#REF!</v>
      </c>
      <c r="T217" s="2" t="e">
        <f t="shared" si="33"/>
        <v>#REF!</v>
      </c>
      <c r="U217" s="2" t="e">
        <f t="shared" si="34"/>
        <v>#REF!</v>
      </c>
      <c r="V217" s="2" t="e">
        <f t="shared" si="35"/>
        <v>#REF!</v>
      </c>
      <c r="X217" s="2" t="e">
        <f>IF(R217&lt;&gt;"",VLOOKUP(S217,'Avtal 2026-05-21'!C:J,9,FALSE),"")</f>
        <v>#REF!</v>
      </c>
      <c r="Y217" s="2" t="e">
        <f>IF(R217&lt;&gt;"",VLOOKUP(S217,'Avtal 2026-05-21'!C:J,10,FALSE),"")</f>
        <v>#REF!</v>
      </c>
      <c r="Z217" s="2" t="e">
        <f>IF(R217&lt;&gt;"",VLOOKUP(S217,'Avtal 2026-05-21'!C:J,11,FALSE),"")</f>
        <v>#REF!</v>
      </c>
      <c r="AA217" s="2" t="e">
        <f>IF(R217&lt;&gt;"",VLOOKUP(S217,'Avtal 2026-05-21'!C:J,12,FALSE),"")</f>
        <v>#REF!</v>
      </c>
      <c r="AB217" s="2" t="e">
        <f>IF(R217&lt;&gt;"",VLOOKUP(S217,'Avtal 2026-05-21'!C:J,13,FALSE),"")</f>
        <v>#REF!</v>
      </c>
      <c r="AC217" s="2" t="e">
        <f>IF(R217&lt;&gt;"",VLOOKUP(S217,'Avtal 2026-05-21'!C:J,21,FALSE),"")</f>
        <v>#REF!</v>
      </c>
      <c r="AD217" s="13" t="e">
        <f>VLOOKUP(S217,'Avtal 2026-05-21'!C:J,7,FALSE)</f>
        <v>#REF!</v>
      </c>
      <c r="AF217" s="2" t="e">
        <f>IF(R217&lt;&gt;"",VLOOKUP(S217,'Avtal 2026-05-21'!C:J,18,FALSE),"")</f>
        <v>#REF!</v>
      </c>
      <c r="AG217" s="2" t="e">
        <f>IF(R217&lt;&gt;"",VLOOKUP(S217,'Avtal 2026-05-21'!C:J,19,FALSE),"")</f>
        <v>#REF!</v>
      </c>
      <c r="AH217" s="10" t="e">
        <f>IF(R217&gt;0,VLOOKUP(S217,'Avtal 2026-05-21'!C:J,52,FALSE),"")</f>
        <v>#REF!</v>
      </c>
    </row>
    <row r="218" spans="18:34" ht="18.75" customHeight="1" x14ac:dyDescent="0.25">
      <c r="R218" s="2" t="e">
        <f>IF(MAX($R$10:R217)&gt;=$K$4,0,R217+1)</f>
        <v>#REF!</v>
      </c>
      <c r="S218" s="2" t="e">
        <f t="shared" si="36"/>
        <v>#REF!</v>
      </c>
      <c r="T218" s="2" t="e">
        <f t="shared" si="33"/>
        <v>#REF!</v>
      </c>
      <c r="U218" s="2" t="e">
        <f t="shared" si="34"/>
        <v>#REF!</v>
      </c>
      <c r="V218" s="2" t="e">
        <f t="shared" si="35"/>
        <v>#REF!</v>
      </c>
      <c r="X218" s="2" t="e">
        <f>IF(R218&lt;&gt;"",VLOOKUP(S218,'Avtal 2026-05-21'!C:J,9,FALSE),"")</f>
        <v>#REF!</v>
      </c>
      <c r="Y218" s="2" t="e">
        <f>IF(R218&lt;&gt;"",VLOOKUP(S218,'Avtal 2026-05-21'!C:J,10,FALSE),"")</f>
        <v>#REF!</v>
      </c>
      <c r="Z218" s="2" t="e">
        <f>IF(R218&lt;&gt;"",VLOOKUP(S218,'Avtal 2026-05-21'!C:J,11,FALSE),"")</f>
        <v>#REF!</v>
      </c>
      <c r="AA218" s="2" t="e">
        <f>IF(R218&lt;&gt;"",VLOOKUP(S218,'Avtal 2026-05-21'!C:J,12,FALSE),"")</f>
        <v>#REF!</v>
      </c>
      <c r="AB218" s="2" t="e">
        <f>IF(R218&lt;&gt;"",VLOOKUP(S218,'Avtal 2026-05-21'!C:J,13,FALSE),"")</f>
        <v>#REF!</v>
      </c>
      <c r="AC218" s="2" t="e">
        <f>IF(R218&lt;&gt;"",VLOOKUP(S218,'Avtal 2026-05-21'!C:J,21,FALSE),"")</f>
        <v>#REF!</v>
      </c>
      <c r="AD218" s="13" t="e">
        <f>VLOOKUP(S218,'Avtal 2026-05-21'!C:J,7,FALSE)</f>
        <v>#REF!</v>
      </c>
      <c r="AF218" s="2" t="e">
        <f>IF(R218&lt;&gt;"",VLOOKUP(S218,'Avtal 2026-05-21'!C:J,18,FALSE),"")</f>
        <v>#REF!</v>
      </c>
      <c r="AG218" s="2" t="e">
        <f>IF(R218&lt;&gt;"",VLOOKUP(S218,'Avtal 2026-05-21'!C:J,19,FALSE),"")</f>
        <v>#REF!</v>
      </c>
      <c r="AH218" s="10" t="e">
        <f>IF(R218&gt;0,VLOOKUP(S218,'Avtal 2026-05-21'!C:J,52,FALSE),"")</f>
        <v>#REF!</v>
      </c>
    </row>
    <row r="219" spans="18:34" ht="18.75" customHeight="1" x14ac:dyDescent="0.25">
      <c r="R219" s="2" t="e">
        <f>IF(MAX($R$10:R218)&gt;=$K$4,0,R218+1)</f>
        <v>#REF!</v>
      </c>
      <c r="S219" s="2" t="e">
        <f t="shared" si="36"/>
        <v>#REF!</v>
      </c>
      <c r="T219" s="2" t="e">
        <f t="shared" si="33"/>
        <v>#REF!</v>
      </c>
      <c r="U219" s="2" t="e">
        <f t="shared" si="34"/>
        <v>#REF!</v>
      </c>
      <c r="V219" s="2" t="e">
        <f t="shared" si="35"/>
        <v>#REF!</v>
      </c>
      <c r="X219" s="2" t="e">
        <f>IF(R219&lt;&gt;"",VLOOKUP(S219,'Avtal 2026-05-21'!C:J,9,FALSE),"")</f>
        <v>#REF!</v>
      </c>
      <c r="Y219" s="2" t="e">
        <f>IF(R219&lt;&gt;"",VLOOKUP(S219,'Avtal 2026-05-21'!C:J,10,FALSE),"")</f>
        <v>#REF!</v>
      </c>
      <c r="Z219" s="2" t="e">
        <f>IF(R219&lt;&gt;"",VLOOKUP(S219,'Avtal 2026-05-21'!C:J,11,FALSE),"")</f>
        <v>#REF!</v>
      </c>
      <c r="AA219" s="2" t="e">
        <f>IF(R219&lt;&gt;"",VLOOKUP(S219,'Avtal 2026-05-21'!C:J,12,FALSE),"")</f>
        <v>#REF!</v>
      </c>
      <c r="AB219" s="2" t="e">
        <f>IF(R219&lt;&gt;"",VLOOKUP(S219,'Avtal 2026-05-21'!C:J,13,FALSE),"")</f>
        <v>#REF!</v>
      </c>
      <c r="AC219" s="2" t="e">
        <f>IF(R219&lt;&gt;"",VLOOKUP(S219,'Avtal 2026-05-21'!C:J,21,FALSE),"")</f>
        <v>#REF!</v>
      </c>
      <c r="AD219" s="13" t="e">
        <f>VLOOKUP(S219,'Avtal 2026-05-21'!C:J,7,FALSE)</f>
        <v>#REF!</v>
      </c>
      <c r="AF219" s="2" t="e">
        <f>IF(R219&lt;&gt;"",VLOOKUP(S219,'Avtal 2026-05-21'!C:J,18,FALSE),"")</f>
        <v>#REF!</v>
      </c>
      <c r="AG219" s="2" t="e">
        <f>IF(R219&lt;&gt;"",VLOOKUP(S219,'Avtal 2026-05-21'!C:J,19,FALSE),"")</f>
        <v>#REF!</v>
      </c>
      <c r="AH219" s="10" t="e">
        <f>IF(R219&gt;0,VLOOKUP(S219,'Avtal 2026-05-21'!C:J,52,FALSE),"")</f>
        <v>#REF!</v>
      </c>
    </row>
    <row r="220" spans="18:34" ht="18.75" customHeight="1" x14ac:dyDescent="0.25">
      <c r="R220" s="2" t="e">
        <f>IF(MAX($R$10:R219)&gt;=$K$4,0,R219+1)</f>
        <v>#REF!</v>
      </c>
      <c r="S220" s="2" t="e">
        <f t="shared" si="36"/>
        <v>#REF!</v>
      </c>
      <c r="T220" s="2" t="e">
        <f t="shared" si="33"/>
        <v>#REF!</v>
      </c>
      <c r="U220" s="2" t="e">
        <f t="shared" si="34"/>
        <v>#REF!</v>
      </c>
      <c r="V220" s="2" t="e">
        <f t="shared" si="35"/>
        <v>#REF!</v>
      </c>
      <c r="X220" s="2" t="e">
        <f>IF(R220&lt;&gt;"",VLOOKUP(S220,'Avtal 2026-05-21'!C:J,9,FALSE),"")</f>
        <v>#REF!</v>
      </c>
      <c r="Y220" s="2" t="e">
        <f>IF(R220&lt;&gt;"",VLOOKUP(S220,'Avtal 2026-05-21'!C:J,10,FALSE),"")</f>
        <v>#REF!</v>
      </c>
      <c r="Z220" s="2" t="e">
        <f>IF(R220&lt;&gt;"",VLOOKUP(S220,'Avtal 2026-05-21'!C:J,11,FALSE),"")</f>
        <v>#REF!</v>
      </c>
      <c r="AA220" s="2" t="e">
        <f>IF(R220&lt;&gt;"",VLOOKUP(S220,'Avtal 2026-05-21'!C:J,12,FALSE),"")</f>
        <v>#REF!</v>
      </c>
      <c r="AB220" s="2" t="e">
        <f>IF(R220&lt;&gt;"",VLOOKUP(S220,'Avtal 2026-05-21'!C:J,13,FALSE),"")</f>
        <v>#REF!</v>
      </c>
      <c r="AC220" s="2" t="e">
        <f>IF(R220&lt;&gt;"",VLOOKUP(S220,'Avtal 2026-05-21'!C:J,21,FALSE),"")</f>
        <v>#REF!</v>
      </c>
      <c r="AD220" s="13" t="e">
        <f>VLOOKUP(S220,'Avtal 2026-05-21'!C:J,7,FALSE)</f>
        <v>#REF!</v>
      </c>
      <c r="AF220" s="2" t="e">
        <f>IF(R220&lt;&gt;"",VLOOKUP(S220,'Avtal 2026-05-21'!C:J,18,FALSE),"")</f>
        <v>#REF!</v>
      </c>
      <c r="AG220" s="2" t="e">
        <f>IF(R220&lt;&gt;"",VLOOKUP(S220,'Avtal 2026-05-21'!C:J,19,FALSE),"")</f>
        <v>#REF!</v>
      </c>
      <c r="AH220" s="10" t="e">
        <f>IF(R220&gt;0,VLOOKUP(S220,'Avtal 2026-05-21'!C:J,52,FALSE),"")</f>
        <v>#REF!</v>
      </c>
    </row>
    <row r="221" spans="18:34" ht="18.75" customHeight="1" x14ac:dyDescent="0.25">
      <c r="R221" s="2" t="e">
        <f>IF(MAX($R$10:R220)&gt;=$K$4,0,R220+1)</f>
        <v>#REF!</v>
      </c>
      <c r="S221" s="2" t="e">
        <f t="shared" si="36"/>
        <v>#REF!</v>
      </c>
      <c r="T221" s="2" t="e">
        <f t="shared" si="33"/>
        <v>#REF!</v>
      </c>
      <c r="U221" s="2" t="e">
        <f t="shared" si="34"/>
        <v>#REF!</v>
      </c>
      <c r="V221" s="2" t="e">
        <f t="shared" si="35"/>
        <v>#REF!</v>
      </c>
      <c r="X221" s="2" t="e">
        <f>IF(R221&lt;&gt;"",VLOOKUP(S221,'Avtal 2026-05-21'!C:J,9,FALSE),"")</f>
        <v>#REF!</v>
      </c>
      <c r="Y221" s="2" t="e">
        <f>IF(R221&lt;&gt;"",VLOOKUP(S221,'Avtal 2026-05-21'!C:J,10,FALSE),"")</f>
        <v>#REF!</v>
      </c>
      <c r="Z221" s="2" t="e">
        <f>IF(R221&lt;&gt;"",VLOOKUP(S221,'Avtal 2026-05-21'!C:J,11,FALSE),"")</f>
        <v>#REF!</v>
      </c>
      <c r="AA221" s="2" t="e">
        <f>IF(R221&lt;&gt;"",VLOOKUP(S221,'Avtal 2026-05-21'!C:J,12,FALSE),"")</f>
        <v>#REF!</v>
      </c>
      <c r="AB221" s="2" t="e">
        <f>IF(R221&lt;&gt;"",VLOOKUP(S221,'Avtal 2026-05-21'!C:J,13,FALSE),"")</f>
        <v>#REF!</v>
      </c>
      <c r="AC221" s="2" t="e">
        <f>IF(R221&lt;&gt;"",VLOOKUP(S221,'Avtal 2026-05-21'!C:J,21,FALSE),"")</f>
        <v>#REF!</v>
      </c>
      <c r="AD221" s="13" t="e">
        <f>VLOOKUP(S221,'Avtal 2026-05-21'!C:J,7,FALSE)</f>
        <v>#REF!</v>
      </c>
      <c r="AF221" s="2" t="e">
        <f>IF(R221&lt;&gt;"",VLOOKUP(S221,'Avtal 2026-05-21'!C:J,18,FALSE),"")</f>
        <v>#REF!</v>
      </c>
      <c r="AG221" s="2" t="e">
        <f>IF(R221&lt;&gt;"",VLOOKUP(S221,'Avtal 2026-05-21'!C:J,19,FALSE),"")</f>
        <v>#REF!</v>
      </c>
      <c r="AH221" s="10" t="e">
        <f>IF(R221&gt;0,VLOOKUP(S221,'Avtal 2026-05-21'!C:J,52,FALSE),"")</f>
        <v>#REF!</v>
      </c>
    </row>
    <row r="222" spans="18:34" ht="18.75" customHeight="1" x14ac:dyDescent="0.25">
      <c r="R222" s="2" t="e">
        <f>IF(MAX($R$10:R221)&gt;=$K$4,0,R221+1)</f>
        <v>#REF!</v>
      </c>
      <c r="S222" s="2" t="e">
        <f t="shared" si="36"/>
        <v>#REF!</v>
      </c>
      <c r="T222" s="2" t="e">
        <f t="shared" si="33"/>
        <v>#REF!</v>
      </c>
      <c r="U222" s="2" t="e">
        <f t="shared" si="34"/>
        <v>#REF!</v>
      </c>
      <c r="V222" s="2" t="e">
        <f t="shared" si="35"/>
        <v>#REF!</v>
      </c>
      <c r="X222" s="2" t="e">
        <f>IF(R222&lt;&gt;"",VLOOKUP(S222,'Avtal 2026-05-21'!C:J,9,FALSE),"")</f>
        <v>#REF!</v>
      </c>
      <c r="Y222" s="2" t="e">
        <f>IF(R222&lt;&gt;"",VLOOKUP(S222,'Avtal 2026-05-21'!C:J,10,FALSE),"")</f>
        <v>#REF!</v>
      </c>
      <c r="Z222" s="2" t="e">
        <f>IF(R222&lt;&gt;"",VLOOKUP(S222,'Avtal 2026-05-21'!C:J,11,FALSE),"")</f>
        <v>#REF!</v>
      </c>
      <c r="AA222" s="2" t="e">
        <f>IF(R222&lt;&gt;"",VLOOKUP(S222,'Avtal 2026-05-21'!C:J,12,FALSE),"")</f>
        <v>#REF!</v>
      </c>
      <c r="AB222" s="2" t="e">
        <f>IF(R222&lt;&gt;"",VLOOKUP(S222,'Avtal 2026-05-21'!C:J,13,FALSE),"")</f>
        <v>#REF!</v>
      </c>
      <c r="AC222" s="2" t="e">
        <f>IF(R222&lt;&gt;"",VLOOKUP(S222,'Avtal 2026-05-21'!C:J,21,FALSE),"")</f>
        <v>#REF!</v>
      </c>
      <c r="AD222" s="13" t="e">
        <f>VLOOKUP(S222,'Avtal 2026-05-21'!C:J,7,FALSE)</f>
        <v>#REF!</v>
      </c>
      <c r="AF222" s="2" t="e">
        <f>IF(R222&lt;&gt;"",VLOOKUP(S222,'Avtal 2026-05-21'!C:J,18,FALSE),"")</f>
        <v>#REF!</v>
      </c>
      <c r="AG222" s="2" t="e">
        <f>IF(R222&lt;&gt;"",VLOOKUP(S222,'Avtal 2026-05-21'!C:J,19,FALSE),"")</f>
        <v>#REF!</v>
      </c>
      <c r="AH222" s="10" t="e">
        <f>IF(R222&gt;0,VLOOKUP(S222,'Avtal 2026-05-21'!C:J,52,FALSE),"")</f>
        <v>#REF!</v>
      </c>
    </row>
    <row r="223" spans="18:34" ht="18.75" customHeight="1" x14ac:dyDescent="0.25">
      <c r="R223" s="2" t="e">
        <f>IF(MAX($R$10:R222)&gt;=$K$4,0,R222+1)</f>
        <v>#REF!</v>
      </c>
      <c r="S223" s="2" t="e">
        <f t="shared" si="36"/>
        <v>#REF!</v>
      </c>
      <c r="T223" s="2" t="e">
        <f t="shared" si="33"/>
        <v>#REF!</v>
      </c>
      <c r="U223" s="2" t="e">
        <f t="shared" si="34"/>
        <v>#REF!</v>
      </c>
      <c r="V223" s="2" t="e">
        <f t="shared" si="35"/>
        <v>#REF!</v>
      </c>
      <c r="X223" s="2" t="e">
        <f>IF(R223&lt;&gt;"",VLOOKUP(S223,'Avtal 2026-05-21'!C:J,9,FALSE),"")</f>
        <v>#REF!</v>
      </c>
      <c r="Y223" s="2" t="e">
        <f>IF(R223&lt;&gt;"",VLOOKUP(S223,'Avtal 2026-05-21'!C:J,10,FALSE),"")</f>
        <v>#REF!</v>
      </c>
      <c r="Z223" s="2" t="e">
        <f>IF(R223&lt;&gt;"",VLOOKUP(S223,'Avtal 2026-05-21'!C:J,11,FALSE),"")</f>
        <v>#REF!</v>
      </c>
      <c r="AA223" s="2" t="e">
        <f>IF(R223&lt;&gt;"",VLOOKUP(S223,'Avtal 2026-05-21'!C:J,12,FALSE),"")</f>
        <v>#REF!</v>
      </c>
      <c r="AB223" s="2" t="e">
        <f>IF(R223&lt;&gt;"",VLOOKUP(S223,'Avtal 2026-05-21'!C:J,13,FALSE),"")</f>
        <v>#REF!</v>
      </c>
      <c r="AC223" s="2" t="e">
        <f>IF(R223&lt;&gt;"",VLOOKUP(S223,'Avtal 2026-05-21'!C:J,21,FALSE),"")</f>
        <v>#REF!</v>
      </c>
      <c r="AD223" s="13" t="e">
        <f>VLOOKUP(S223,'Avtal 2026-05-21'!C:J,7,FALSE)</f>
        <v>#REF!</v>
      </c>
      <c r="AF223" s="2" t="e">
        <f>IF(R223&lt;&gt;"",VLOOKUP(S223,'Avtal 2026-05-21'!C:J,18,FALSE),"")</f>
        <v>#REF!</v>
      </c>
      <c r="AG223" s="2" t="e">
        <f>IF(R223&lt;&gt;"",VLOOKUP(S223,'Avtal 2026-05-21'!C:J,19,FALSE),"")</f>
        <v>#REF!</v>
      </c>
      <c r="AH223" s="10" t="e">
        <f>IF(R223&gt;0,VLOOKUP(S223,'Avtal 2026-05-21'!C:J,52,FALSE),"")</f>
        <v>#REF!</v>
      </c>
    </row>
    <row r="224" spans="18:34" ht="18.75" customHeight="1" x14ac:dyDescent="0.25">
      <c r="R224" s="2" t="e">
        <f>IF(MAX($R$10:R223)&gt;=$K$4,0,R223+1)</f>
        <v>#REF!</v>
      </c>
      <c r="S224" s="2" t="e">
        <f t="shared" si="36"/>
        <v>#REF!</v>
      </c>
      <c r="T224" s="2" t="e">
        <f t="shared" si="33"/>
        <v>#REF!</v>
      </c>
      <c r="U224" s="2" t="e">
        <f t="shared" si="34"/>
        <v>#REF!</v>
      </c>
      <c r="V224" s="2" t="e">
        <f t="shared" si="35"/>
        <v>#REF!</v>
      </c>
      <c r="X224" s="2" t="e">
        <f>IF(R224&lt;&gt;"",VLOOKUP(S224,'Avtal 2026-05-21'!C:J,9,FALSE),"")</f>
        <v>#REF!</v>
      </c>
      <c r="Y224" s="2" t="e">
        <f>IF(R224&lt;&gt;"",VLOOKUP(S224,'Avtal 2026-05-21'!C:J,10,FALSE),"")</f>
        <v>#REF!</v>
      </c>
      <c r="Z224" s="2" t="e">
        <f>IF(R224&lt;&gt;"",VLOOKUP(S224,'Avtal 2026-05-21'!C:J,11,FALSE),"")</f>
        <v>#REF!</v>
      </c>
      <c r="AA224" s="2" t="e">
        <f>IF(R224&lt;&gt;"",VLOOKUP(S224,'Avtal 2026-05-21'!C:J,12,FALSE),"")</f>
        <v>#REF!</v>
      </c>
      <c r="AB224" s="2" t="e">
        <f>IF(R224&lt;&gt;"",VLOOKUP(S224,'Avtal 2026-05-21'!C:J,13,FALSE),"")</f>
        <v>#REF!</v>
      </c>
      <c r="AC224" s="2" t="e">
        <f>IF(R224&lt;&gt;"",VLOOKUP(S224,'Avtal 2026-05-21'!C:J,21,FALSE),"")</f>
        <v>#REF!</v>
      </c>
      <c r="AD224" s="13" t="e">
        <f>VLOOKUP(S224,'Avtal 2026-05-21'!C:J,7,FALSE)</f>
        <v>#REF!</v>
      </c>
      <c r="AF224" s="2" t="e">
        <f>IF(R224&lt;&gt;"",VLOOKUP(S224,'Avtal 2026-05-21'!C:J,18,FALSE),"")</f>
        <v>#REF!</v>
      </c>
      <c r="AG224" s="2" t="e">
        <f>IF(R224&lt;&gt;"",VLOOKUP(S224,'Avtal 2026-05-21'!C:J,19,FALSE),"")</f>
        <v>#REF!</v>
      </c>
      <c r="AH224" s="10" t="e">
        <f>IF(R224&gt;0,VLOOKUP(S224,'Avtal 2026-05-21'!C:J,52,FALSE),"")</f>
        <v>#REF!</v>
      </c>
    </row>
    <row r="225" spans="18:34" ht="18.75" customHeight="1" x14ac:dyDescent="0.25">
      <c r="R225" s="2" t="e">
        <f>IF(MAX($R$10:R224)&gt;=$K$4,0,R224+1)</f>
        <v>#REF!</v>
      </c>
      <c r="S225" s="2" t="e">
        <f t="shared" si="36"/>
        <v>#REF!</v>
      </c>
      <c r="T225" s="2" t="e">
        <f t="shared" si="33"/>
        <v>#REF!</v>
      </c>
      <c r="U225" s="2" t="e">
        <f t="shared" si="34"/>
        <v>#REF!</v>
      </c>
      <c r="V225" s="2" t="e">
        <f t="shared" si="35"/>
        <v>#REF!</v>
      </c>
      <c r="X225" s="2" t="e">
        <f>IF(R225&lt;&gt;"",VLOOKUP(S225,'Avtal 2026-05-21'!C:J,9,FALSE),"")</f>
        <v>#REF!</v>
      </c>
      <c r="Y225" s="2" t="e">
        <f>IF(R225&lt;&gt;"",VLOOKUP(S225,'Avtal 2026-05-21'!C:J,10,FALSE),"")</f>
        <v>#REF!</v>
      </c>
      <c r="Z225" s="2" t="e">
        <f>IF(R225&lt;&gt;"",VLOOKUP(S225,'Avtal 2026-05-21'!C:J,11,FALSE),"")</f>
        <v>#REF!</v>
      </c>
      <c r="AA225" s="2" t="e">
        <f>IF(R225&lt;&gt;"",VLOOKUP(S225,'Avtal 2026-05-21'!C:J,12,FALSE),"")</f>
        <v>#REF!</v>
      </c>
      <c r="AB225" s="2" t="e">
        <f>IF(R225&lt;&gt;"",VLOOKUP(S225,'Avtal 2026-05-21'!C:J,13,FALSE),"")</f>
        <v>#REF!</v>
      </c>
      <c r="AC225" s="2" t="e">
        <f>IF(R225&lt;&gt;"",VLOOKUP(S225,'Avtal 2026-05-21'!C:J,21,FALSE),"")</f>
        <v>#REF!</v>
      </c>
      <c r="AD225" s="13" t="e">
        <f>VLOOKUP(S225,'Avtal 2026-05-21'!C:J,7,FALSE)</f>
        <v>#REF!</v>
      </c>
      <c r="AF225" s="2" t="e">
        <f>IF(R225&lt;&gt;"",VLOOKUP(S225,'Avtal 2026-05-21'!C:J,18,FALSE),"")</f>
        <v>#REF!</v>
      </c>
      <c r="AG225" s="2" t="e">
        <f>IF(R225&lt;&gt;"",VLOOKUP(S225,'Avtal 2026-05-21'!C:J,19,FALSE),"")</f>
        <v>#REF!</v>
      </c>
      <c r="AH225" s="10" t="e">
        <f>IF(R225&gt;0,VLOOKUP(S225,'Avtal 2026-05-21'!C:J,52,FALSE),"")</f>
        <v>#REF!</v>
      </c>
    </row>
    <row r="226" spans="18:34" ht="18.75" customHeight="1" x14ac:dyDescent="0.25">
      <c r="R226" s="2" t="e">
        <f>IF(MAX($R$10:R225)&gt;=$K$4,0,R225+1)</f>
        <v>#REF!</v>
      </c>
      <c r="S226" s="2" t="e">
        <f t="shared" si="36"/>
        <v>#REF!</v>
      </c>
      <c r="T226" s="2" t="e">
        <f t="shared" si="33"/>
        <v>#REF!</v>
      </c>
      <c r="U226" s="2" t="e">
        <f t="shared" si="34"/>
        <v>#REF!</v>
      </c>
      <c r="V226" s="2" t="e">
        <f t="shared" si="35"/>
        <v>#REF!</v>
      </c>
      <c r="X226" s="2" t="e">
        <f>IF(R226&lt;&gt;"",VLOOKUP(S226,'Avtal 2026-05-21'!C:J,9,FALSE),"")</f>
        <v>#REF!</v>
      </c>
      <c r="Y226" s="2" t="e">
        <f>IF(R226&lt;&gt;"",VLOOKUP(S226,'Avtal 2026-05-21'!C:J,10,FALSE),"")</f>
        <v>#REF!</v>
      </c>
      <c r="Z226" s="2" t="e">
        <f>IF(R226&lt;&gt;"",VLOOKUP(S226,'Avtal 2026-05-21'!C:J,11,FALSE),"")</f>
        <v>#REF!</v>
      </c>
      <c r="AA226" s="2" t="e">
        <f>IF(R226&lt;&gt;"",VLOOKUP(S226,'Avtal 2026-05-21'!C:J,12,FALSE),"")</f>
        <v>#REF!</v>
      </c>
      <c r="AB226" s="2" t="e">
        <f>IF(R226&lt;&gt;"",VLOOKUP(S226,'Avtal 2026-05-21'!C:J,13,FALSE),"")</f>
        <v>#REF!</v>
      </c>
      <c r="AC226" s="2" t="e">
        <f>IF(R226&lt;&gt;"",VLOOKUP(S226,'Avtal 2026-05-21'!C:J,21,FALSE),"")</f>
        <v>#REF!</v>
      </c>
      <c r="AD226" s="13" t="e">
        <f>VLOOKUP(S226,'Avtal 2026-05-21'!C:J,7,FALSE)</f>
        <v>#REF!</v>
      </c>
      <c r="AF226" s="2" t="e">
        <f>IF(R226&lt;&gt;"",VLOOKUP(S226,'Avtal 2026-05-21'!C:J,18,FALSE),"")</f>
        <v>#REF!</v>
      </c>
      <c r="AG226" s="2" t="e">
        <f>IF(R226&lt;&gt;"",VLOOKUP(S226,'Avtal 2026-05-21'!C:J,19,FALSE),"")</f>
        <v>#REF!</v>
      </c>
      <c r="AH226" s="10" t="e">
        <f>IF(R226&gt;0,VLOOKUP(S226,'Avtal 2026-05-21'!C:J,52,FALSE),"")</f>
        <v>#REF!</v>
      </c>
    </row>
    <row r="227" spans="18:34" ht="18.75" customHeight="1" x14ac:dyDescent="0.25">
      <c r="R227" s="2" t="e">
        <f>IF(MAX($R$10:R226)&gt;=$K$4,0,R226+1)</f>
        <v>#REF!</v>
      </c>
      <c r="S227" s="2" t="e">
        <f t="shared" si="36"/>
        <v>#REF!</v>
      </c>
      <c r="T227" s="2" t="e">
        <f t="shared" si="33"/>
        <v>#REF!</v>
      </c>
      <c r="U227" s="2" t="e">
        <f t="shared" si="34"/>
        <v>#REF!</v>
      </c>
      <c r="V227" s="2" t="e">
        <f t="shared" si="35"/>
        <v>#REF!</v>
      </c>
      <c r="X227" s="2" t="e">
        <f>IF(R227&lt;&gt;"",VLOOKUP(S227,'Avtal 2026-05-21'!C:J,9,FALSE),"")</f>
        <v>#REF!</v>
      </c>
      <c r="Y227" s="2" t="e">
        <f>IF(R227&lt;&gt;"",VLOOKUP(S227,'Avtal 2026-05-21'!C:J,10,FALSE),"")</f>
        <v>#REF!</v>
      </c>
      <c r="Z227" s="2" t="e">
        <f>IF(R227&lt;&gt;"",VLOOKUP(S227,'Avtal 2026-05-21'!C:J,11,FALSE),"")</f>
        <v>#REF!</v>
      </c>
      <c r="AA227" s="2" t="e">
        <f>IF(R227&lt;&gt;"",VLOOKUP(S227,'Avtal 2026-05-21'!C:J,12,FALSE),"")</f>
        <v>#REF!</v>
      </c>
      <c r="AB227" s="2" t="e">
        <f>IF(R227&lt;&gt;"",VLOOKUP(S227,'Avtal 2026-05-21'!C:J,13,FALSE),"")</f>
        <v>#REF!</v>
      </c>
      <c r="AC227" s="2" t="e">
        <f>IF(R227&lt;&gt;"",VLOOKUP(S227,'Avtal 2026-05-21'!C:J,21,FALSE),"")</f>
        <v>#REF!</v>
      </c>
      <c r="AD227" s="13" t="e">
        <f>VLOOKUP(S227,'Avtal 2026-05-21'!C:J,7,FALSE)</f>
        <v>#REF!</v>
      </c>
      <c r="AF227" s="2" t="e">
        <f>IF(R227&lt;&gt;"",VLOOKUP(S227,'Avtal 2026-05-21'!C:J,18,FALSE),"")</f>
        <v>#REF!</v>
      </c>
      <c r="AG227" s="2" t="e">
        <f>IF(R227&lt;&gt;"",VLOOKUP(S227,'Avtal 2026-05-21'!C:J,19,FALSE),"")</f>
        <v>#REF!</v>
      </c>
      <c r="AH227" s="10" t="e">
        <f>IF(R227&gt;0,VLOOKUP(S227,'Avtal 2026-05-21'!C:J,52,FALSE),"")</f>
        <v>#REF!</v>
      </c>
    </row>
    <row r="228" spans="18:34" ht="18.75" customHeight="1" x14ac:dyDescent="0.25">
      <c r="R228" s="2" t="e">
        <f>IF(MAX($R$10:R227)&gt;=$K$4,0,R227+1)</f>
        <v>#REF!</v>
      </c>
      <c r="S228" s="2" t="e">
        <f t="shared" si="36"/>
        <v>#REF!</v>
      </c>
      <c r="T228" s="2" t="e">
        <f t="shared" si="33"/>
        <v>#REF!</v>
      </c>
      <c r="U228" s="2" t="e">
        <f t="shared" si="34"/>
        <v>#REF!</v>
      </c>
      <c r="V228" s="2" t="e">
        <f t="shared" si="35"/>
        <v>#REF!</v>
      </c>
      <c r="X228" s="2" t="e">
        <f>IF(R228&lt;&gt;"",VLOOKUP(S228,'Avtal 2026-05-21'!C:J,9,FALSE),"")</f>
        <v>#REF!</v>
      </c>
      <c r="Y228" s="2" t="e">
        <f>IF(R228&lt;&gt;"",VLOOKUP(S228,'Avtal 2026-05-21'!C:J,10,FALSE),"")</f>
        <v>#REF!</v>
      </c>
      <c r="Z228" s="2" t="e">
        <f>IF(R228&lt;&gt;"",VLOOKUP(S228,'Avtal 2026-05-21'!C:J,11,FALSE),"")</f>
        <v>#REF!</v>
      </c>
      <c r="AA228" s="2" t="e">
        <f>IF(R228&lt;&gt;"",VLOOKUP(S228,'Avtal 2026-05-21'!C:J,12,FALSE),"")</f>
        <v>#REF!</v>
      </c>
      <c r="AB228" s="2" t="e">
        <f>IF(R228&lt;&gt;"",VLOOKUP(S228,'Avtal 2026-05-21'!C:J,13,FALSE),"")</f>
        <v>#REF!</v>
      </c>
      <c r="AC228" s="2" t="e">
        <f>IF(R228&lt;&gt;"",VLOOKUP(S228,'Avtal 2026-05-21'!C:J,21,FALSE),"")</f>
        <v>#REF!</v>
      </c>
      <c r="AD228" s="13" t="e">
        <f>VLOOKUP(S228,'Avtal 2026-05-21'!C:J,7,FALSE)</f>
        <v>#REF!</v>
      </c>
      <c r="AF228" s="2" t="e">
        <f>IF(R228&lt;&gt;"",VLOOKUP(S228,'Avtal 2026-05-21'!C:J,18,FALSE),"")</f>
        <v>#REF!</v>
      </c>
      <c r="AG228" s="2" t="e">
        <f>IF(R228&lt;&gt;"",VLOOKUP(S228,'Avtal 2026-05-21'!C:J,19,FALSE),"")</f>
        <v>#REF!</v>
      </c>
      <c r="AH228" s="10" t="e">
        <f>IF(R228&gt;0,VLOOKUP(S228,'Avtal 2026-05-21'!C:J,52,FALSE),"")</f>
        <v>#REF!</v>
      </c>
    </row>
    <row r="229" spans="18:34" ht="18.75" customHeight="1" x14ac:dyDescent="0.25">
      <c r="R229" s="2" t="e">
        <f>IF(MAX($R$10:R228)&gt;=$K$4,0,R228+1)</f>
        <v>#REF!</v>
      </c>
      <c r="S229" s="2" t="e">
        <f t="shared" si="36"/>
        <v>#REF!</v>
      </c>
      <c r="T229" s="2" t="e">
        <f t="shared" si="33"/>
        <v>#REF!</v>
      </c>
      <c r="U229" s="2" t="e">
        <f t="shared" si="34"/>
        <v>#REF!</v>
      </c>
      <c r="V229" s="2" t="e">
        <f t="shared" si="35"/>
        <v>#REF!</v>
      </c>
      <c r="X229" s="2" t="e">
        <f>IF(R229&lt;&gt;"",VLOOKUP(S229,'Avtal 2026-05-21'!C:J,9,FALSE),"")</f>
        <v>#REF!</v>
      </c>
      <c r="Y229" s="2" t="e">
        <f>IF(R229&lt;&gt;"",VLOOKUP(S229,'Avtal 2026-05-21'!C:J,10,FALSE),"")</f>
        <v>#REF!</v>
      </c>
      <c r="Z229" s="2" t="e">
        <f>IF(R229&lt;&gt;"",VLOOKUP(S229,'Avtal 2026-05-21'!C:J,11,FALSE),"")</f>
        <v>#REF!</v>
      </c>
      <c r="AA229" s="2" t="e">
        <f>IF(R229&lt;&gt;"",VLOOKUP(S229,'Avtal 2026-05-21'!C:J,12,FALSE),"")</f>
        <v>#REF!</v>
      </c>
      <c r="AB229" s="2" t="e">
        <f>IF(R229&lt;&gt;"",VLOOKUP(S229,'Avtal 2026-05-21'!C:J,13,FALSE),"")</f>
        <v>#REF!</v>
      </c>
      <c r="AC229" s="2" t="e">
        <f>IF(R229&lt;&gt;"",VLOOKUP(S229,'Avtal 2026-05-21'!C:J,21,FALSE),"")</f>
        <v>#REF!</v>
      </c>
      <c r="AD229" s="13" t="e">
        <f>VLOOKUP(S229,'Avtal 2026-05-21'!C:J,7,FALSE)</f>
        <v>#REF!</v>
      </c>
      <c r="AF229" s="2" t="e">
        <f>IF(R229&lt;&gt;"",VLOOKUP(S229,'Avtal 2026-05-21'!C:J,18,FALSE),"")</f>
        <v>#REF!</v>
      </c>
      <c r="AG229" s="2" t="e">
        <f>IF(R229&lt;&gt;"",VLOOKUP(S229,'Avtal 2026-05-21'!C:J,19,FALSE),"")</f>
        <v>#REF!</v>
      </c>
      <c r="AH229" s="10" t="e">
        <f>IF(R229&gt;0,VLOOKUP(S229,'Avtal 2026-05-21'!C:J,52,FALSE),"")</f>
        <v>#REF!</v>
      </c>
    </row>
    <row r="230" spans="18:34" ht="18.75" customHeight="1" x14ac:dyDescent="0.25">
      <c r="R230" s="2" t="e">
        <f>IF(MAX($R$10:R229)&gt;=$K$4,0,R229+1)</f>
        <v>#REF!</v>
      </c>
      <c r="S230" s="2" t="e">
        <f t="shared" si="36"/>
        <v>#REF!</v>
      </c>
      <c r="T230" s="2" t="e">
        <f t="shared" si="33"/>
        <v>#REF!</v>
      </c>
      <c r="U230" s="2" t="e">
        <f t="shared" si="34"/>
        <v>#REF!</v>
      </c>
      <c r="V230" s="2" t="e">
        <f t="shared" si="35"/>
        <v>#REF!</v>
      </c>
      <c r="X230" s="2" t="e">
        <f>IF(R230&lt;&gt;"",VLOOKUP(S230,'Avtal 2026-05-21'!C:J,9,FALSE),"")</f>
        <v>#REF!</v>
      </c>
      <c r="Y230" s="2" t="e">
        <f>IF(R230&lt;&gt;"",VLOOKUP(S230,'Avtal 2026-05-21'!C:J,10,FALSE),"")</f>
        <v>#REF!</v>
      </c>
      <c r="Z230" s="2" t="e">
        <f>IF(R230&lt;&gt;"",VLOOKUP(S230,'Avtal 2026-05-21'!C:J,11,FALSE),"")</f>
        <v>#REF!</v>
      </c>
      <c r="AA230" s="2" t="e">
        <f>IF(R230&lt;&gt;"",VLOOKUP(S230,'Avtal 2026-05-21'!C:J,12,FALSE),"")</f>
        <v>#REF!</v>
      </c>
      <c r="AB230" s="2" t="e">
        <f>IF(R230&lt;&gt;"",VLOOKUP(S230,'Avtal 2026-05-21'!C:J,13,FALSE),"")</f>
        <v>#REF!</v>
      </c>
      <c r="AC230" s="2" t="e">
        <f>IF(R230&lt;&gt;"",VLOOKUP(S230,'Avtal 2026-05-21'!C:J,21,FALSE),"")</f>
        <v>#REF!</v>
      </c>
      <c r="AD230" s="13" t="e">
        <f>VLOOKUP(S230,'Avtal 2026-05-21'!C:J,7,FALSE)</f>
        <v>#REF!</v>
      </c>
      <c r="AF230" s="2" t="e">
        <f>IF(R230&lt;&gt;"",VLOOKUP(S230,'Avtal 2026-05-21'!C:J,18,FALSE),"")</f>
        <v>#REF!</v>
      </c>
      <c r="AG230" s="2" t="e">
        <f>IF(R230&lt;&gt;"",VLOOKUP(S230,'Avtal 2026-05-21'!C:J,19,FALSE),"")</f>
        <v>#REF!</v>
      </c>
      <c r="AH230" s="10" t="e">
        <f>IF(R230&gt;0,VLOOKUP(S230,'Avtal 2026-05-21'!C:J,52,FALSE),"")</f>
        <v>#REF!</v>
      </c>
    </row>
    <row r="231" spans="18:34" ht="18.75" customHeight="1" x14ac:dyDescent="0.25">
      <c r="R231" s="2" t="e">
        <f>IF(MAX($R$10:R230)&gt;=$K$4,0,R230+1)</f>
        <v>#REF!</v>
      </c>
      <c r="S231" s="2" t="e">
        <f t="shared" si="36"/>
        <v>#REF!</v>
      </c>
      <c r="T231" s="2" t="e">
        <f t="shared" si="33"/>
        <v>#REF!</v>
      </c>
      <c r="U231" s="2" t="e">
        <f t="shared" si="34"/>
        <v>#REF!</v>
      </c>
      <c r="V231" s="2" t="e">
        <f t="shared" si="35"/>
        <v>#REF!</v>
      </c>
      <c r="X231" s="2" t="e">
        <f>IF(R231&lt;&gt;"",VLOOKUP(S231,'Avtal 2026-05-21'!C:J,9,FALSE),"")</f>
        <v>#REF!</v>
      </c>
      <c r="Y231" s="2" t="e">
        <f>IF(R231&lt;&gt;"",VLOOKUP(S231,'Avtal 2026-05-21'!C:J,10,FALSE),"")</f>
        <v>#REF!</v>
      </c>
      <c r="Z231" s="2" t="e">
        <f>IF(R231&lt;&gt;"",VLOOKUP(S231,'Avtal 2026-05-21'!C:J,11,FALSE),"")</f>
        <v>#REF!</v>
      </c>
      <c r="AA231" s="2" t="e">
        <f>IF(R231&lt;&gt;"",VLOOKUP(S231,'Avtal 2026-05-21'!C:J,12,FALSE),"")</f>
        <v>#REF!</v>
      </c>
      <c r="AB231" s="2" t="e">
        <f>IF(R231&lt;&gt;"",VLOOKUP(S231,'Avtal 2026-05-21'!C:J,13,FALSE),"")</f>
        <v>#REF!</v>
      </c>
      <c r="AC231" s="2" t="e">
        <f>IF(R231&lt;&gt;"",VLOOKUP(S231,'Avtal 2026-05-21'!C:J,21,FALSE),"")</f>
        <v>#REF!</v>
      </c>
      <c r="AD231" s="13" t="e">
        <f>VLOOKUP(S231,'Avtal 2026-05-21'!C:J,7,FALSE)</f>
        <v>#REF!</v>
      </c>
      <c r="AF231" s="2" t="e">
        <f>IF(R231&lt;&gt;"",VLOOKUP(S231,'Avtal 2026-05-21'!C:J,18,FALSE),"")</f>
        <v>#REF!</v>
      </c>
      <c r="AG231" s="2" t="e">
        <f>IF(R231&lt;&gt;"",VLOOKUP(S231,'Avtal 2026-05-21'!C:J,19,FALSE),"")</f>
        <v>#REF!</v>
      </c>
      <c r="AH231" s="10" t="e">
        <f>IF(R231&gt;0,VLOOKUP(S231,'Avtal 2026-05-21'!C:J,52,FALSE),"")</f>
        <v>#REF!</v>
      </c>
    </row>
    <row r="232" spans="18:34" ht="18.75" customHeight="1" x14ac:dyDescent="0.25">
      <c r="R232" s="2" t="e">
        <f>IF(MAX($R$10:R231)&gt;=$K$4,0,R231+1)</f>
        <v>#REF!</v>
      </c>
      <c r="S232" s="2" t="e">
        <f t="shared" si="36"/>
        <v>#REF!</v>
      </c>
      <c r="T232" s="2" t="e">
        <f t="shared" si="33"/>
        <v>#REF!</v>
      </c>
      <c r="U232" s="2" t="e">
        <f t="shared" si="34"/>
        <v>#REF!</v>
      </c>
      <c r="V232" s="2" t="e">
        <f t="shared" si="35"/>
        <v>#REF!</v>
      </c>
      <c r="X232" s="2" t="e">
        <f>IF(R232&lt;&gt;"",VLOOKUP(S232,'Avtal 2026-05-21'!C:J,9,FALSE),"")</f>
        <v>#REF!</v>
      </c>
      <c r="Y232" s="2" t="e">
        <f>IF(R232&lt;&gt;"",VLOOKUP(S232,'Avtal 2026-05-21'!C:J,10,FALSE),"")</f>
        <v>#REF!</v>
      </c>
      <c r="Z232" s="2" t="e">
        <f>IF(R232&lt;&gt;"",VLOOKUP(S232,'Avtal 2026-05-21'!C:J,11,FALSE),"")</f>
        <v>#REF!</v>
      </c>
      <c r="AA232" s="2" t="e">
        <f>IF(R232&lt;&gt;"",VLOOKUP(S232,'Avtal 2026-05-21'!C:J,12,FALSE),"")</f>
        <v>#REF!</v>
      </c>
      <c r="AB232" s="2" t="e">
        <f>IF(R232&lt;&gt;"",VLOOKUP(S232,'Avtal 2026-05-21'!C:J,13,FALSE),"")</f>
        <v>#REF!</v>
      </c>
      <c r="AC232" s="2" t="e">
        <f>IF(R232&lt;&gt;"",VLOOKUP(S232,'Avtal 2026-05-21'!C:J,21,FALSE),"")</f>
        <v>#REF!</v>
      </c>
      <c r="AD232" s="13" t="e">
        <f>VLOOKUP(S232,'Avtal 2026-05-21'!C:J,7,FALSE)</f>
        <v>#REF!</v>
      </c>
      <c r="AF232" s="2" t="e">
        <f>IF(R232&lt;&gt;"",VLOOKUP(S232,'Avtal 2026-05-21'!C:J,18,FALSE),"")</f>
        <v>#REF!</v>
      </c>
      <c r="AG232" s="2" t="e">
        <f>IF(R232&lt;&gt;"",VLOOKUP(S232,'Avtal 2026-05-21'!C:J,19,FALSE),"")</f>
        <v>#REF!</v>
      </c>
      <c r="AH232" s="10" t="e">
        <f>IF(R232&gt;0,VLOOKUP(S232,'Avtal 2026-05-21'!C:J,52,FALSE),"")</f>
        <v>#REF!</v>
      </c>
    </row>
    <row r="233" spans="18:34" ht="18.75" customHeight="1" x14ac:dyDescent="0.25">
      <c r="R233" s="2" t="e">
        <f>IF(MAX($R$10:R232)&gt;=$K$4,0,R232+1)</f>
        <v>#REF!</v>
      </c>
      <c r="S233" s="2" t="e">
        <f t="shared" si="36"/>
        <v>#REF!</v>
      </c>
      <c r="T233" s="2" t="e">
        <f t="shared" si="33"/>
        <v>#REF!</v>
      </c>
      <c r="U233" s="2" t="e">
        <f t="shared" si="34"/>
        <v>#REF!</v>
      </c>
      <c r="V233" s="2" t="e">
        <f t="shared" si="35"/>
        <v>#REF!</v>
      </c>
      <c r="X233" s="2" t="e">
        <f>IF(R233&lt;&gt;"",VLOOKUP(S233,'Avtal 2026-05-21'!C:J,9,FALSE),"")</f>
        <v>#REF!</v>
      </c>
      <c r="Y233" s="2" t="e">
        <f>IF(R233&lt;&gt;"",VLOOKUP(S233,'Avtal 2026-05-21'!C:J,10,FALSE),"")</f>
        <v>#REF!</v>
      </c>
      <c r="Z233" s="2" t="e">
        <f>IF(R233&lt;&gt;"",VLOOKUP(S233,'Avtal 2026-05-21'!C:J,11,FALSE),"")</f>
        <v>#REF!</v>
      </c>
      <c r="AA233" s="2" t="e">
        <f>IF(R233&lt;&gt;"",VLOOKUP(S233,'Avtal 2026-05-21'!C:J,12,FALSE),"")</f>
        <v>#REF!</v>
      </c>
      <c r="AB233" s="2" t="e">
        <f>IF(R233&lt;&gt;"",VLOOKUP(S233,'Avtal 2026-05-21'!C:J,13,FALSE),"")</f>
        <v>#REF!</v>
      </c>
      <c r="AC233" s="2" t="e">
        <f>IF(R233&lt;&gt;"",VLOOKUP(S233,'Avtal 2026-05-21'!C:J,21,FALSE),"")</f>
        <v>#REF!</v>
      </c>
      <c r="AD233" s="13" t="e">
        <f>VLOOKUP(S233,'Avtal 2026-05-21'!C:J,7,FALSE)</f>
        <v>#REF!</v>
      </c>
      <c r="AF233" s="2" t="e">
        <f>IF(R233&lt;&gt;"",VLOOKUP(S233,'Avtal 2026-05-21'!C:J,18,FALSE),"")</f>
        <v>#REF!</v>
      </c>
      <c r="AG233" s="2" t="e">
        <f>IF(R233&lt;&gt;"",VLOOKUP(S233,'Avtal 2026-05-21'!C:J,19,FALSE),"")</f>
        <v>#REF!</v>
      </c>
      <c r="AH233" s="10" t="e">
        <f>IF(R233&gt;0,VLOOKUP(S233,'Avtal 2026-05-21'!C:J,52,FALSE),"")</f>
        <v>#REF!</v>
      </c>
    </row>
    <row r="234" spans="18:34" ht="18.75" customHeight="1" x14ac:dyDescent="0.25">
      <c r="R234" s="2" t="e">
        <f>IF(MAX($R$10:R233)&gt;=$K$4,0,R233+1)</f>
        <v>#REF!</v>
      </c>
      <c r="S234" s="2" t="e">
        <f t="shared" si="36"/>
        <v>#REF!</v>
      </c>
      <c r="T234" s="2" t="e">
        <f t="shared" si="33"/>
        <v>#REF!</v>
      </c>
      <c r="U234" s="2" t="e">
        <f t="shared" si="34"/>
        <v>#REF!</v>
      </c>
      <c r="V234" s="2" t="e">
        <f t="shared" si="35"/>
        <v>#REF!</v>
      </c>
      <c r="X234" s="2" t="e">
        <f>IF(R234&lt;&gt;"",VLOOKUP(S234,'Avtal 2026-05-21'!C:J,9,FALSE),"")</f>
        <v>#REF!</v>
      </c>
      <c r="Y234" s="2" t="e">
        <f>IF(R234&lt;&gt;"",VLOOKUP(S234,'Avtal 2026-05-21'!C:J,10,FALSE),"")</f>
        <v>#REF!</v>
      </c>
      <c r="Z234" s="2" t="e">
        <f>IF(R234&lt;&gt;"",VLOOKUP(S234,'Avtal 2026-05-21'!C:J,11,FALSE),"")</f>
        <v>#REF!</v>
      </c>
      <c r="AA234" s="2" t="e">
        <f>IF(R234&lt;&gt;"",VLOOKUP(S234,'Avtal 2026-05-21'!C:J,12,FALSE),"")</f>
        <v>#REF!</v>
      </c>
      <c r="AB234" s="2" t="e">
        <f>IF(R234&lt;&gt;"",VLOOKUP(S234,'Avtal 2026-05-21'!C:J,13,FALSE),"")</f>
        <v>#REF!</v>
      </c>
      <c r="AC234" s="2" t="e">
        <f>IF(R234&lt;&gt;"",VLOOKUP(S234,'Avtal 2026-05-21'!C:J,21,FALSE),"")</f>
        <v>#REF!</v>
      </c>
      <c r="AD234" s="13" t="e">
        <f>VLOOKUP(S234,'Avtal 2026-05-21'!C:J,7,FALSE)</f>
        <v>#REF!</v>
      </c>
      <c r="AF234" s="2" t="e">
        <f>IF(R234&lt;&gt;"",VLOOKUP(S234,'Avtal 2026-05-21'!C:J,18,FALSE),"")</f>
        <v>#REF!</v>
      </c>
      <c r="AG234" s="2" t="e">
        <f>IF(R234&lt;&gt;"",VLOOKUP(S234,'Avtal 2026-05-21'!C:J,19,FALSE),"")</f>
        <v>#REF!</v>
      </c>
      <c r="AH234" s="10" t="e">
        <f>IF(R234&gt;0,VLOOKUP(S234,'Avtal 2026-05-21'!C:J,52,FALSE),"")</f>
        <v>#REF!</v>
      </c>
    </row>
    <row r="235" spans="18:34" ht="18.75" customHeight="1" x14ac:dyDescent="0.25">
      <c r="R235" s="2" t="e">
        <f>IF(MAX($R$10:R234)&gt;=$K$4,0,R234+1)</f>
        <v>#REF!</v>
      </c>
      <c r="S235" s="2" t="e">
        <f t="shared" si="36"/>
        <v>#REF!</v>
      </c>
      <c r="T235" s="2" t="e">
        <f t="shared" si="33"/>
        <v>#REF!</v>
      </c>
      <c r="U235" s="2" t="e">
        <f t="shared" si="34"/>
        <v>#REF!</v>
      </c>
      <c r="V235" s="2" t="e">
        <f t="shared" si="35"/>
        <v>#REF!</v>
      </c>
      <c r="X235" s="2" t="e">
        <f>IF(R235&lt;&gt;"",VLOOKUP(S235,'Avtal 2026-05-21'!C:J,9,FALSE),"")</f>
        <v>#REF!</v>
      </c>
      <c r="Y235" s="2" t="e">
        <f>IF(R235&lt;&gt;"",VLOOKUP(S235,'Avtal 2026-05-21'!C:J,10,FALSE),"")</f>
        <v>#REF!</v>
      </c>
      <c r="Z235" s="2" t="e">
        <f>IF(R235&lt;&gt;"",VLOOKUP(S235,'Avtal 2026-05-21'!C:J,11,FALSE),"")</f>
        <v>#REF!</v>
      </c>
      <c r="AA235" s="2" t="e">
        <f>IF(R235&lt;&gt;"",VLOOKUP(S235,'Avtal 2026-05-21'!C:J,12,FALSE),"")</f>
        <v>#REF!</v>
      </c>
      <c r="AB235" s="2" t="e">
        <f>IF(R235&lt;&gt;"",VLOOKUP(S235,'Avtal 2026-05-21'!C:J,13,FALSE),"")</f>
        <v>#REF!</v>
      </c>
      <c r="AC235" s="2" t="e">
        <f>IF(R235&lt;&gt;"",VLOOKUP(S235,'Avtal 2026-05-21'!C:J,21,FALSE),"")</f>
        <v>#REF!</v>
      </c>
      <c r="AD235" s="13" t="e">
        <f>VLOOKUP(S235,'Avtal 2026-05-21'!C:J,7,FALSE)</f>
        <v>#REF!</v>
      </c>
      <c r="AF235" s="2" t="e">
        <f>IF(R235&lt;&gt;"",VLOOKUP(S235,'Avtal 2026-05-21'!C:J,18,FALSE),"")</f>
        <v>#REF!</v>
      </c>
      <c r="AG235" s="2" t="e">
        <f>IF(R235&lt;&gt;"",VLOOKUP(S235,'Avtal 2026-05-21'!C:J,19,FALSE),"")</f>
        <v>#REF!</v>
      </c>
      <c r="AH235" s="10" t="e">
        <f>IF(R235&gt;0,VLOOKUP(S235,'Avtal 2026-05-21'!C:J,52,FALSE),"")</f>
        <v>#REF!</v>
      </c>
    </row>
    <row r="236" spans="18:34" ht="18.75" customHeight="1" x14ac:dyDescent="0.25">
      <c r="R236" s="2" t="e">
        <f>IF(MAX($R$10:R235)&gt;=$K$4,0,R235+1)</f>
        <v>#REF!</v>
      </c>
      <c r="S236" s="2" t="e">
        <f t="shared" si="36"/>
        <v>#REF!</v>
      </c>
      <c r="T236" s="2" t="e">
        <f t="shared" si="33"/>
        <v>#REF!</v>
      </c>
      <c r="U236" s="2" t="e">
        <f t="shared" si="34"/>
        <v>#REF!</v>
      </c>
      <c r="V236" s="2" t="e">
        <f t="shared" si="35"/>
        <v>#REF!</v>
      </c>
      <c r="X236" s="2" t="e">
        <f>IF(R236&lt;&gt;"",VLOOKUP(S236,'Avtal 2026-05-21'!C:J,9,FALSE),"")</f>
        <v>#REF!</v>
      </c>
      <c r="Y236" s="2" t="e">
        <f>IF(R236&lt;&gt;"",VLOOKUP(S236,'Avtal 2026-05-21'!C:J,10,FALSE),"")</f>
        <v>#REF!</v>
      </c>
      <c r="Z236" s="2" t="e">
        <f>IF(R236&lt;&gt;"",VLOOKUP(S236,'Avtal 2026-05-21'!C:J,11,FALSE),"")</f>
        <v>#REF!</v>
      </c>
      <c r="AA236" s="2" t="e">
        <f>IF(R236&lt;&gt;"",VLOOKUP(S236,'Avtal 2026-05-21'!C:J,12,FALSE),"")</f>
        <v>#REF!</v>
      </c>
      <c r="AB236" s="2" t="e">
        <f>IF(R236&lt;&gt;"",VLOOKUP(S236,'Avtal 2026-05-21'!C:J,13,FALSE),"")</f>
        <v>#REF!</v>
      </c>
      <c r="AC236" s="2" t="e">
        <f>IF(R236&lt;&gt;"",VLOOKUP(S236,'Avtal 2026-05-21'!C:J,21,FALSE),"")</f>
        <v>#REF!</v>
      </c>
      <c r="AD236" s="13" t="e">
        <f>VLOOKUP(S236,'Avtal 2026-05-21'!C:J,7,FALSE)</f>
        <v>#REF!</v>
      </c>
      <c r="AF236" s="2" t="e">
        <f>IF(R236&lt;&gt;"",VLOOKUP(S236,'Avtal 2026-05-21'!C:J,18,FALSE),"")</f>
        <v>#REF!</v>
      </c>
      <c r="AG236" s="2" t="e">
        <f>IF(R236&lt;&gt;"",VLOOKUP(S236,'Avtal 2026-05-21'!C:J,19,FALSE),"")</f>
        <v>#REF!</v>
      </c>
      <c r="AH236" s="10" t="e">
        <f>IF(R236&gt;0,VLOOKUP(S236,'Avtal 2026-05-21'!C:J,52,FALSE),"")</f>
        <v>#REF!</v>
      </c>
    </row>
    <row r="237" spans="18:34" ht="18.75" customHeight="1" x14ac:dyDescent="0.25">
      <c r="R237" s="2" t="e">
        <f>IF(MAX($R$10:R236)&gt;=$K$4,0,R236+1)</f>
        <v>#REF!</v>
      </c>
      <c r="S237" s="2" t="e">
        <f t="shared" si="36"/>
        <v>#REF!</v>
      </c>
      <c r="T237" s="2" t="e">
        <f t="shared" si="33"/>
        <v>#REF!</v>
      </c>
      <c r="U237" s="2" t="e">
        <f t="shared" si="34"/>
        <v>#REF!</v>
      </c>
      <c r="V237" s="2" t="e">
        <f t="shared" si="35"/>
        <v>#REF!</v>
      </c>
      <c r="X237" s="2" t="e">
        <f>IF(R237&lt;&gt;"",VLOOKUP(S237,'Avtal 2026-05-21'!C:J,9,FALSE),"")</f>
        <v>#REF!</v>
      </c>
      <c r="Y237" s="2" t="e">
        <f>IF(R237&lt;&gt;"",VLOOKUP(S237,'Avtal 2026-05-21'!C:J,10,FALSE),"")</f>
        <v>#REF!</v>
      </c>
      <c r="Z237" s="2" t="e">
        <f>IF(R237&lt;&gt;"",VLOOKUP(S237,'Avtal 2026-05-21'!C:J,11,FALSE),"")</f>
        <v>#REF!</v>
      </c>
      <c r="AA237" s="2" t="e">
        <f>IF(R237&lt;&gt;"",VLOOKUP(S237,'Avtal 2026-05-21'!C:J,12,FALSE),"")</f>
        <v>#REF!</v>
      </c>
      <c r="AB237" s="2" t="e">
        <f>IF(R237&lt;&gt;"",VLOOKUP(S237,'Avtal 2026-05-21'!C:J,13,FALSE),"")</f>
        <v>#REF!</v>
      </c>
      <c r="AC237" s="2" t="e">
        <f>IF(R237&lt;&gt;"",VLOOKUP(S237,'Avtal 2026-05-21'!C:J,21,FALSE),"")</f>
        <v>#REF!</v>
      </c>
      <c r="AD237" s="13" t="e">
        <f>VLOOKUP(S237,'Avtal 2026-05-21'!C:J,7,FALSE)</f>
        <v>#REF!</v>
      </c>
      <c r="AF237" s="2" t="e">
        <f>IF(R237&lt;&gt;"",VLOOKUP(S237,'Avtal 2026-05-21'!C:J,18,FALSE),"")</f>
        <v>#REF!</v>
      </c>
      <c r="AG237" s="2" t="e">
        <f>IF(R237&lt;&gt;"",VLOOKUP(S237,'Avtal 2026-05-21'!C:J,19,FALSE),"")</f>
        <v>#REF!</v>
      </c>
      <c r="AH237" s="10" t="e">
        <f>IF(R237&gt;0,VLOOKUP(S237,'Avtal 2026-05-21'!C:J,52,FALSE),"")</f>
        <v>#REF!</v>
      </c>
    </row>
    <row r="238" spans="18:34" ht="18.75" customHeight="1" x14ac:dyDescent="0.25">
      <c r="R238" s="2" t="e">
        <f>IF(MAX($R$10:R237)&gt;=$K$4,0,R237+1)</f>
        <v>#REF!</v>
      </c>
      <c r="S238" s="2" t="e">
        <f t="shared" si="36"/>
        <v>#REF!</v>
      </c>
      <c r="T238" s="2" t="e">
        <f t="shared" si="33"/>
        <v>#REF!</v>
      </c>
      <c r="U238" s="2" t="e">
        <f t="shared" si="34"/>
        <v>#REF!</v>
      </c>
      <c r="V238" s="2" t="e">
        <f t="shared" si="35"/>
        <v>#REF!</v>
      </c>
      <c r="X238" s="2" t="e">
        <f>IF(R238&lt;&gt;"",VLOOKUP(S238,'Avtal 2026-05-21'!C:J,9,FALSE),"")</f>
        <v>#REF!</v>
      </c>
      <c r="Y238" s="2" t="e">
        <f>IF(R238&lt;&gt;"",VLOOKUP(S238,'Avtal 2026-05-21'!C:J,10,FALSE),"")</f>
        <v>#REF!</v>
      </c>
      <c r="Z238" s="2" t="e">
        <f>IF(R238&lt;&gt;"",VLOOKUP(S238,'Avtal 2026-05-21'!C:J,11,FALSE),"")</f>
        <v>#REF!</v>
      </c>
      <c r="AA238" s="2" t="e">
        <f>IF(R238&lt;&gt;"",VLOOKUP(S238,'Avtal 2026-05-21'!C:J,12,FALSE),"")</f>
        <v>#REF!</v>
      </c>
      <c r="AB238" s="2" t="e">
        <f>IF(R238&lt;&gt;"",VLOOKUP(S238,'Avtal 2026-05-21'!C:J,13,FALSE),"")</f>
        <v>#REF!</v>
      </c>
      <c r="AC238" s="2" t="e">
        <f>IF(R238&lt;&gt;"",VLOOKUP(S238,'Avtal 2026-05-21'!C:J,21,FALSE),"")</f>
        <v>#REF!</v>
      </c>
      <c r="AD238" s="13" t="e">
        <f>VLOOKUP(S238,'Avtal 2026-05-21'!C:J,7,FALSE)</f>
        <v>#REF!</v>
      </c>
      <c r="AF238" s="2" t="e">
        <f>IF(R238&lt;&gt;"",VLOOKUP(S238,'Avtal 2026-05-21'!C:J,18,FALSE),"")</f>
        <v>#REF!</v>
      </c>
      <c r="AG238" s="2" t="e">
        <f>IF(R238&lt;&gt;"",VLOOKUP(S238,'Avtal 2026-05-21'!C:J,19,FALSE),"")</f>
        <v>#REF!</v>
      </c>
      <c r="AH238" s="10" t="e">
        <f>IF(R238&gt;0,VLOOKUP(S238,'Avtal 2026-05-21'!C:J,52,FALSE),"")</f>
        <v>#REF!</v>
      </c>
    </row>
    <row r="239" spans="18:34" ht="18.75" customHeight="1" x14ac:dyDescent="0.25">
      <c r="R239" s="2" t="e">
        <f>IF(MAX($R$10:R238)&gt;=$K$4,0,R238+1)</f>
        <v>#REF!</v>
      </c>
      <c r="S239" s="2" t="e">
        <f t="shared" si="36"/>
        <v>#REF!</v>
      </c>
      <c r="T239" s="2" t="e">
        <f t="shared" si="33"/>
        <v>#REF!</v>
      </c>
      <c r="U239" s="2" t="e">
        <f t="shared" si="34"/>
        <v>#REF!</v>
      </c>
      <c r="V239" s="2" t="e">
        <f t="shared" si="35"/>
        <v>#REF!</v>
      </c>
      <c r="X239" s="2" t="e">
        <f>IF(R239&lt;&gt;"",VLOOKUP(S239,'Avtal 2026-05-21'!C:J,9,FALSE),"")</f>
        <v>#REF!</v>
      </c>
      <c r="Y239" s="2" t="e">
        <f>IF(R239&lt;&gt;"",VLOOKUP(S239,'Avtal 2026-05-21'!C:J,10,FALSE),"")</f>
        <v>#REF!</v>
      </c>
      <c r="Z239" s="2" t="e">
        <f>IF(R239&lt;&gt;"",VLOOKUP(S239,'Avtal 2026-05-21'!C:J,11,FALSE),"")</f>
        <v>#REF!</v>
      </c>
      <c r="AA239" s="2" t="e">
        <f>IF(R239&lt;&gt;"",VLOOKUP(S239,'Avtal 2026-05-21'!C:J,12,FALSE),"")</f>
        <v>#REF!</v>
      </c>
      <c r="AB239" s="2" t="e">
        <f>IF(R239&lt;&gt;"",VLOOKUP(S239,'Avtal 2026-05-21'!C:J,13,FALSE),"")</f>
        <v>#REF!</v>
      </c>
      <c r="AC239" s="2" t="e">
        <f>IF(R239&lt;&gt;"",VLOOKUP(S239,'Avtal 2026-05-21'!C:J,21,FALSE),"")</f>
        <v>#REF!</v>
      </c>
      <c r="AD239" s="13" t="e">
        <f>VLOOKUP(S239,'Avtal 2026-05-21'!C:J,7,FALSE)</f>
        <v>#REF!</v>
      </c>
      <c r="AF239" s="2" t="e">
        <f>IF(R239&lt;&gt;"",VLOOKUP(S239,'Avtal 2026-05-21'!C:J,18,FALSE),"")</f>
        <v>#REF!</v>
      </c>
      <c r="AG239" s="2" t="e">
        <f>IF(R239&lt;&gt;"",VLOOKUP(S239,'Avtal 2026-05-21'!C:J,19,FALSE),"")</f>
        <v>#REF!</v>
      </c>
      <c r="AH239" s="10" t="e">
        <f>IF(R239&gt;0,VLOOKUP(S239,'Avtal 2026-05-21'!C:J,52,FALSE),"")</f>
        <v>#REF!</v>
      </c>
    </row>
    <row r="240" spans="18:34" ht="18.75" customHeight="1" x14ac:dyDescent="0.25">
      <c r="R240" s="2" t="e">
        <f>IF(MAX($R$10:R239)&gt;=$K$4,0,R239+1)</f>
        <v>#REF!</v>
      </c>
      <c r="S240" s="2" t="e">
        <f t="shared" si="36"/>
        <v>#REF!</v>
      </c>
      <c r="T240" s="2" t="e">
        <f t="shared" si="33"/>
        <v>#REF!</v>
      </c>
      <c r="U240" s="2" t="e">
        <f t="shared" si="34"/>
        <v>#REF!</v>
      </c>
      <c r="V240" s="2" t="e">
        <f t="shared" si="35"/>
        <v>#REF!</v>
      </c>
      <c r="X240" s="2" t="e">
        <f>IF(R240&lt;&gt;"",VLOOKUP(S240,'Avtal 2026-05-21'!C:J,9,FALSE),"")</f>
        <v>#REF!</v>
      </c>
      <c r="Y240" s="2" t="e">
        <f>IF(R240&lt;&gt;"",VLOOKUP(S240,'Avtal 2026-05-21'!C:J,10,FALSE),"")</f>
        <v>#REF!</v>
      </c>
      <c r="Z240" s="2" t="e">
        <f>IF(R240&lt;&gt;"",VLOOKUP(S240,'Avtal 2026-05-21'!C:J,11,FALSE),"")</f>
        <v>#REF!</v>
      </c>
      <c r="AA240" s="2" t="e">
        <f>IF(R240&lt;&gt;"",VLOOKUP(S240,'Avtal 2026-05-21'!C:J,12,FALSE),"")</f>
        <v>#REF!</v>
      </c>
      <c r="AB240" s="2" t="e">
        <f>IF(R240&lt;&gt;"",VLOOKUP(S240,'Avtal 2026-05-21'!C:J,13,FALSE),"")</f>
        <v>#REF!</v>
      </c>
      <c r="AC240" s="2" t="e">
        <f>IF(R240&lt;&gt;"",VLOOKUP(S240,'Avtal 2026-05-21'!C:J,21,FALSE),"")</f>
        <v>#REF!</v>
      </c>
      <c r="AD240" s="13" t="e">
        <f>VLOOKUP(S240,'Avtal 2026-05-21'!C:J,7,FALSE)</f>
        <v>#REF!</v>
      </c>
      <c r="AF240" s="2" t="e">
        <f>IF(R240&lt;&gt;"",VLOOKUP(S240,'Avtal 2026-05-21'!C:J,18,FALSE),"")</f>
        <v>#REF!</v>
      </c>
      <c r="AG240" s="2" t="e">
        <f>IF(R240&lt;&gt;"",VLOOKUP(S240,'Avtal 2026-05-21'!C:J,19,FALSE),"")</f>
        <v>#REF!</v>
      </c>
      <c r="AH240" s="10" t="e">
        <f>IF(R240&gt;0,VLOOKUP(S240,'Avtal 2026-05-21'!C:J,52,FALSE),"")</f>
        <v>#REF!</v>
      </c>
    </row>
    <row r="241" spans="18:34" ht="18.75" customHeight="1" x14ac:dyDescent="0.25">
      <c r="R241" s="2" t="e">
        <f>IF(MAX($R$10:R240)&gt;=$K$4,0,R240+1)</f>
        <v>#REF!</v>
      </c>
      <c r="S241" s="2" t="e">
        <f t="shared" si="36"/>
        <v>#REF!</v>
      </c>
      <c r="T241" s="2" t="e">
        <f t="shared" si="33"/>
        <v>#REF!</v>
      </c>
      <c r="U241" s="2" t="e">
        <f t="shared" si="34"/>
        <v>#REF!</v>
      </c>
      <c r="V241" s="2" t="e">
        <f t="shared" si="35"/>
        <v>#REF!</v>
      </c>
      <c r="X241" s="2" t="e">
        <f>IF(R241&lt;&gt;"",VLOOKUP(S241,'Avtal 2026-05-21'!C:J,9,FALSE),"")</f>
        <v>#REF!</v>
      </c>
      <c r="Y241" s="2" t="e">
        <f>IF(R241&lt;&gt;"",VLOOKUP(S241,'Avtal 2026-05-21'!C:J,10,FALSE),"")</f>
        <v>#REF!</v>
      </c>
      <c r="Z241" s="2" t="e">
        <f>IF(R241&lt;&gt;"",VLOOKUP(S241,'Avtal 2026-05-21'!C:J,11,FALSE),"")</f>
        <v>#REF!</v>
      </c>
      <c r="AA241" s="2" t="e">
        <f>IF(R241&lt;&gt;"",VLOOKUP(S241,'Avtal 2026-05-21'!C:J,12,FALSE),"")</f>
        <v>#REF!</v>
      </c>
      <c r="AB241" s="2" t="e">
        <f>IF(R241&lt;&gt;"",VLOOKUP(S241,'Avtal 2026-05-21'!C:J,13,FALSE),"")</f>
        <v>#REF!</v>
      </c>
      <c r="AC241" s="2" t="e">
        <f>IF(R241&lt;&gt;"",VLOOKUP(S241,'Avtal 2026-05-21'!C:J,21,FALSE),"")</f>
        <v>#REF!</v>
      </c>
      <c r="AD241" s="13" t="e">
        <f>VLOOKUP(S241,'Avtal 2026-05-21'!C:J,7,FALSE)</f>
        <v>#REF!</v>
      </c>
      <c r="AF241" s="2" t="e">
        <f>IF(R241&lt;&gt;"",VLOOKUP(S241,'Avtal 2026-05-21'!C:J,18,FALSE),"")</f>
        <v>#REF!</v>
      </c>
      <c r="AG241" s="2" t="e">
        <f>IF(R241&lt;&gt;"",VLOOKUP(S241,'Avtal 2026-05-21'!C:J,19,FALSE),"")</f>
        <v>#REF!</v>
      </c>
      <c r="AH241" s="10" t="e">
        <f>IF(R241&gt;0,VLOOKUP(S241,'Avtal 2026-05-21'!C:J,52,FALSE),"")</f>
        <v>#REF!</v>
      </c>
    </row>
    <row r="242" spans="18:34" ht="18.75" customHeight="1" x14ac:dyDescent="0.25">
      <c r="R242" s="2" t="e">
        <f>IF(MAX($R$10:R241)&gt;=$K$4,0,R241+1)</f>
        <v>#REF!</v>
      </c>
      <c r="S242" s="2" t="e">
        <f t="shared" si="36"/>
        <v>#REF!</v>
      </c>
      <c r="T242" s="2" t="e">
        <f t="shared" si="33"/>
        <v>#REF!</v>
      </c>
      <c r="U242" s="2" t="e">
        <f t="shared" si="34"/>
        <v>#REF!</v>
      </c>
      <c r="V242" s="2" t="e">
        <f t="shared" si="35"/>
        <v>#REF!</v>
      </c>
      <c r="X242" s="2" t="e">
        <f>IF(R242&lt;&gt;"",VLOOKUP(S242,'Avtal 2026-05-21'!C:J,9,FALSE),"")</f>
        <v>#REF!</v>
      </c>
      <c r="Y242" s="2" t="e">
        <f>IF(R242&lt;&gt;"",VLOOKUP(S242,'Avtal 2026-05-21'!C:J,10,FALSE),"")</f>
        <v>#REF!</v>
      </c>
      <c r="Z242" s="2" t="e">
        <f>IF(R242&lt;&gt;"",VLOOKUP(S242,'Avtal 2026-05-21'!C:J,11,FALSE),"")</f>
        <v>#REF!</v>
      </c>
      <c r="AA242" s="2" t="e">
        <f>IF(R242&lt;&gt;"",VLOOKUP(S242,'Avtal 2026-05-21'!C:J,12,FALSE),"")</f>
        <v>#REF!</v>
      </c>
      <c r="AB242" s="2" t="e">
        <f>IF(R242&lt;&gt;"",VLOOKUP(S242,'Avtal 2026-05-21'!C:J,13,FALSE),"")</f>
        <v>#REF!</v>
      </c>
      <c r="AC242" s="2" t="e">
        <f>IF(R242&lt;&gt;"",VLOOKUP(S242,'Avtal 2026-05-21'!C:J,21,FALSE),"")</f>
        <v>#REF!</v>
      </c>
      <c r="AD242" s="13" t="e">
        <f>VLOOKUP(S242,'Avtal 2026-05-21'!C:J,7,FALSE)</f>
        <v>#REF!</v>
      </c>
      <c r="AF242" s="2" t="e">
        <f>IF(R242&lt;&gt;"",VLOOKUP(S242,'Avtal 2026-05-21'!C:J,18,FALSE),"")</f>
        <v>#REF!</v>
      </c>
      <c r="AG242" s="2" t="e">
        <f>IF(R242&lt;&gt;"",VLOOKUP(S242,'Avtal 2026-05-21'!C:J,19,FALSE),"")</f>
        <v>#REF!</v>
      </c>
      <c r="AH242" s="10" t="e">
        <f>IF(R242&gt;0,VLOOKUP(S242,'Avtal 2026-05-21'!C:J,52,FALSE),"")</f>
        <v>#REF!</v>
      </c>
    </row>
    <row r="243" spans="18:34" ht="18.75" customHeight="1" x14ac:dyDescent="0.25">
      <c r="R243" s="2" t="e">
        <f>IF(MAX($R$10:R242)&gt;=$K$4,0,R242+1)</f>
        <v>#REF!</v>
      </c>
      <c r="S243" s="2" t="e">
        <f t="shared" si="36"/>
        <v>#REF!</v>
      </c>
      <c r="T243" s="2" t="e">
        <f t="shared" si="33"/>
        <v>#REF!</v>
      </c>
      <c r="U243" s="2" t="e">
        <f t="shared" si="34"/>
        <v>#REF!</v>
      </c>
      <c r="V243" s="2" t="e">
        <f t="shared" si="35"/>
        <v>#REF!</v>
      </c>
      <c r="X243" s="2" t="e">
        <f>IF(R243&lt;&gt;"",VLOOKUP(S243,'Avtal 2026-05-21'!C:J,9,FALSE),"")</f>
        <v>#REF!</v>
      </c>
      <c r="Y243" s="2" t="e">
        <f>IF(R243&lt;&gt;"",VLOOKUP(S243,'Avtal 2026-05-21'!C:J,10,FALSE),"")</f>
        <v>#REF!</v>
      </c>
      <c r="Z243" s="2" t="e">
        <f>IF(R243&lt;&gt;"",VLOOKUP(S243,'Avtal 2026-05-21'!C:J,11,FALSE),"")</f>
        <v>#REF!</v>
      </c>
      <c r="AA243" s="2" t="e">
        <f>IF(R243&lt;&gt;"",VLOOKUP(S243,'Avtal 2026-05-21'!C:J,12,FALSE),"")</f>
        <v>#REF!</v>
      </c>
      <c r="AB243" s="2" t="e">
        <f>IF(R243&lt;&gt;"",VLOOKUP(S243,'Avtal 2026-05-21'!C:J,13,FALSE),"")</f>
        <v>#REF!</v>
      </c>
      <c r="AC243" s="2" t="e">
        <f>IF(R243&lt;&gt;"",VLOOKUP(S243,'Avtal 2026-05-21'!C:J,21,FALSE),"")</f>
        <v>#REF!</v>
      </c>
      <c r="AD243" s="13" t="e">
        <f>VLOOKUP(S243,'Avtal 2026-05-21'!C:J,7,FALSE)</f>
        <v>#REF!</v>
      </c>
      <c r="AF243" s="2" t="e">
        <f>IF(R243&lt;&gt;"",VLOOKUP(S243,'Avtal 2026-05-21'!C:J,18,FALSE),"")</f>
        <v>#REF!</v>
      </c>
      <c r="AG243" s="2" t="e">
        <f>IF(R243&lt;&gt;"",VLOOKUP(S243,'Avtal 2026-05-21'!C:J,19,FALSE),"")</f>
        <v>#REF!</v>
      </c>
      <c r="AH243" s="10" t="e">
        <f>IF(R243&gt;0,VLOOKUP(S243,'Avtal 2026-05-21'!C:J,52,FALSE),"")</f>
        <v>#REF!</v>
      </c>
    </row>
    <row r="244" spans="18:34" ht="18.75" customHeight="1" x14ac:dyDescent="0.25">
      <c r="R244" s="2" t="e">
        <f>IF(MAX($R$10:R243)&gt;=$K$4,0,R243+1)</f>
        <v>#REF!</v>
      </c>
      <c r="S244" s="2" t="e">
        <f t="shared" si="36"/>
        <v>#REF!</v>
      </c>
      <c r="T244" s="2" t="e">
        <f t="shared" si="33"/>
        <v>#REF!</v>
      </c>
      <c r="U244" s="2" t="e">
        <f t="shared" si="34"/>
        <v>#REF!</v>
      </c>
      <c r="V244" s="2" t="e">
        <f t="shared" si="35"/>
        <v>#REF!</v>
      </c>
      <c r="X244" s="2" t="e">
        <f>IF(R244&lt;&gt;"",VLOOKUP(S244,'Avtal 2026-05-21'!C:J,9,FALSE),"")</f>
        <v>#REF!</v>
      </c>
      <c r="Y244" s="2" t="e">
        <f>IF(R244&lt;&gt;"",VLOOKUP(S244,'Avtal 2026-05-21'!C:J,10,FALSE),"")</f>
        <v>#REF!</v>
      </c>
      <c r="Z244" s="2" t="e">
        <f>IF(R244&lt;&gt;"",VLOOKUP(S244,'Avtal 2026-05-21'!C:J,11,FALSE),"")</f>
        <v>#REF!</v>
      </c>
      <c r="AA244" s="2" t="e">
        <f>IF(R244&lt;&gt;"",VLOOKUP(S244,'Avtal 2026-05-21'!C:J,12,FALSE),"")</f>
        <v>#REF!</v>
      </c>
      <c r="AB244" s="2" t="e">
        <f>IF(R244&lt;&gt;"",VLOOKUP(S244,'Avtal 2026-05-21'!C:J,13,FALSE),"")</f>
        <v>#REF!</v>
      </c>
      <c r="AC244" s="2" t="e">
        <f>IF(R244&lt;&gt;"",VLOOKUP(S244,'Avtal 2026-05-21'!C:J,21,FALSE),"")</f>
        <v>#REF!</v>
      </c>
      <c r="AD244" s="13" t="e">
        <f>VLOOKUP(S244,'Avtal 2026-05-21'!C:J,7,FALSE)</f>
        <v>#REF!</v>
      </c>
      <c r="AF244" s="2" t="e">
        <f>IF(R244&lt;&gt;"",VLOOKUP(S244,'Avtal 2026-05-21'!C:J,18,FALSE),"")</f>
        <v>#REF!</v>
      </c>
      <c r="AG244" s="2" t="e">
        <f>IF(R244&lt;&gt;"",VLOOKUP(S244,'Avtal 2026-05-21'!C:J,19,FALSE),"")</f>
        <v>#REF!</v>
      </c>
      <c r="AH244" s="10" t="e">
        <f>IF(R244&gt;0,VLOOKUP(S244,'Avtal 2026-05-21'!C:J,52,FALSE),"")</f>
        <v>#REF!</v>
      </c>
    </row>
    <row r="245" spans="18:34" ht="18.75" customHeight="1" x14ac:dyDescent="0.25">
      <c r="R245" s="2" t="e">
        <f>IF(MAX($R$10:R244)&gt;=$K$4,0,R244+1)</f>
        <v>#REF!</v>
      </c>
      <c r="S245" s="2" t="e">
        <f t="shared" si="36"/>
        <v>#REF!</v>
      </c>
      <c r="T245" s="2" t="e">
        <f t="shared" si="33"/>
        <v>#REF!</v>
      </c>
      <c r="U245" s="2" t="e">
        <f t="shared" si="34"/>
        <v>#REF!</v>
      </c>
      <c r="V245" s="2" t="e">
        <f t="shared" si="35"/>
        <v>#REF!</v>
      </c>
      <c r="X245" s="2" t="e">
        <f>IF(R245&lt;&gt;"",VLOOKUP(S245,'Avtal 2026-05-21'!C:J,9,FALSE),"")</f>
        <v>#REF!</v>
      </c>
      <c r="Y245" s="2" t="e">
        <f>IF(R245&lt;&gt;"",VLOOKUP(S245,'Avtal 2026-05-21'!C:J,10,FALSE),"")</f>
        <v>#REF!</v>
      </c>
      <c r="Z245" s="2" t="e">
        <f>IF(R245&lt;&gt;"",VLOOKUP(S245,'Avtal 2026-05-21'!C:J,11,FALSE),"")</f>
        <v>#REF!</v>
      </c>
      <c r="AA245" s="2" t="e">
        <f>IF(R245&lt;&gt;"",VLOOKUP(S245,'Avtal 2026-05-21'!C:J,12,FALSE),"")</f>
        <v>#REF!</v>
      </c>
      <c r="AB245" s="2" t="e">
        <f>IF(R245&lt;&gt;"",VLOOKUP(S245,'Avtal 2026-05-21'!C:J,13,FALSE),"")</f>
        <v>#REF!</v>
      </c>
      <c r="AC245" s="2" t="e">
        <f>IF(R245&lt;&gt;"",VLOOKUP(S245,'Avtal 2026-05-21'!C:J,21,FALSE),"")</f>
        <v>#REF!</v>
      </c>
      <c r="AD245" s="13" t="e">
        <f>VLOOKUP(S245,'Avtal 2026-05-21'!C:J,7,FALSE)</f>
        <v>#REF!</v>
      </c>
      <c r="AF245" s="2" t="e">
        <f>IF(R245&lt;&gt;"",VLOOKUP(S245,'Avtal 2026-05-21'!C:J,18,FALSE),"")</f>
        <v>#REF!</v>
      </c>
      <c r="AG245" s="2" t="e">
        <f>IF(R245&lt;&gt;"",VLOOKUP(S245,'Avtal 2026-05-21'!C:J,19,FALSE),"")</f>
        <v>#REF!</v>
      </c>
      <c r="AH245" s="10" t="e">
        <f>IF(R245&gt;0,VLOOKUP(S245,'Avtal 2026-05-21'!C:J,52,FALSE),"")</f>
        <v>#REF!</v>
      </c>
    </row>
    <row r="246" spans="18:34" ht="18.75" customHeight="1" x14ac:dyDescent="0.25">
      <c r="R246" s="2" t="e">
        <f>IF(MAX($R$10:R245)&gt;=$K$4,0,R245+1)</f>
        <v>#REF!</v>
      </c>
      <c r="S246" s="2" t="e">
        <f t="shared" si="36"/>
        <v>#REF!</v>
      </c>
      <c r="T246" s="2" t="e">
        <f t="shared" si="33"/>
        <v>#REF!</v>
      </c>
      <c r="U246" s="2" t="e">
        <f t="shared" si="34"/>
        <v>#REF!</v>
      </c>
      <c r="V246" s="2" t="e">
        <f t="shared" si="35"/>
        <v>#REF!</v>
      </c>
      <c r="X246" s="2" t="e">
        <f>IF(R246&lt;&gt;"",VLOOKUP(S246,'Avtal 2026-05-21'!C:J,9,FALSE),"")</f>
        <v>#REF!</v>
      </c>
      <c r="Y246" s="2" t="e">
        <f>IF(R246&lt;&gt;"",VLOOKUP(S246,'Avtal 2026-05-21'!C:J,10,FALSE),"")</f>
        <v>#REF!</v>
      </c>
      <c r="Z246" s="2" t="e">
        <f>IF(R246&lt;&gt;"",VLOOKUP(S246,'Avtal 2026-05-21'!C:J,11,FALSE),"")</f>
        <v>#REF!</v>
      </c>
      <c r="AA246" s="2" t="e">
        <f>IF(R246&lt;&gt;"",VLOOKUP(S246,'Avtal 2026-05-21'!C:J,12,FALSE),"")</f>
        <v>#REF!</v>
      </c>
      <c r="AB246" s="2" t="e">
        <f>IF(R246&lt;&gt;"",VLOOKUP(S246,'Avtal 2026-05-21'!C:J,13,FALSE),"")</f>
        <v>#REF!</v>
      </c>
      <c r="AC246" s="2" t="e">
        <f>IF(R246&lt;&gt;"",VLOOKUP(S246,'Avtal 2026-05-21'!C:J,21,FALSE),"")</f>
        <v>#REF!</v>
      </c>
      <c r="AD246" s="13" t="e">
        <f>VLOOKUP(S246,'Avtal 2026-05-21'!C:J,7,FALSE)</f>
        <v>#REF!</v>
      </c>
      <c r="AF246" s="2" t="e">
        <f>IF(R246&lt;&gt;"",VLOOKUP(S246,'Avtal 2026-05-21'!C:J,18,FALSE),"")</f>
        <v>#REF!</v>
      </c>
      <c r="AG246" s="2" t="e">
        <f>IF(R246&lt;&gt;"",VLOOKUP(S246,'Avtal 2026-05-21'!C:J,19,FALSE),"")</f>
        <v>#REF!</v>
      </c>
      <c r="AH246" s="10" t="e">
        <f>IF(R246&gt;0,VLOOKUP(S246,'Avtal 2026-05-21'!C:J,52,FALSE),"")</f>
        <v>#REF!</v>
      </c>
    </row>
    <row r="247" spans="18:34" ht="18.75" customHeight="1" x14ac:dyDescent="0.25">
      <c r="R247" s="2" t="e">
        <f>IF(MAX($R$10:R246)&gt;=$K$4,0,R246+1)</f>
        <v>#REF!</v>
      </c>
      <c r="S247" s="2" t="e">
        <f t="shared" si="36"/>
        <v>#REF!</v>
      </c>
      <c r="T247" s="2" t="e">
        <f t="shared" si="33"/>
        <v>#REF!</v>
      </c>
      <c r="U247" s="2" t="e">
        <f t="shared" si="34"/>
        <v>#REF!</v>
      </c>
      <c r="V247" s="2" t="e">
        <f t="shared" si="35"/>
        <v>#REF!</v>
      </c>
      <c r="X247" s="2" t="e">
        <f>IF(R247&lt;&gt;"",VLOOKUP(S247,'Avtal 2026-05-21'!C:J,9,FALSE),"")</f>
        <v>#REF!</v>
      </c>
      <c r="Y247" s="2" t="e">
        <f>IF(R247&lt;&gt;"",VLOOKUP(S247,'Avtal 2026-05-21'!C:J,10,FALSE),"")</f>
        <v>#REF!</v>
      </c>
      <c r="Z247" s="2" t="e">
        <f>IF(R247&lt;&gt;"",VLOOKUP(S247,'Avtal 2026-05-21'!C:J,11,FALSE),"")</f>
        <v>#REF!</v>
      </c>
      <c r="AA247" s="2" t="e">
        <f>IF(R247&lt;&gt;"",VLOOKUP(S247,'Avtal 2026-05-21'!C:J,12,FALSE),"")</f>
        <v>#REF!</v>
      </c>
      <c r="AB247" s="2" t="e">
        <f>IF(R247&lt;&gt;"",VLOOKUP(S247,'Avtal 2026-05-21'!C:J,13,FALSE),"")</f>
        <v>#REF!</v>
      </c>
      <c r="AC247" s="2" t="e">
        <f>IF(R247&lt;&gt;"",VLOOKUP(S247,'Avtal 2026-05-21'!C:J,21,FALSE),"")</f>
        <v>#REF!</v>
      </c>
      <c r="AD247" s="13" t="e">
        <f>VLOOKUP(S247,'Avtal 2026-05-21'!C:J,7,FALSE)</f>
        <v>#REF!</v>
      </c>
      <c r="AF247" s="2" t="e">
        <f>IF(R247&lt;&gt;"",VLOOKUP(S247,'Avtal 2026-05-21'!C:J,18,FALSE),"")</f>
        <v>#REF!</v>
      </c>
      <c r="AG247" s="2" t="e">
        <f>IF(R247&lt;&gt;"",VLOOKUP(S247,'Avtal 2026-05-21'!C:J,19,FALSE),"")</f>
        <v>#REF!</v>
      </c>
      <c r="AH247" s="10" t="e">
        <f>IF(R247&gt;0,VLOOKUP(S247,'Avtal 2026-05-21'!C:J,52,FALSE),"")</f>
        <v>#REF!</v>
      </c>
    </row>
    <row r="248" spans="18:34" ht="18.75" customHeight="1" x14ac:dyDescent="0.25">
      <c r="R248" s="2" t="e">
        <f>IF(MAX($R$10:R247)&gt;=$K$4,0,R247+1)</f>
        <v>#REF!</v>
      </c>
      <c r="S248" s="2" t="e">
        <f t="shared" si="36"/>
        <v>#REF!</v>
      </c>
      <c r="T248" s="2" t="e">
        <f t="shared" si="33"/>
        <v>#REF!</v>
      </c>
      <c r="U248" s="2" t="e">
        <f t="shared" si="34"/>
        <v>#REF!</v>
      </c>
      <c r="V248" s="2" t="e">
        <f t="shared" si="35"/>
        <v>#REF!</v>
      </c>
      <c r="X248" s="2" t="e">
        <f>IF(R248&lt;&gt;"",VLOOKUP(S248,'Avtal 2026-05-21'!C:J,9,FALSE),"")</f>
        <v>#REF!</v>
      </c>
      <c r="Y248" s="2" t="e">
        <f>IF(R248&lt;&gt;"",VLOOKUP(S248,'Avtal 2026-05-21'!C:J,10,FALSE),"")</f>
        <v>#REF!</v>
      </c>
      <c r="Z248" s="2" t="e">
        <f>IF(R248&lt;&gt;"",VLOOKUP(S248,'Avtal 2026-05-21'!C:J,11,FALSE),"")</f>
        <v>#REF!</v>
      </c>
      <c r="AA248" s="2" t="e">
        <f>IF(R248&lt;&gt;"",VLOOKUP(S248,'Avtal 2026-05-21'!C:J,12,FALSE),"")</f>
        <v>#REF!</v>
      </c>
      <c r="AB248" s="2" t="e">
        <f>IF(R248&lt;&gt;"",VLOOKUP(S248,'Avtal 2026-05-21'!C:J,13,FALSE),"")</f>
        <v>#REF!</v>
      </c>
      <c r="AC248" s="2" t="e">
        <f>IF(R248&lt;&gt;"",VLOOKUP(S248,'Avtal 2026-05-21'!C:J,21,FALSE),"")</f>
        <v>#REF!</v>
      </c>
      <c r="AD248" s="13" t="e">
        <f>VLOOKUP(S248,'Avtal 2026-05-21'!C:J,7,FALSE)</f>
        <v>#REF!</v>
      </c>
      <c r="AF248" s="2" t="e">
        <f>IF(R248&lt;&gt;"",VLOOKUP(S248,'Avtal 2026-05-21'!C:J,18,FALSE),"")</f>
        <v>#REF!</v>
      </c>
      <c r="AG248" s="2" t="e">
        <f>IF(R248&lt;&gt;"",VLOOKUP(S248,'Avtal 2026-05-21'!C:J,19,FALSE),"")</f>
        <v>#REF!</v>
      </c>
      <c r="AH248" s="10" t="e">
        <f>IF(R248&gt;0,VLOOKUP(S248,'Avtal 2026-05-21'!C:J,52,FALSE),"")</f>
        <v>#REF!</v>
      </c>
    </row>
    <row r="249" spans="18:34" ht="18.75" customHeight="1" x14ac:dyDescent="0.25">
      <c r="R249" s="2" t="e">
        <f>IF(MAX($R$10:R248)&gt;=$K$4,0,R248+1)</f>
        <v>#REF!</v>
      </c>
      <c r="S249" s="2" t="e">
        <f t="shared" si="36"/>
        <v>#REF!</v>
      </c>
      <c r="T249" s="2" t="e">
        <f t="shared" si="33"/>
        <v>#REF!</v>
      </c>
      <c r="U249" s="2" t="e">
        <f t="shared" si="34"/>
        <v>#REF!</v>
      </c>
      <c r="V249" s="2" t="e">
        <f t="shared" si="35"/>
        <v>#REF!</v>
      </c>
      <c r="X249" s="2" t="e">
        <f>IF(R249&lt;&gt;"",VLOOKUP(S249,'Avtal 2026-05-21'!C:J,9,FALSE),"")</f>
        <v>#REF!</v>
      </c>
      <c r="Y249" s="2" t="e">
        <f>IF(R249&lt;&gt;"",VLOOKUP(S249,'Avtal 2026-05-21'!C:J,10,FALSE),"")</f>
        <v>#REF!</v>
      </c>
      <c r="Z249" s="2" t="e">
        <f>IF(R249&lt;&gt;"",VLOOKUP(S249,'Avtal 2026-05-21'!C:J,11,FALSE),"")</f>
        <v>#REF!</v>
      </c>
      <c r="AA249" s="2" t="e">
        <f>IF(R249&lt;&gt;"",VLOOKUP(S249,'Avtal 2026-05-21'!C:J,12,FALSE),"")</f>
        <v>#REF!</v>
      </c>
      <c r="AB249" s="2" t="e">
        <f>IF(R249&lt;&gt;"",VLOOKUP(S249,'Avtal 2026-05-21'!C:J,13,FALSE),"")</f>
        <v>#REF!</v>
      </c>
      <c r="AC249" s="2" t="e">
        <f>IF(R249&lt;&gt;"",VLOOKUP(S249,'Avtal 2026-05-21'!C:J,21,FALSE),"")</f>
        <v>#REF!</v>
      </c>
      <c r="AD249" s="13" t="e">
        <f>VLOOKUP(S249,'Avtal 2026-05-21'!C:J,7,FALSE)</f>
        <v>#REF!</v>
      </c>
      <c r="AF249" s="2" t="e">
        <f>IF(R249&lt;&gt;"",VLOOKUP(S249,'Avtal 2026-05-21'!C:J,18,FALSE),"")</f>
        <v>#REF!</v>
      </c>
      <c r="AG249" s="2" t="e">
        <f>IF(R249&lt;&gt;"",VLOOKUP(S249,'Avtal 2026-05-21'!C:J,19,FALSE),"")</f>
        <v>#REF!</v>
      </c>
      <c r="AH249" s="10" t="e">
        <f>IF(R249&gt;0,VLOOKUP(S249,'Avtal 2026-05-21'!C:J,52,FALSE),"")</f>
        <v>#REF!</v>
      </c>
    </row>
    <row r="250" spans="18:34" ht="18.75" customHeight="1" x14ac:dyDescent="0.25">
      <c r="R250" s="2" t="e">
        <f>IF(MAX($R$10:R249)&gt;=$K$4,0,R249+1)</f>
        <v>#REF!</v>
      </c>
      <c r="S250" s="2" t="e">
        <f t="shared" si="36"/>
        <v>#REF!</v>
      </c>
      <c r="T250" s="2" t="e">
        <f t="shared" si="33"/>
        <v>#REF!</v>
      </c>
      <c r="U250" s="2" t="e">
        <f t="shared" si="34"/>
        <v>#REF!</v>
      </c>
      <c r="V250" s="2" t="e">
        <f t="shared" si="35"/>
        <v>#REF!</v>
      </c>
      <c r="X250" s="2" t="e">
        <f>IF(R250&lt;&gt;"",VLOOKUP(S250,'Avtal 2026-05-21'!C:J,9,FALSE),"")</f>
        <v>#REF!</v>
      </c>
      <c r="Y250" s="2" t="e">
        <f>IF(R250&lt;&gt;"",VLOOKUP(S250,'Avtal 2026-05-21'!C:J,10,FALSE),"")</f>
        <v>#REF!</v>
      </c>
      <c r="Z250" s="2" t="e">
        <f>IF(R250&lt;&gt;"",VLOOKUP(S250,'Avtal 2026-05-21'!C:J,11,FALSE),"")</f>
        <v>#REF!</v>
      </c>
      <c r="AA250" s="2" t="e">
        <f>IF(R250&lt;&gt;"",VLOOKUP(S250,'Avtal 2026-05-21'!C:J,12,FALSE),"")</f>
        <v>#REF!</v>
      </c>
      <c r="AB250" s="2" t="e">
        <f>IF(R250&lt;&gt;"",VLOOKUP(S250,'Avtal 2026-05-21'!C:J,13,FALSE),"")</f>
        <v>#REF!</v>
      </c>
      <c r="AC250" s="2" t="e">
        <f>IF(R250&lt;&gt;"",VLOOKUP(S250,'Avtal 2026-05-21'!C:J,21,FALSE),"")</f>
        <v>#REF!</v>
      </c>
      <c r="AD250" s="13" t="e">
        <f>VLOOKUP(S250,'Avtal 2026-05-21'!C:J,7,FALSE)</f>
        <v>#REF!</v>
      </c>
      <c r="AF250" s="2" t="e">
        <f>IF(R250&lt;&gt;"",VLOOKUP(S250,'Avtal 2026-05-21'!C:J,18,FALSE),"")</f>
        <v>#REF!</v>
      </c>
      <c r="AG250" s="2" t="e">
        <f>IF(R250&lt;&gt;"",VLOOKUP(S250,'Avtal 2026-05-21'!C:J,19,FALSE),"")</f>
        <v>#REF!</v>
      </c>
      <c r="AH250" s="10" t="e">
        <f>IF(R250&gt;0,VLOOKUP(S250,'Avtal 2026-05-21'!C:J,52,FALSE),"")</f>
        <v>#REF!</v>
      </c>
    </row>
    <row r="251" spans="18:34" ht="18.75" customHeight="1" x14ac:dyDescent="0.25">
      <c r="R251" s="2" t="e">
        <f>IF(MAX($R$10:R250)&gt;=$K$4,0,R250+1)</f>
        <v>#REF!</v>
      </c>
      <c r="S251" s="2" t="e">
        <f t="shared" si="36"/>
        <v>#REF!</v>
      </c>
      <c r="T251" s="2" t="e">
        <f t="shared" si="33"/>
        <v>#REF!</v>
      </c>
      <c r="U251" s="2" t="e">
        <f t="shared" si="34"/>
        <v>#REF!</v>
      </c>
      <c r="V251" s="2" t="e">
        <f t="shared" si="35"/>
        <v>#REF!</v>
      </c>
      <c r="X251" s="2" t="e">
        <f>IF(R251&lt;&gt;"",VLOOKUP(S251,'Avtal 2026-05-21'!C:J,9,FALSE),"")</f>
        <v>#REF!</v>
      </c>
      <c r="Y251" s="2" t="e">
        <f>IF(R251&lt;&gt;"",VLOOKUP(S251,'Avtal 2026-05-21'!C:J,10,FALSE),"")</f>
        <v>#REF!</v>
      </c>
      <c r="Z251" s="2" t="e">
        <f>IF(R251&lt;&gt;"",VLOOKUP(S251,'Avtal 2026-05-21'!C:J,11,FALSE),"")</f>
        <v>#REF!</v>
      </c>
      <c r="AA251" s="2" t="e">
        <f>IF(R251&lt;&gt;"",VLOOKUP(S251,'Avtal 2026-05-21'!C:J,12,FALSE),"")</f>
        <v>#REF!</v>
      </c>
      <c r="AB251" s="2" t="e">
        <f>IF(R251&lt;&gt;"",VLOOKUP(S251,'Avtal 2026-05-21'!C:J,13,FALSE),"")</f>
        <v>#REF!</v>
      </c>
      <c r="AC251" s="2" t="e">
        <f>IF(R251&lt;&gt;"",VLOOKUP(S251,'Avtal 2026-05-21'!C:J,21,FALSE),"")</f>
        <v>#REF!</v>
      </c>
      <c r="AD251" s="13" t="e">
        <f>VLOOKUP(S251,'Avtal 2026-05-21'!C:J,7,FALSE)</f>
        <v>#REF!</v>
      </c>
      <c r="AF251" s="2" t="e">
        <f>IF(R251&lt;&gt;"",VLOOKUP(S251,'Avtal 2026-05-21'!C:J,18,FALSE),"")</f>
        <v>#REF!</v>
      </c>
      <c r="AG251" s="2" t="e">
        <f>IF(R251&lt;&gt;"",VLOOKUP(S251,'Avtal 2026-05-21'!C:J,19,FALSE),"")</f>
        <v>#REF!</v>
      </c>
      <c r="AH251" s="10" t="e">
        <f>IF(R251&gt;0,VLOOKUP(S251,'Avtal 2026-05-21'!C:J,52,FALSE),"")</f>
        <v>#REF!</v>
      </c>
    </row>
    <row r="252" spans="18:34" ht="18.75" customHeight="1" x14ac:dyDescent="0.25">
      <c r="R252" s="2" t="e">
        <f>IF(MAX($R$10:R251)&gt;=$K$4,0,R251+1)</f>
        <v>#REF!</v>
      </c>
      <c r="S252" s="2" t="e">
        <f t="shared" si="36"/>
        <v>#REF!</v>
      </c>
      <c r="T252" s="2" t="e">
        <f t="shared" si="33"/>
        <v>#REF!</v>
      </c>
      <c r="U252" s="2" t="e">
        <f t="shared" si="34"/>
        <v>#REF!</v>
      </c>
      <c r="V252" s="2" t="e">
        <f t="shared" si="35"/>
        <v>#REF!</v>
      </c>
      <c r="X252" s="2" t="e">
        <f>IF(R252&lt;&gt;"",VLOOKUP(S252,'Avtal 2026-05-21'!C:J,9,FALSE),"")</f>
        <v>#REF!</v>
      </c>
      <c r="Y252" s="2" t="e">
        <f>IF(R252&lt;&gt;"",VLOOKUP(S252,'Avtal 2026-05-21'!C:J,10,FALSE),"")</f>
        <v>#REF!</v>
      </c>
      <c r="Z252" s="2" t="e">
        <f>IF(R252&lt;&gt;"",VLOOKUP(S252,'Avtal 2026-05-21'!C:J,11,FALSE),"")</f>
        <v>#REF!</v>
      </c>
      <c r="AA252" s="2" t="e">
        <f>IF(R252&lt;&gt;"",VLOOKUP(S252,'Avtal 2026-05-21'!C:J,12,FALSE),"")</f>
        <v>#REF!</v>
      </c>
      <c r="AB252" s="2" t="e">
        <f>IF(R252&lt;&gt;"",VLOOKUP(S252,'Avtal 2026-05-21'!C:J,13,FALSE),"")</f>
        <v>#REF!</v>
      </c>
      <c r="AC252" s="2" t="e">
        <f>IF(R252&lt;&gt;"",VLOOKUP(S252,'Avtal 2026-05-21'!C:J,21,FALSE),"")</f>
        <v>#REF!</v>
      </c>
      <c r="AD252" s="13" t="e">
        <f>VLOOKUP(S252,'Avtal 2026-05-21'!C:J,7,FALSE)</f>
        <v>#REF!</v>
      </c>
      <c r="AF252" s="2" t="e">
        <f>IF(R252&lt;&gt;"",VLOOKUP(S252,'Avtal 2026-05-21'!C:J,18,FALSE),"")</f>
        <v>#REF!</v>
      </c>
      <c r="AG252" s="2" t="e">
        <f>IF(R252&lt;&gt;"",VLOOKUP(S252,'Avtal 2026-05-21'!C:J,19,FALSE),"")</f>
        <v>#REF!</v>
      </c>
      <c r="AH252" s="10" t="e">
        <f>IF(R252&gt;0,VLOOKUP(S252,'Avtal 2026-05-21'!C:J,52,FALSE),"")</f>
        <v>#REF!</v>
      </c>
    </row>
    <row r="253" spans="18:34" ht="18.75" customHeight="1" x14ac:dyDescent="0.25">
      <c r="R253" s="2" t="e">
        <f>IF(MAX($R$10:R252)&gt;=$K$4,0,R252+1)</f>
        <v>#REF!</v>
      </c>
      <c r="S253" s="2" t="e">
        <f t="shared" si="36"/>
        <v>#REF!</v>
      </c>
      <c r="T253" s="2" t="e">
        <f t="shared" si="33"/>
        <v>#REF!</v>
      </c>
      <c r="U253" s="2" t="e">
        <f t="shared" si="34"/>
        <v>#REF!</v>
      </c>
      <c r="V253" s="2" t="e">
        <f t="shared" si="35"/>
        <v>#REF!</v>
      </c>
      <c r="X253" s="2" t="e">
        <f>IF(R253&lt;&gt;"",VLOOKUP(S253,'Avtal 2026-05-21'!C:J,9,FALSE),"")</f>
        <v>#REF!</v>
      </c>
      <c r="Y253" s="2" t="e">
        <f>IF(R253&lt;&gt;"",VLOOKUP(S253,'Avtal 2026-05-21'!C:J,10,FALSE),"")</f>
        <v>#REF!</v>
      </c>
      <c r="Z253" s="2" t="e">
        <f>IF(R253&lt;&gt;"",VLOOKUP(S253,'Avtal 2026-05-21'!C:J,11,FALSE),"")</f>
        <v>#REF!</v>
      </c>
      <c r="AA253" s="2" t="e">
        <f>IF(R253&lt;&gt;"",VLOOKUP(S253,'Avtal 2026-05-21'!C:J,12,FALSE),"")</f>
        <v>#REF!</v>
      </c>
      <c r="AB253" s="2" t="e">
        <f>IF(R253&lt;&gt;"",VLOOKUP(S253,'Avtal 2026-05-21'!C:J,13,FALSE),"")</f>
        <v>#REF!</v>
      </c>
      <c r="AC253" s="2" t="e">
        <f>IF(R253&lt;&gt;"",VLOOKUP(S253,'Avtal 2026-05-21'!C:J,21,FALSE),"")</f>
        <v>#REF!</v>
      </c>
      <c r="AD253" s="13" t="e">
        <f>VLOOKUP(S253,'Avtal 2026-05-21'!C:J,7,FALSE)</f>
        <v>#REF!</v>
      </c>
      <c r="AF253" s="2" t="e">
        <f>IF(R253&lt;&gt;"",VLOOKUP(S253,'Avtal 2026-05-21'!C:J,18,FALSE),"")</f>
        <v>#REF!</v>
      </c>
      <c r="AG253" s="2" t="e">
        <f>IF(R253&lt;&gt;"",VLOOKUP(S253,'Avtal 2026-05-21'!C:J,19,FALSE),"")</f>
        <v>#REF!</v>
      </c>
      <c r="AH253" s="10" t="e">
        <f>IF(R253&gt;0,VLOOKUP(S253,'Avtal 2026-05-21'!C:J,52,FALSE),"")</f>
        <v>#REF!</v>
      </c>
    </row>
    <row r="254" spans="18:34" ht="18.75" customHeight="1" x14ac:dyDescent="0.25">
      <c r="R254" s="2" t="e">
        <f>IF(MAX($R$10:R253)&gt;=$K$4,0,R253+1)</f>
        <v>#REF!</v>
      </c>
      <c r="S254" s="2" t="e">
        <f t="shared" si="36"/>
        <v>#REF!</v>
      </c>
      <c r="T254" s="2" t="e">
        <f t="shared" si="33"/>
        <v>#REF!</v>
      </c>
      <c r="U254" s="2" t="e">
        <f t="shared" si="34"/>
        <v>#REF!</v>
      </c>
      <c r="V254" s="2" t="e">
        <f t="shared" si="35"/>
        <v>#REF!</v>
      </c>
      <c r="X254" s="2" t="e">
        <f>IF(R254&lt;&gt;"",VLOOKUP(S254,'Avtal 2026-05-21'!C:J,9,FALSE),"")</f>
        <v>#REF!</v>
      </c>
      <c r="Y254" s="2" t="e">
        <f>IF(R254&lt;&gt;"",VLOOKUP(S254,'Avtal 2026-05-21'!C:J,10,FALSE),"")</f>
        <v>#REF!</v>
      </c>
      <c r="Z254" s="2" t="e">
        <f>IF(R254&lt;&gt;"",VLOOKUP(S254,'Avtal 2026-05-21'!C:J,11,FALSE),"")</f>
        <v>#REF!</v>
      </c>
      <c r="AA254" s="2" t="e">
        <f>IF(R254&lt;&gt;"",VLOOKUP(S254,'Avtal 2026-05-21'!C:J,12,FALSE),"")</f>
        <v>#REF!</v>
      </c>
      <c r="AB254" s="2" t="e">
        <f>IF(R254&lt;&gt;"",VLOOKUP(S254,'Avtal 2026-05-21'!C:J,13,FALSE),"")</f>
        <v>#REF!</v>
      </c>
      <c r="AC254" s="2" t="e">
        <f>IF(R254&lt;&gt;"",VLOOKUP(S254,'Avtal 2026-05-21'!C:J,21,FALSE),"")</f>
        <v>#REF!</v>
      </c>
      <c r="AD254" s="13" t="e">
        <f>VLOOKUP(S254,'Avtal 2026-05-21'!C:J,7,FALSE)</f>
        <v>#REF!</v>
      </c>
      <c r="AF254" s="2" t="e">
        <f>IF(R254&lt;&gt;"",VLOOKUP(S254,'Avtal 2026-05-21'!C:J,18,FALSE),"")</f>
        <v>#REF!</v>
      </c>
      <c r="AG254" s="2" t="e">
        <f>IF(R254&lt;&gt;"",VLOOKUP(S254,'Avtal 2026-05-21'!C:J,19,FALSE),"")</f>
        <v>#REF!</v>
      </c>
      <c r="AH254" s="10" t="e">
        <f>IF(R254&gt;0,VLOOKUP(S254,'Avtal 2026-05-21'!C:J,52,FALSE),"")</f>
        <v>#REF!</v>
      </c>
    </row>
    <row r="255" spans="18:34" ht="18.75" customHeight="1" x14ac:dyDescent="0.25">
      <c r="R255" s="2" t="e">
        <f>IF(MAX($R$10:R254)&gt;=$K$4,0,R254+1)</f>
        <v>#REF!</v>
      </c>
      <c r="S255" s="2" t="e">
        <f t="shared" si="36"/>
        <v>#REF!</v>
      </c>
      <c r="T255" s="2" t="e">
        <f t="shared" si="33"/>
        <v>#REF!</v>
      </c>
      <c r="U255" s="2" t="e">
        <f t="shared" si="34"/>
        <v>#REF!</v>
      </c>
      <c r="V255" s="2" t="e">
        <f t="shared" si="35"/>
        <v>#REF!</v>
      </c>
      <c r="X255" s="2" t="e">
        <f>IF(R255&lt;&gt;"",VLOOKUP(S255,'Avtal 2026-05-21'!C:J,9,FALSE),"")</f>
        <v>#REF!</v>
      </c>
      <c r="Y255" s="2" t="e">
        <f>IF(R255&lt;&gt;"",VLOOKUP(S255,'Avtal 2026-05-21'!C:J,10,FALSE),"")</f>
        <v>#REF!</v>
      </c>
      <c r="Z255" s="2" t="e">
        <f>IF(R255&lt;&gt;"",VLOOKUP(S255,'Avtal 2026-05-21'!C:J,11,FALSE),"")</f>
        <v>#REF!</v>
      </c>
      <c r="AA255" s="2" t="e">
        <f>IF(R255&lt;&gt;"",VLOOKUP(S255,'Avtal 2026-05-21'!C:J,12,FALSE),"")</f>
        <v>#REF!</v>
      </c>
      <c r="AB255" s="2" t="e">
        <f>IF(R255&lt;&gt;"",VLOOKUP(S255,'Avtal 2026-05-21'!C:J,13,FALSE),"")</f>
        <v>#REF!</v>
      </c>
      <c r="AC255" s="2" t="e">
        <f>IF(R255&lt;&gt;"",VLOOKUP(S255,'Avtal 2026-05-21'!C:J,21,FALSE),"")</f>
        <v>#REF!</v>
      </c>
      <c r="AD255" s="13" t="e">
        <f>VLOOKUP(S255,'Avtal 2026-05-21'!C:J,7,FALSE)</f>
        <v>#REF!</v>
      </c>
      <c r="AF255" s="2" t="e">
        <f>IF(R255&lt;&gt;"",VLOOKUP(S255,'Avtal 2026-05-21'!C:J,18,FALSE),"")</f>
        <v>#REF!</v>
      </c>
      <c r="AG255" s="2" t="e">
        <f>IF(R255&lt;&gt;"",VLOOKUP(S255,'Avtal 2026-05-21'!C:J,19,FALSE),"")</f>
        <v>#REF!</v>
      </c>
      <c r="AH255" s="10" t="e">
        <f>IF(R255&gt;0,VLOOKUP(S255,'Avtal 2026-05-21'!C:J,52,FALSE),"")</f>
        <v>#REF!</v>
      </c>
    </row>
    <row r="256" spans="18:34" ht="18.75" customHeight="1" x14ac:dyDescent="0.25">
      <c r="R256" s="2" t="e">
        <f>IF(MAX($R$10:R255)&gt;=$K$4,0,R255+1)</f>
        <v>#REF!</v>
      </c>
      <c r="S256" s="2" t="e">
        <f t="shared" si="36"/>
        <v>#REF!</v>
      </c>
      <c r="T256" s="2" t="e">
        <f t="shared" si="33"/>
        <v>#REF!</v>
      </c>
      <c r="U256" s="2" t="e">
        <f t="shared" si="34"/>
        <v>#REF!</v>
      </c>
      <c r="V256" s="2" t="e">
        <f t="shared" si="35"/>
        <v>#REF!</v>
      </c>
      <c r="X256" s="2" t="e">
        <f>IF(R256&lt;&gt;"",VLOOKUP(S256,'Avtal 2026-05-21'!C:J,9,FALSE),"")</f>
        <v>#REF!</v>
      </c>
      <c r="Y256" s="2" t="e">
        <f>IF(R256&lt;&gt;"",VLOOKUP(S256,'Avtal 2026-05-21'!C:J,10,FALSE),"")</f>
        <v>#REF!</v>
      </c>
      <c r="Z256" s="2" t="e">
        <f>IF(R256&lt;&gt;"",VLOOKUP(S256,'Avtal 2026-05-21'!C:J,11,FALSE),"")</f>
        <v>#REF!</v>
      </c>
      <c r="AA256" s="2" t="e">
        <f>IF(R256&lt;&gt;"",VLOOKUP(S256,'Avtal 2026-05-21'!C:J,12,FALSE),"")</f>
        <v>#REF!</v>
      </c>
      <c r="AB256" s="2" t="e">
        <f>IF(R256&lt;&gt;"",VLOOKUP(S256,'Avtal 2026-05-21'!C:J,13,FALSE),"")</f>
        <v>#REF!</v>
      </c>
      <c r="AC256" s="2" t="e">
        <f>IF(R256&lt;&gt;"",VLOOKUP(S256,'Avtal 2026-05-21'!C:J,21,FALSE),"")</f>
        <v>#REF!</v>
      </c>
      <c r="AD256" s="13" t="e">
        <f>VLOOKUP(S256,'Avtal 2026-05-21'!C:J,7,FALSE)</f>
        <v>#REF!</v>
      </c>
      <c r="AF256" s="2" t="e">
        <f>IF(R256&lt;&gt;"",VLOOKUP(S256,'Avtal 2026-05-21'!C:J,18,FALSE),"")</f>
        <v>#REF!</v>
      </c>
      <c r="AG256" s="2" t="e">
        <f>IF(R256&lt;&gt;"",VLOOKUP(S256,'Avtal 2026-05-21'!C:J,19,FALSE),"")</f>
        <v>#REF!</v>
      </c>
      <c r="AH256" s="10" t="e">
        <f>IF(R256&gt;0,VLOOKUP(S256,'Avtal 2026-05-21'!C:J,52,FALSE),"")</f>
        <v>#REF!</v>
      </c>
    </row>
    <row r="257" spans="18:34" ht="18.75" customHeight="1" x14ac:dyDescent="0.25">
      <c r="R257" s="2" t="e">
        <f>IF(MAX($R$10:R256)&gt;=$K$4,0,R256+1)</f>
        <v>#REF!</v>
      </c>
      <c r="S257" s="2" t="e">
        <f t="shared" si="36"/>
        <v>#REF!</v>
      </c>
      <c r="T257" s="2" t="e">
        <f t="shared" si="33"/>
        <v>#REF!</v>
      </c>
      <c r="U257" s="2" t="e">
        <f t="shared" si="34"/>
        <v>#REF!</v>
      </c>
      <c r="V257" s="2" t="e">
        <f t="shared" si="35"/>
        <v>#REF!</v>
      </c>
      <c r="X257" s="2" t="e">
        <f>IF(R257&lt;&gt;"",VLOOKUP(S257,'Avtal 2026-05-21'!C:J,9,FALSE),"")</f>
        <v>#REF!</v>
      </c>
      <c r="Y257" s="2" t="e">
        <f>IF(R257&lt;&gt;"",VLOOKUP(S257,'Avtal 2026-05-21'!C:J,10,FALSE),"")</f>
        <v>#REF!</v>
      </c>
      <c r="Z257" s="2" t="e">
        <f>IF(R257&lt;&gt;"",VLOOKUP(S257,'Avtal 2026-05-21'!C:J,11,FALSE),"")</f>
        <v>#REF!</v>
      </c>
      <c r="AA257" s="2" t="e">
        <f>IF(R257&lt;&gt;"",VLOOKUP(S257,'Avtal 2026-05-21'!C:J,12,FALSE),"")</f>
        <v>#REF!</v>
      </c>
      <c r="AB257" s="2" t="e">
        <f>IF(R257&lt;&gt;"",VLOOKUP(S257,'Avtal 2026-05-21'!C:J,13,FALSE),"")</f>
        <v>#REF!</v>
      </c>
      <c r="AC257" s="2" t="e">
        <f>IF(R257&lt;&gt;"",VLOOKUP(S257,'Avtal 2026-05-21'!C:J,21,FALSE),"")</f>
        <v>#REF!</v>
      </c>
      <c r="AD257" s="13" t="e">
        <f>VLOOKUP(S257,'Avtal 2026-05-21'!C:J,7,FALSE)</f>
        <v>#REF!</v>
      </c>
      <c r="AF257" s="2" t="e">
        <f>IF(R257&lt;&gt;"",VLOOKUP(S257,'Avtal 2026-05-21'!C:J,18,FALSE),"")</f>
        <v>#REF!</v>
      </c>
      <c r="AG257" s="2" t="e">
        <f>IF(R257&lt;&gt;"",VLOOKUP(S257,'Avtal 2026-05-21'!C:J,19,FALSE),"")</f>
        <v>#REF!</v>
      </c>
      <c r="AH257" s="10" t="e">
        <f>IF(R257&gt;0,VLOOKUP(S257,'Avtal 2026-05-21'!C:J,52,FALSE),"")</f>
        <v>#REF!</v>
      </c>
    </row>
    <row r="258" spans="18:34" ht="18.75" customHeight="1" x14ac:dyDescent="0.25">
      <c r="R258" s="2" t="e">
        <f>IF(MAX($R$10:R257)&gt;=$K$4,0,R257+1)</f>
        <v>#REF!</v>
      </c>
      <c r="S258" s="2" t="e">
        <f t="shared" si="36"/>
        <v>#REF!</v>
      </c>
      <c r="T258" s="2" t="e">
        <f t="shared" si="33"/>
        <v>#REF!</v>
      </c>
      <c r="U258" s="2" t="e">
        <f t="shared" si="34"/>
        <v>#REF!</v>
      </c>
      <c r="V258" s="2" t="e">
        <f t="shared" si="35"/>
        <v>#REF!</v>
      </c>
      <c r="X258" s="2" t="e">
        <f>IF(R258&lt;&gt;"",VLOOKUP(S258,'Avtal 2026-05-21'!C:J,9,FALSE),"")</f>
        <v>#REF!</v>
      </c>
      <c r="Y258" s="2" t="e">
        <f>IF(R258&lt;&gt;"",VLOOKUP(S258,'Avtal 2026-05-21'!C:J,10,FALSE),"")</f>
        <v>#REF!</v>
      </c>
      <c r="Z258" s="2" t="e">
        <f>IF(R258&lt;&gt;"",VLOOKUP(S258,'Avtal 2026-05-21'!C:J,11,FALSE),"")</f>
        <v>#REF!</v>
      </c>
      <c r="AA258" s="2" t="e">
        <f>IF(R258&lt;&gt;"",VLOOKUP(S258,'Avtal 2026-05-21'!C:J,12,FALSE),"")</f>
        <v>#REF!</v>
      </c>
      <c r="AB258" s="2" t="e">
        <f>IF(R258&lt;&gt;"",VLOOKUP(S258,'Avtal 2026-05-21'!C:J,13,FALSE),"")</f>
        <v>#REF!</v>
      </c>
      <c r="AC258" s="2" t="e">
        <f>IF(R258&lt;&gt;"",VLOOKUP(S258,'Avtal 2026-05-21'!C:J,21,FALSE),"")</f>
        <v>#REF!</v>
      </c>
      <c r="AD258" s="13" t="e">
        <f>VLOOKUP(S258,'Avtal 2026-05-21'!C:J,7,FALSE)</f>
        <v>#REF!</v>
      </c>
      <c r="AF258" s="2" t="e">
        <f>IF(R258&lt;&gt;"",VLOOKUP(S258,'Avtal 2026-05-21'!C:J,18,FALSE),"")</f>
        <v>#REF!</v>
      </c>
      <c r="AG258" s="2" t="e">
        <f>IF(R258&lt;&gt;"",VLOOKUP(S258,'Avtal 2026-05-21'!C:J,19,FALSE),"")</f>
        <v>#REF!</v>
      </c>
      <c r="AH258" s="10" t="e">
        <f>IF(R258&gt;0,VLOOKUP(S258,'Avtal 2026-05-21'!C:J,52,FALSE),"")</f>
        <v>#REF!</v>
      </c>
    </row>
    <row r="259" spans="18:34" ht="18.75" customHeight="1" x14ac:dyDescent="0.25">
      <c r="R259" s="2" t="e">
        <f>IF(MAX($R$10:R258)&gt;=$K$4,0,R258+1)</f>
        <v>#REF!</v>
      </c>
      <c r="S259" s="2" t="e">
        <f t="shared" si="36"/>
        <v>#REF!</v>
      </c>
      <c r="T259" s="2" t="e">
        <f t="shared" si="33"/>
        <v>#REF!</v>
      </c>
      <c r="U259" s="2" t="e">
        <f t="shared" si="34"/>
        <v>#REF!</v>
      </c>
      <c r="V259" s="2" t="e">
        <f t="shared" si="35"/>
        <v>#REF!</v>
      </c>
      <c r="X259" s="2" t="e">
        <f>IF(R259&lt;&gt;"",VLOOKUP(S259,'Avtal 2026-05-21'!C:J,9,FALSE),"")</f>
        <v>#REF!</v>
      </c>
      <c r="Y259" s="2" t="e">
        <f>IF(R259&lt;&gt;"",VLOOKUP(S259,'Avtal 2026-05-21'!C:J,10,FALSE),"")</f>
        <v>#REF!</v>
      </c>
      <c r="Z259" s="2" t="e">
        <f>IF(R259&lt;&gt;"",VLOOKUP(S259,'Avtal 2026-05-21'!C:J,11,FALSE),"")</f>
        <v>#REF!</v>
      </c>
      <c r="AA259" s="2" t="e">
        <f>IF(R259&lt;&gt;"",VLOOKUP(S259,'Avtal 2026-05-21'!C:J,12,FALSE),"")</f>
        <v>#REF!</v>
      </c>
      <c r="AB259" s="2" t="e">
        <f>IF(R259&lt;&gt;"",VLOOKUP(S259,'Avtal 2026-05-21'!C:J,13,FALSE),"")</f>
        <v>#REF!</v>
      </c>
      <c r="AC259" s="2" t="e">
        <f>IF(R259&lt;&gt;"",VLOOKUP(S259,'Avtal 2026-05-21'!C:J,21,FALSE),"")</f>
        <v>#REF!</v>
      </c>
      <c r="AD259" s="13" t="e">
        <f>VLOOKUP(S259,'Avtal 2026-05-21'!C:J,7,FALSE)</f>
        <v>#REF!</v>
      </c>
      <c r="AF259" s="2" t="e">
        <f>IF(R259&lt;&gt;"",VLOOKUP(S259,'Avtal 2026-05-21'!C:J,18,FALSE),"")</f>
        <v>#REF!</v>
      </c>
      <c r="AG259" s="2" t="e">
        <f>IF(R259&lt;&gt;"",VLOOKUP(S259,'Avtal 2026-05-21'!C:J,19,FALSE),"")</f>
        <v>#REF!</v>
      </c>
      <c r="AH259" s="10" t="e">
        <f>IF(R259&gt;0,VLOOKUP(S259,'Avtal 2026-05-21'!C:J,52,FALSE),"")</f>
        <v>#REF!</v>
      </c>
    </row>
    <row r="260" spans="18:34" ht="18.75" customHeight="1" x14ac:dyDescent="0.25">
      <c r="R260" s="2" t="e">
        <f>IF(MAX($R$10:R259)&gt;=$K$4,0,R259+1)</f>
        <v>#REF!</v>
      </c>
      <c r="S260" s="2" t="e">
        <f t="shared" si="36"/>
        <v>#REF!</v>
      </c>
      <c r="T260" s="2" t="e">
        <f t="shared" si="33"/>
        <v>#REF!</v>
      </c>
      <c r="U260" s="2" t="e">
        <f t="shared" si="34"/>
        <v>#REF!</v>
      </c>
      <c r="V260" s="2" t="e">
        <f t="shared" si="35"/>
        <v>#REF!</v>
      </c>
      <c r="X260" s="2" t="e">
        <f>IF(R260&lt;&gt;"",VLOOKUP(S260,'Avtal 2026-05-21'!C:J,9,FALSE),"")</f>
        <v>#REF!</v>
      </c>
      <c r="Y260" s="2" t="e">
        <f>IF(R260&lt;&gt;"",VLOOKUP(S260,'Avtal 2026-05-21'!C:J,10,FALSE),"")</f>
        <v>#REF!</v>
      </c>
      <c r="Z260" s="2" t="e">
        <f>IF(R260&lt;&gt;"",VLOOKUP(S260,'Avtal 2026-05-21'!C:J,11,FALSE),"")</f>
        <v>#REF!</v>
      </c>
      <c r="AA260" s="2" t="e">
        <f>IF(R260&lt;&gt;"",VLOOKUP(S260,'Avtal 2026-05-21'!C:J,12,FALSE),"")</f>
        <v>#REF!</v>
      </c>
      <c r="AB260" s="2" t="e">
        <f>IF(R260&lt;&gt;"",VLOOKUP(S260,'Avtal 2026-05-21'!C:J,13,FALSE),"")</f>
        <v>#REF!</v>
      </c>
      <c r="AC260" s="2" t="e">
        <f>IF(R260&lt;&gt;"",VLOOKUP(S260,'Avtal 2026-05-21'!C:J,21,FALSE),"")</f>
        <v>#REF!</v>
      </c>
      <c r="AD260" s="13" t="e">
        <f>VLOOKUP(S260,'Avtal 2026-05-21'!C:J,7,FALSE)</f>
        <v>#REF!</v>
      </c>
      <c r="AF260" s="2" t="e">
        <f>IF(R260&lt;&gt;"",VLOOKUP(S260,'Avtal 2026-05-21'!C:J,18,FALSE),"")</f>
        <v>#REF!</v>
      </c>
      <c r="AG260" s="2" t="e">
        <f>IF(R260&lt;&gt;"",VLOOKUP(S260,'Avtal 2026-05-21'!C:J,19,FALSE),"")</f>
        <v>#REF!</v>
      </c>
      <c r="AH260" s="10" t="e">
        <f>IF(R260&gt;0,VLOOKUP(S260,'Avtal 2026-05-21'!C:J,52,FALSE),"")</f>
        <v>#REF!</v>
      </c>
    </row>
    <row r="261" spans="18:34" ht="18.75" customHeight="1" x14ac:dyDescent="0.25">
      <c r="R261" s="2" t="e">
        <f>IF(MAX($R$10:R260)&gt;=$K$4,0,R260+1)</f>
        <v>#REF!</v>
      </c>
      <c r="S261" s="2" t="e">
        <f t="shared" si="36"/>
        <v>#REF!</v>
      </c>
      <c r="T261" s="2" t="e">
        <f t="shared" si="33"/>
        <v>#REF!</v>
      </c>
      <c r="U261" s="2" t="e">
        <f t="shared" si="34"/>
        <v>#REF!</v>
      </c>
      <c r="V261" s="2" t="e">
        <f t="shared" si="35"/>
        <v>#REF!</v>
      </c>
      <c r="X261" s="2" t="e">
        <f>IF(R261&lt;&gt;"",VLOOKUP(S261,'Avtal 2026-05-21'!C:J,9,FALSE),"")</f>
        <v>#REF!</v>
      </c>
      <c r="Y261" s="2" t="e">
        <f>IF(R261&lt;&gt;"",VLOOKUP(S261,'Avtal 2026-05-21'!C:J,10,FALSE),"")</f>
        <v>#REF!</v>
      </c>
      <c r="Z261" s="2" t="e">
        <f>IF(R261&lt;&gt;"",VLOOKUP(S261,'Avtal 2026-05-21'!C:J,11,FALSE),"")</f>
        <v>#REF!</v>
      </c>
      <c r="AA261" s="2" t="e">
        <f>IF(R261&lt;&gt;"",VLOOKUP(S261,'Avtal 2026-05-21'!C:J,12,FALSE),"")</f>
        <v>#REF!</v>
      </c>
      <c r="AB261" s="2" t="e">
        <f>IF(R261&lt;&gt;"",VLOOKUP(S261,'Avtal 2026-05-21'!C:J,13,FALSE),"")</f>
        <v>#REF!</v>
      </c>
      <c r="AC261" s="2" t="e">
        <f>IF(R261&lt;&gt;"",VLOOKUP(S261,'Avtal 2026-05-21'!C:J,21,FALSE),"")</f>
        <v>#REF!</v>
      </c>
      <c r="AD261" s="13" t="e">
        <f>VLOOKUP(S261,'Avtal 2026-05-21'!C:J,7,FALSE)</f>
        <v>#REF!</v>
      </c>
      <c r="AF261" s="2" t="e">
        <f>IF(R261&lt;&gt;"",VLOOKUP(S261,'Avtal 2026-05-21'!C:J,18,FALSE),"")</f>
        <v>#REF!</v>
      </c>
      <c r="AG261" s="2" t="e">
        <f>IF(R261&lt;&gt;"",VLOOKUP(S261,'Avtal 2026-05-21'!C:J,19,FALSE),"")</f>
        <v>#REF!</v>
      </c>
      <c r="AH261" s="10" t="e">
        <f>IF(R261&gt;0,VLOOKUP(S261,'Avtal 2026-05-21'!C:J,52,FALSE),"")</f>
        <v>#REF!</v>
      </c>
    </row>
    <row r="262" spans="18:34" ht="18.75" customHeight="1" x14ac:dyDescent="0.25">
      <c r="R262" s="2" t="e">
        <f>IF(MAX($R$10:R261)&gt;=$K$4,0,R261+1)</f>
        <v>#REF!</v>
      </c>
      <c r="S262" s="2" t="e">
        <f t="shared" si="36"/>
        <v>#REF!</v>
      </c>
      <c r="T262" s="2" t="e">
        <f t="shared" si="33"/>
        <v>#REF!</v>
      </c>
      <c r="U262" s="2" t="e">
        <f t="shared" si="34"/>
        <v>#REF!</v>
      </c>
      <c r="V262" s="2" t="e">
        <f t="shared" si="35"/>
        <v>#REF!</v>
      </c>
      <c r="X262" s="2" t="e">
        <f>IF(R262&lt;&gt;"",VLOOKUP(S262,'Avtal 2026-05-21'!C:J,9,FALSE),"")</f>
        <v>#REF!</v>
      </c>
      <c r="Y262" s="2" t="e">
        <f>IF(R262&lt;&gt;"",VLOOKUP(S262,'Avtal 2026-05-21'!C:J,10,FALSE),"")</f>
        <v>#REF!</v>
      </c>
      <c r="Z262" s="2" t="e">
        <f>IF(R262&lt;&gt;"",VLOOKUP(S262,'Avtal 2026-05-21'!C:J,11,FALSE),"")</f>
        <v>#REF!</v>
      </c>
      <c r="AA262" s="2" t="e">
        <f>IF(R262&lt;&gt;"",VLOOKUP(S262,'Avtal 2026-05-21'!C:J,12,FALSE),"")</f>
        <v>#REF!</v>
      </c>
      <c r="AB262" s="2" t="e">
        <f>IF(R262&lt;&gt;"",VLOOKUP(S262,'Avtal 2026-05-21'!C:J,13,FALSE),"")</f>
        <v>#REF!</v>
      </c>
      <c r="AC262" s="2" t="e">
        <f>IF(R262&lt;&gt;"",VLOOKUP(S262,'Avtal 2026-05-21'!C:J,21,FALSE),"")</f>
        <v>#REF!</v>
      </c>
      <c r="AD262" s="13" t="e">
        <f>VLOOKUP(S262,'Avtal 2026-05-21'!C:J,7,FALSE)</f>
        <v>#REF!</v>
      </c>
      <c r="AF262" s="2" t="e">
        <f>IF(R262&lt;&gt;"",VLOOKUP(S262,'Avtal 2026-05-21'!C:J,18,FALSE),"")</f>
        <v>#REF!</v>
      </c>
      <c r="AG262" s="2" t="e">
        <f>IF(R262&lt;&gt;"",VLOOKUP(S262,'Avtal 2026-05-21'!C:J,19,FALSE),"")</f>
        <v>#REF!</v>
      </c>
      <c r="AH262" s="10" t="e">
        <f>IF(R262&gt;0,VLOOKUP(S262,'Avtal 2026-05-21'!C:J,52,FALSE),"")</f>
        <v>#REF!</v>
      </c>
    </row>
    <row r="263" spans="18:34" ht="18.75" customHeight="1" x14ac:dyDescent="0.25">
      <c r="R263" s="2" t="e">
        <f>IF(MAX($R$10:R262)&gt;=$K$4,0,R262+1)</f>
        <v>#REF!</v>
      </c>
      <c r="S263" s="2" t="e">
        <f t="shared" si="36"/>
        <v>#REF!</v>
      </c>
      <c r="T263" s="2" t="e">
        <f t="shared" si="33"/>
        <v>#REF!</v>
      </c>
      <c r="U263" s="2" t="e">
        <f t="shared" si="34"/>
        <v>#REF!</v>
      </c>
      <c r="V263" s="2" t="e">
        <f t="shared" si="35"/>
        <v>#REF!</v>
      </c>
      <c r="X263" s="2" t="e">
        <f>IF(R263&lt;&gt;"",VLOOKUP(S263,'Avtal 2026-05-21'!C:J,9,FALSE),"")</f>
        <v>#REF!</v>
      </c>
      <c r="Y263" s="2" t="e">
        <f>IF(R263&lt;&gt;"",VLOOKUP(S263,'Avtal 2026-05-21'!C:J,10,FALSE),"")</f>
        <v>#REF!</v>
      </c>
      <c r="Z263" s="2" t="e">
        <f>IF(R263&lt;&gt;"",VLOOKUP(S263,'Avtal 2026-05-21'!C:J,11,FALSE),"")</f>
        <v>#REF!</v>
      </c>
      <c r="AA263" s="2" t="e">
        <f>IF(R263&lt;&gt;"",VLOOKUP(S263,'Avtal 2026-05-21'!C:J,12,FALSE),"")</f>
        <v>#REF!</v>
      </c>
      <c r="AB263" s="2" t="e">
        <f>IF(R263&lt;&gt;"",VLOOKUP(S263,'Avtal 2026-05-21'!C:J,13,FALSE),"")</f>
        <v>#REF!</v>
      </c>
      <c r="AC263" s="2" t="e">
        <f>IF(R263&lt;&gt;"",VLOOKUP(S263,'Avtal 2026-05-21'!C:J,21,FALSE),"")</f>
        <v>#REF!</v>
      </c>
      <c r="AD263" s="13" t="e">
        <f>VLOOKUP(S263,'Avtal 2026-05-21'!C:J,7,FALSE)</f>
        <v>#REF!</v>
      </c>
      <c r="AF263" s="2" t="e">
        <f>IF(R263&lt;&gt;"",VLOOKUP(S263,'Avtal 2026-05-21'!C:J,18,FALSE),"")</f>
        <v>#REF!</v>
      </c>
      <c r="AG263" s="2" t="e">
        <f>IF(R263&lt;&gt;"",VLOOKUP(S263,'Avtal 2026-05-21'!C:J,19,FALSE),"")</f>
        <v>#REF!</v>
      </c>
      <c r="AH263" s="10" t="e">
        <f>IF(R263&gt;0,VLOOKUP(S263,'Avtal 2026-05-21'!C:J,52,FALSE),"")</f>
        <v>#REF!</v>
      </c>
    </row>
    <row r="264" spans="18:34" ht="18.75" customHeight="1" x14ac:dyDescent="0.25">
      <c r="R264" s="2" t="e">
        <f>IF(MAX($R$10:R263)&gt;=$K$4,0,R263+1)</f>
        <v>#REF!</v>
      </c>
      <c r="S264" s="2" t="e">
        <f t="shared" si="36"/>
        <v>#REF!</v>
      </c>
      <c r="T264" s="2" t="e">
        <f t="shared" si="33"/>
        <v>#REF!</v>
      </c>
      <c r="U264" s="2" t="e">
        <f t="shared" si="34"/>
        <v>#REF!</v>
      </c>
      <c r="V264" s="2" t="e">
        <f t="shared" si="35"/>
        <v>#REF!</v>
      </c>
      <c r="X264" s="2" t="e">
        <f>IF(R264&lt;&gt;"",VLOOKUP(S264,'Avtal 2026-05-21'!C:J,9,FALSE),"")</f>
        <v>#REF!</v>
      </c>
      <c r="Y264" s="2" t="e">
        <f>IF(R264&lt;&gt;"",VLOOKUP(S264,'Avtal 2026-05-21'!C:J,10,FALSE),"")</f>
        <v>#REF!</v>
      </c>
      <c r="Z264" s="2" t="e">
        <f>IF(R264&lt;&gt;"",VLOOKUP(S264,'Avtal 2026-05-21'!C:J,11,FALSE),"")</f>
        <v>#REF!</v>
      </c>
      <c r="AA264" s="2" t="e">
        <f>IF(R264&lt;&gt;"",VLOOKUP(S264,'Avtal 2026-05-21'!C:J,12,FALSE),"")</f>
        <v>#REF!</v>
      </c>
      <c r="AB264" s="2" t="e">
        <f>IF(R264&lt;&gt;"",VLOOKUP(S264,'Avtal 2026-05-21'!C:J,13,FALSE),"")</f>
        <v>#REF!</v>
      </c>
      <c r="AC264" s="2" t="e">
        <f>IF(R264&lt;&gt;"",VLOOKUP(S264,'Avtal 2026-05-21'!C:J,21,FALSE),"")</f>
        <v>#REF!</v>
      </c>
      <c r="AD264" s="13" t="e">
        <f>VLOOKUP(S264,'Avtal 2026-05-21'!C:J,7,FALSE)</f>
        <v>#REF!</v>
      </c>
      <c r="AF264" s="2" t="e">
        <f>IF(R264&lt;&gt;"",VLOOKUP(S264,'Avtal 2026-05-21'!C:J,18,FALSE),"")</f>
        <v>#REF!</v>
      </c>
      <c r="AG264" s="2" t="e">
        <f>IF(R264&lt;&gt;"",VLOOKUP(S264,'Avtal 2026-05-21'!C:J,19,FALSE),"")</f>
        <v>#REF!</v>
      </c>
      <c r="AH264" s="10" t="e">
        <f>IF(R264&gt;0,VLOOKUP(S264,'Avtal 2026-05-21'!C:J,52,FALSE),"")</f>
        <v>#REF!</v>
      </c>
    </row>
    <row r="265" spans="18:34" ht="18.75" customHeight="1" x14ac:dyDescent="0.25">
      <c r="R265" s="2" t="e">
        <f>IF(MAX($R$10:R264)&gt;=$K$4,0,R264+1)</f>
        <v>#REF!</v>
      </c>
      <c r="S265" s="2" t="e">
        <f t="shared" si="36"/>
        <v>#REF!</v>
      </c>
      <c r="T265" s="2" t="e">
        <f t="shared" si="33"/>
        <v>#REF!</v>
      </c>
      <c r="U265" s="2" t="e">
        <f t="shared" si="34"/>
        <v>#REF!</v>
      </c>
      <c r="V265" s="2" t="e">
        <f t="shared" si="35"/>
        <v>#REF!</v>
      </c>
      <c r="X265" s="2" t="e">
        <f>IF(R265&lt;&gt;"",VLOOKUP(S265,'Avtal 2026-05-21'!C:J,9,FALSE),"")</f>
        <v>#REF!</v>
      </c>
      <c r="Y265" s="2" t="e">
        <f>IF(R265&lt;&gt;"",VLOOKUP(S265,'Avtal 2026-05-21'!C:J,10,FALSE),"")</f>
        <v>#REF!</v>
      </c>
      <c r="Z265" s="2" t="e">
        <f>IF(R265&lt;&gt;"",VLOOKUP(S265,'Avtal 2026-05-21'!C:J,11,FALSE),"")</f>
        <v>#REF!</v>
      </c>
      <c r="AA265" s="2" t="e">
        <f>IF(R265&lt;&gt;"",VLOOKUP(S265,'Avtal 2026-05-21'!C:J,12,FALSE),"")</f>
        <v>#REF!</v>
      </c>
      <c r="AB265" s="2" t="e">
        <f>IF(R265&lt;&gt;"",VLOOKUP(S265,'Avtal 2026-05-21'!C:J,13,FALSE),"")</f>
        <v>#REF!</v>
      </c>
      <c r="AC265" s="2" t="e">
        <f>IF(R265&lt;&gt;"",VLOOKUP(S265,'Avtal 2026-05-21'!C:J,21,FALSE),"")</f>
        <v>#REF!</v>
      </c>
      <c r="AD265" s="13" t="e">
        <f>VLOOKUP(S265,'Avtal 2026-05-21'!C:J,7,FALSE)</f>
        <v>#REF!</v>
      </c>
      <c r="AF265" s="2" t="e">
        <f>IF(R265&lt;&gt;"",VLOOKUP(S265,'Avtal 2026-05-21'!C:J,18,FALSE),"")</f>
        <v>#REF!</v>
      </c>
      <c r="AG265" s="2" t="e">
        <f>IF(R265&lt;&gt;"",VLOOKUP(S265,'Avtal 2026-05-21'!C:J,19,FALSE),"")</f>
        <v>#REF!</v>
      </c>
      <c r="AH265" s="10" t="e">
        <f>IF(R265&gt;0,VLOOKUP(S265,'Avtal 2026-05-21'!C:J,52,FALSE),"")</f>
        <v>#REF!</v>
      </c>
    </row>
    <row r="266" spans="18:34" ht="18.75" customHeight="1" x14ac:dyDescent="0.25">
      <c r="R266" s="2" t="e">
        <f>IF(MAX($R$10:R265)&gt;=$K$4,0,R265+1)</f>
        <v>#REF!</v>
      </c>
      <c r="S266" s="2" t="e">
        <f t="shared" si="36"/>
        <v>#REF!</v>
      </c>
      <c r="T266" s="2" t="e">
        <f t="shared" si="33"/>
        <v>#REF!</v>
      </c>
      <c r="U266" s="2" t="e">
        <f t="shared" si="34"/>
        <v>#REF!</v>
      </c>
      <c r="V266" s="2" t="e">
        <f t="shared" si="35"/>
        <v>#REF!</v>
      </c>
      <c r="X266" s="2" t="e">
        <f>IF(R266&lt;&gt;"",VLOOKUP(S266,'Avtal 2026-05-21'!C:J,9,FALSE),"")</f>
        <v>#REF!</v>
      </c>
      <c r="Y266" s="2" t="e">
        <f>IF(R266&lt;&gt;"",VLOOKUP(S266,'Avtal 2026-05-21'!C:J,10,FALSE),"")</f>
        <v>#REF!</v>
      </c>
      <c r="Z266" s="2" t="e">
        <f>IF(R266&lt;&gt;"",VLOOKUP(S266,'Avtal 2026-05-21'!C:J,11,FALSE),"")</f>
        <v>#REF!</v>
      </c>
      <c r="AA266" s="2" t="e">
        <f>IF(R266&lt;&gt;"",VLOOKUP(S266,'Avtal 2026-05-21'!C:J,12,FALSE),"")</f>
        <v>#REF!</v>
      </c>
      <c r="AB266" s="2" t="e">
        <f>IF(R266&lt;&gt;"",VLOOKUP(S266,'Avtal 2026-05-21'!C:J,13,FALSE),"")</f>
        <v>#REF!</v>
      </c>
      <c r="AC266" s="2" t="e">
        <f>IF(R266&lt;&gt;"",VLOOKUP(S266,'Avtal 2026-05-21'!C:J,21,FALSE),"")</f>
        <v>#REF!</v>
      </c>
      <c r="AD266" s="13" t="e">
        <f>VLOOKUP(S266,'Avtal 2026-05-21'!C:J,7,FALSE)</f>
        <v>#REF!</v>
      </c>
      <c r="AF266" s="2" t="e">
        <f>IF(R266&lt;&gt;"",VLOOKUP(S266,'Avtal 2026-05-21'!C:J,18,FALSE),"")</f>
        <v>#REF!</v>
      </c>
      <c r="AG266" s="2" t="e">
        <f>IF(R266&lt;&gt;"",VLOOKUP(S266,'Avtal 2026-05-21'!C:J,19,FALSE),"")</f>
        <v>#REF!</v>
      </c>
      <c r="AH266" s="10" t="e">
        <f>IF(R266&gt;0,VLOOKUP(S266,'Avtal 2026-05-21'!C:J,52,FALSE),"")</f>
        <v>#REF!</v>
      </c>
    </row>
    <row r="267" spans="18:34" ht="18.75" customHeight="1" x14ac:dyDescent="0.25">
      <c r="R267" s="2" t="e">
        <f>IF(MAX($R$10:R266)&gt;=$K$4,0,R266+1)</f>
        <v>#REF!</v>
      </c>
      <c r="S267" s="2" t="e">
        <f t="shared" si="36"/>
        <v>#REF!</v>
      </c>
      <c r="T267" s="2" t="e">
        <f t="shared" ref="T267:T330" si="37">IF(R267&gt;0,YEAR(AF267),0)</f>
        <v>#REF!</v>
      </c>
      <c r="U267" s="2" t="e">
        <f t="shared" ref="U267:U330" si="38">MONTH(AF267)*1</f>
        <v>#REF!</v>
      </c>
      <c r="V267" s="2" t="e">
        <f t="shared" ref="V267:V330" si="39">IF(R267&gt;0,T267&amp;U267,"")</f>
        <v>#REF!</v>
      </c>
      <c r="X267" s="2" t="e">
        <f>IF(R267&lt;&gt;"",VLOOKUP(S267,'Avtal 2026-05-21'!C:J,9,FALSE),"")</f>
        <v>#REF!</v>
      </c>
      <c r="Y267" s="2" t="e">
        <f>IF(R267&lt;&gt;"",VLOOKUP(S267,'Avtal 2026-05-21'!C:J,10,FALSE),"")</f>
        <v>#REF!</v>
      </c>
      <c r="Z267" s="2" t="e">
        <f>IF(R267&lt;&gt;"",VLOOKUP(S267,'Avtal 2026-05-21'!C:J,11,FALSE),"")</f>
        <v>#REF!</v>
      </c>
      <c r="AA267" s="2" t="e">
        <f>IF(R267&lt;&gt;"",VLOOKUP(S267,'Avtal 2026-05-21'!C:J,12,FALSE),"")</f>
        <v>#REF!</v>
      </c>
      <c r="AB267" s="2" t="e">
        <f>IF(R267&lt;&gt;"",VLOOKUP(S267,'Avtal 2026-05-21'!C:J,13,FALSE),"")</f>
        <v>#REF!</v>
      </c>
      <c r="AC267" s="2" t="e">
        <f>IF(R267&lt;&gt;"",VLOOKUP(S267,'Avtal 2026-05-21'!C:J,21,FALSE),"")</f>
        <v>#REF!</v>
      </c>
      <c r="AD267" s="13" t="e">
        <f>VLOOKUP(S267,'Avtal 2026-05-21'!C:J,7,FALSE)</f>
        <v>#REF!</v>
      </c>
      <c r="AF267" s="2" t="e">
        <f>IF(R267&lt;&gt;"",VLOOKUP(S267,'Avtal 2026-05-21'!C:J,18,FALSE),"")</f>
        <v>#REF!</v>
      </c>
      <c r="AG267" s="2" t="e">
        <f>IF(R267&lt;&gt;"",VLOOKUP(S267,'Avtal 2026-05-21'!C:J,19,FALSE),"")</f>
        <v>#REF!</v>
      </c>
      <c r="AH267" s="10" t="e">
        <f>IF(R267&gt;0,VLOOKUP(S267,'Avtal 2026-05-21'!C:J,52,FALSE),"")</f>
        <v>#REF!</v>
      </c>
    </row>
    <row r="268" spans="18:34" ht="18.75" customHeight="1" x14ac:dyDescent="0.25">
      <c r="R268" s="2" t="e">
        <f>IF(MAX($R$10:R267)&gt;=$K$4,0,R267+1)</f>
        <v>#REF!</v>
      </c>
      <c r="S268" s="2" t="e">
        <f t="shared" ref="S268:S331" si="40">S267+1</f>
        <v>#REF!</v>
      </c>
      <c r="T268" s="2" t="e">
        <f t="shared" si="37"/>
        <v>#REF!</v>
      </c>
      <c r="U268" s="2" t="e">
        <f t="shared" si="38"/>
        <v>#REF!</v>
      </c>
      <c r="V268" s="2" t="e">
        <f t="shared" si="39"/>
        <v>#REF!</v>
      </c>
      <c r="X268" s="2" t="e">
        <f>IF(R268&lt;&gt;"",VLOOKUP(S268,'Avtal 2026-05-21'!C:J,9,FALSE),"")</f>
        <v>#REF!</v>
      </c>
      <c r="Y268" s="2" t="e">
        <f>IF(R268&lt;&gt;"",VLOOKUP(S268,'Avtal 2026-05-21'!C:J,10,FALSE),"")</f>
        <v>#REF!</v>
      </c>
      <c r="Z268" s="2" t="e">
        <f>IF(R268&lt;&gt;"",VLOOKUP(S268,'Avtal 2026-05-21'!C:J,11,FALSE),"")</f>
        <v>#REF!</v>
      </c>
      <c r="AA268" s="2" t="e">
        <f>IF(R268&lt;&gt;"",VLOOKUP(S268,'Avtal 2026-05-21'!C:J,12,FALSE),"")</f>
        <v>#REF!</v>
      </c>
      <c r="AB268" s="2" t="e">
        <f>IF(R268&lt;&gt;"",VLOOKUP(S268,'Avtal 2026-05-21'!C:J,13,FALSE),"")</f>
        <v>#REF!</v>
      </c>
      <c r="AC268" s="2" t="e">
        <f>IF(R268&lt;&gt;"",VLOOKUP(S268,'Avtal 2026-05-21'!C:J,21,FALSE),"")</f>
        <v>#REF!</v>
      </c>
      <c r="AD268" s="13" t="e">
        <f>VLOOKUP(S268,'Avtal 2026-05-21'!C:J,7,FALSE)</f>
        <v>#REF!</v>
      </c>
      <c r="AF268" s="2" t="e">
        <f>IF(R268&lt;&gt;"",VLOOKUP(S268,'Avtal 2026-05-21'!C:J,18,FALSE),"")</f>
        <v>#REF!</v>
      </c>
      <c r="AG268" s="2" t="e">
        <f>IF(R268&lt;&gt;"",VLOOKUP(S268,'Avtal 2026-05-21'!C:J,19,FALSE),"")</f>
        <v>#REF!</v>
      </c>
      <c r="AH268" s="10" t="e">
        <f>IF(R268&gt;0,VLOOKUP(S268,'Avtal 2026-05-21'!C:J,52,FALSE),"")</f>
        <v>#REF!</v>
      </c>
    </row>
    <row r="269" spans="18:34" ht="18.75" customHeight="1" x14ac:dyDescent="0.25">
      <c r="R269" s="2" t="e">
        <f>IF(MAX($R$10:R268)&gt;=$K$4,0,R268+1)</f>
        <v>#REF!</v>
      </c>
      <c r="S269" s="2" t="e">
        <f t="shared" si="40"/>
        <v>#REF!</v>
      </c>
      <c r="T269" s="2" t="e">
        <f t="shared" si="37"/>
        <v>#REF!</v>
      </c>
      <c r="U269" s="2" t="e">
        <f t="shared" si="38"/>
        <v>#REF!</v>
      </c>
      <c r="V269" s="2" t="e">
        <f t="shared" si="39"/>
        <v>#REF!</v>
      </c>
      <c r="X269" s="2" t="e">
        <f>IF(R269&lt;&gt;"",VLOOKUP(S269,'Avtal 2026-05-21'!C:J,9,FALSE),"")</f>
        <v>#REF!</v>
      </c>
      <c r="Y269" s="2" t="e">
        <f>IF(R269&lt;&gt;"",VLOOKUP(S269,'Avtal 2026-05-21'!C:J,10,FALSE),"")</f>
        <v>#REF!</v>
      </c>
      <c r="Z269" s="2" t="e">
        <f>IF(R269&lt;&gt;"",VLOOKUP(S269,'Avtal 2026-05-21'!C:J,11,FALSE),"")</f>
        <v>#REF!</v>
      </c>
      <c r="AA269" s="2" t="e">
        <f>IF(R269&lt;&gt;"",VLOOKUP(S269,'Avtal 2026-05-21'!C:J,12,FALSE),"")</f>
        <v>#REF!</v>
      </c>
      <c r="AB269" s="2" t="e">
        <f>IF(R269&lt;&gt;"",VLOOKUP(S269,'Avtal 2026-05-21'!C:J,13,FALSE),"")</f>
        <v>#REF!</v>
      </c>
      <c r="AC269" s="2" t="e">
        <f>IF(R269&lt;&gt;"",VLOOKUP(S269,'Avtal 2026-05-21'!C:J,21,FALSE),"")</f>
        <v>#REF!</v>
      </c>
      <c r="AD269" s="13" t="e">
        <f>VLOOKUP(S269,'Avtal 2026-05-21'!C:J,7,FALSE)</f>
        <v>#REF!</v>
      </c>
      <c r="AF269" s="2" t="e">
        <f>IF(R269&lt;&gt;"",VLOOKUP(S269,'Avtal 2026-05-21'!C:J,18,FALSE),"")</f>
        <v>#REF!</v>
      </c>
      <c r="AG269" s="2" t="e">
        <f>IF(R269&lt;&gt;"",VLOOKUP(S269,'Avtal 2026-05-21'!C:J,19,FALSE),"")</f>
        <v>#REF!</v>
      </c>
      <c r="AH269" s="10" t="e">
        <f>IF(R269&gt;0,VLOOKUP(S269,'Avtal 2026-05-21'!C:J,52,FALSE),"")</f>
        <v>#REF!</v>
      </c>
    </row>
    <row r="270" spans="18:34" ht="18.75" customHeight="1" x14ac:dyDescent="0.25">
      <c r="R270" s="2" t="e">
        <f>IF(MAX($R$10:R269)&gt;=$K$4,0,R269+1)</f>
        <v>#REF!</v>
      </c>
      <c r="S270" s="2" t="e">
        <f t="shared" si="40"/>
        <v>#REF!</v>
      </c>
      <c r="T270" s="2" t="e">
        <f t="shared" si="37"/>
        <v>#REF!</v>
      </c>
      <c r="U270" s="2" t="e">
        <f t="shared" si="38"/>
        <v>#REF!</v>
      </c>
      <c r="V270" s="2" t="e">
        <f t="shared" si="39"/>
        <v>#REF!</v>
      </c>
      <c r="X270" s="2" t="e">
        <f>IF(R270&lt;&gt;"",VLOOKUP(S270,'Avtal 2026-05-21'!C:J,9,FALSE),"")</f>
        <v>#REF!</v>
      </c>
      <c r="Y270" s="2" t="e">
        <f>IF(R270&lt;&gt;"",VLOOKUP(S270,'Avtal 2026-05-21'!C:J,10,FALSE),"")</f>
        <v>#REF!</v>
      </c>
      <c r="Z270" s="2" t="e">
        <f>IF(R270&lt;&gt;"",VLOOKUP(S270,'Avtal 2026-05-21'!C:J,11,FALSE),"")</f>
        <v>#REF!</v>
      </c>
      <c r="AA270" s="2" t="e">
        <f>IF(R270&lt;&gt;"",VLOOKUP(S270,'Avtal 2026-05-21'!C:J,12,FALSE),"")</f>
        <v>#REF!</v>
      </c>
      <c r="AB270" s="2" t="e">
        <f>IF(R270&lt;&gt;"",VLOOKUP(S270,'Avtal 2026-05-21'!C:J,13,FALSE),"")</f>
        <v>#REF!</v>
      </c>
      <c r="AC270" s="2" t="e">
        <f>IF(R270&lt;&gt;"",VLOOKUP(S270,'Avtal 2026-05-21'!C:J,21,FALSE),"")</f>
        <v>#REF!</v>
      </c>
      <c r="AD270" s="13" t="e">
        <f>VLOOKUP(S270,'Avtal 2026-05-21'!C:J,7,FALSE)</f>
        <v>#REF!</v>
      </c>
      <c r="AF270" s="2" t="e">
        <f>IF(R270&lt;&gt;"",VLOOKUP(S270,'Avtal 2026-05-21'!C:J,18,FALSE),"")</f>
        <v>#REF!</v>
      </c>
      <c r="AG270" s="2" t="e">
        <f>IF(R270&lt;&gt;"",VLOOKUP(S270,'Avtal 2026-05-21'!C:J,19,FALSE),"")</f>
        <v>#REF!</v>
      </c>
      <c r="AH270" s="10" t="e">
        <f>IF(R270&gt;0,VLOOKUP(S270,'Avtal 2026-05-21'!C:J,52,FALSE),"")</f>
        <v>#REF!</v>
      </c>
    </row>
    <row r="271" spans="18:34" ht="18.75" customHeight="1" x14ac:dyDescent="0.25">
      <c r="R271" s="2" t="e">
        <f>IF(MAX($R$10:R270)&gt;=$K$4,0,R270+1)</f>
        <v>#REF!</v>
      </c>
      <c r="S271" s="2" t="e">
        <f t="shared" si="40"/>
        <v>#REF!</v>
      </c>
      <c r="T271" s="2" t="e">
        <f t="shared" si="37"/>
        <v>#REF!</v>
      </c>
      <c r="U271" s="2" t="e">
        <f t="shared" si="38"/>
        <v>#REF!</v>
      </c>
      <c r="V271" s="2" t="e">
        <f t="shared" si="39"/>
        <v>#REF!</v>
      </c>
      <c r="X271" s="2" t="e">
        <f>IF(R271&lt;&gt;"",VLOOKUP(S271,'Avtal 2026-05-21'!C:J,9,FALSE),"")</f>
        <v>#REF!</v>
      </c>
      <c r="Y271" s="2" t="e">
        <f>IF(R271&lt;&gt;"",VLOOKUP(S271,'Avtal 2026-05-21'!C:J,10,FALSE),"")</f>
        <v>#REF!</v>
      </c>
      <c r="Z271" s="2" t="e">
        <f>IF(R271&lt;&gt;"",VLOOKUP(S271,'Avtal 2026-05-21'!C:J,11,FALSE),"")</f>
        <v>#REF!</v>
      </c>
      <c r="AA271" s="2" t="e">
        <f>IF(R271&lt;&gt;"",VLOOKUP(S271,'Avtal 2026-05-21'!C:J,12,FALSE),"")</f>
        <v>#REF!</v>
      </c>
      <c r="AB271" s="2" t="e">
        <f>IF(R271&lt;&gt;"",VLOOKUP(S271,'Avtal 2026-05-21'!C:J,13,FALSE),"")</f>
        <v>#REF!</v>
      </c>
      <c r="AC271" s="2" t="e">
        <f>IF(R271&lt;&gt;"",VLOOKUP(S271,'Avtal 2026-05-21'!C:J,21,FALSE),"")</f>
        <v>#REF!</v>
      </c>
      <c r="AD271" s="13" t="e">
        <f>VLOOKUP(S271,'Avtal 2026-05-21'!C:J,7,FALSE)</f>
        <v>#REF!</v>
      </c>
      <c r="AF271" s="2" t="e">
        <f>IF(R271&lt;&gt;"",VLOOKUP(S271,'Avtal 2026-05-21'!C:J,18,FALSE),"")</f>
        <v>#REF!</v>
      </c>
      <c r="AG271" s="2" t="e">
        <f>IF(R271&lt;&gt;"",VLOOKUP(S271,'Avtal 2026-05-21'!C:J,19,FALSE),"")</f>
        <v>#REF!</v>
      </c>
      <c r="AH271" s="10" t="e">
        <f>IF(R271&gt;0,VLOOKUP(S271,'Avtal 2026-05-21'!C:J,52,FALSE),"")</f>
        <v>#REF!</v>
      </c>
    </row>
    <row r="272" spans="18:34" ht="18.75" customHeight="1" x14ac:dyDescent="0.25">
      <c r="R272" s="2" t="e">
        <f>IF(MAX($R$10:R271)&gt;=$K$4,0,R271+1)</f>
        <v>#REF!</v>
      </c>
      <c r="S272" s="2" t="e">
        <f t="shared" si="40"/>
        <v>#REF!</v>
      </c>
      <c r="T272" s="2" t="e">
        <f t="shared" si="37"/>
        <v>#REF!</v>
      </c>
      <c r="U272" s="2" t="e">
        <f t="shared" si="38"/>
        <v>#REF!</v>
      </c>
      <c r="V272" s="2" t="e">
        <f t="shared" si="39"/>
        <v>#REF!</v>
      </c>
      <c r="X272" s="2" t="e">
        <f>IF(R272&lt;&gt;"",VLOOKUP(S272,'Avtal 2026-05-21'!C:J,9,FALSE),"")</f>
        <v>#REF!</v>
      </c>
      <c r="Y272" s="2" t="e">
        <f>IF(R272&lt;&gt;"",VLOOKUP(S272,'Avtal 2026-05-21'!C:J,10,FALSE),"")</f>
        <v>#REF!</v>
      </c>
      <c r="Z272" s="2" t="e">
        <f>IF(R272&lt;&gt;"",VLOOKUP(S272,'Avtal 2026-05-21'!C:J,11,FALSE),"")</f>
        <v>#REF!</v>
      </c>
      <c r="AA272" s="2" t="e">
        <f>IF(R272&lt;&gt;"",VLOOKUP(S272,'Avtal 2026-05-21'!C:J,12,FALSE),"")</f>
        <v>#REF!</v>
      </c>
      <c r="AB272" s="2" t="e">
        <f>IF(R272&lt;&gt;"",VLOOKUP(S272,'Avtal 2026-05-21'!C:J,13,FALSE),"")</f>
        <v>#REF!</v>
      </c>
      <c r="AC272" s="2" t="e">
        <f>IF(R272&lt;&gt;"",VLOOKUP(S272,'Avtal 2026-05-21'!C:J,21,FALSE),"")</f>
        <v>#REF!</v>
      </c>
      <c r="AD272" s="13" t="e">
        <f>VLOOKUP(S272,'Avtal 2026-05-21'!C:J,7,FALSE)</f>
        <v>#REF!</v>
      </c>
      <c r="AF272" s="2" t="e">
        <f>IF(R272&lt;&gt;"",VLOOKUP(S272,'Avtal 2026-05-21'!C:J,18,FALSE),"")</f>
        <v>#REF!</v>
      </c>
      <c r="AG272" s="2" t="e">
        <f>IF(R272&lt;&gt;"",VLOOKUP(S272,'Avtal 2026-05-21'!C:J,19,FALSE),"")</f>
        <v>#REF!</v>
      </c>
      <c r="AH272" s="10" t="e">
        <f>IF(R272&gt;0,VLOOKUP(S272,'Avtal 2026-05-21'!C:J,52,FALSE),"")</f>
        <v>#REF!</v>
      </c>
    </row>
    <row r="273" spans="18:34" ht="18.75" customHeight="1" x14ac:dyDescent="0.25">
      <c r="R273" s="2" t="e">
        <f>IF(MAX($R$10:R272)&gt;=$K$4,0,R272+1)</f>
        <v>#REF!</v>
      </c>
      <c r="S273" s="2" t="e">
        <f t="shared" si="40"/>
        <v>#REF!</v>
      </c>
      <c r="T273" s="2" t="e">
        <f t="shared" si="37"/>
        <v>#REF!</v>
      </c>
      <c r="U273" s="2" t="e">
        <f t="shared" si="38"/>
        <v>#REF!</v>
      </c>
      <c r="V273" s="2" t="e">
        <f t="shared" si="39"/>
        <v>#REF!</v>
      </c>
      <c r="X273" s="2" t="e">
        <f>IF(R273&lt;&gt;"",VLOOKUP(S273,'Avtal 2026-05-21'!C:J,9,FALSE),"")</f>
        <v>#REF!</v>
      </c>
      <c r="Y273" s="2" t="e">
        <f>IF(R273&lt;&gt;"",VLOOKUP(S273,'Avtal 2026-05-21'!C:J,10,FALSE),"")</f>
        <v>#REF!</v>
      </c>
      <c r="Z273" s="2" t="e">
        <f>IF(R273&lt;&gt;"",VLOOKUP(S273,'Avtal 2026-05-21'!C:J,11,FALSE),"")</f>
        <v>#REF!</v>
      </c>
      <c r="AA273" s="2" t="e">
        <f>IF(R273&lt;&gt;"",VLOOKUP(S273,'Avtal 2026-05-21'!C:J,12,FALSE),"")</f>
        <v>#REF!</v>
      </c>
      <c r="AB273" s="2" t="e">
        <f>IF(R273&lt;&gt;"",VLOOKUP(S273,'Avtal 2026-05-21'!C:J,13,FALSE),"")</f>
        <v>#REF!</v>
      </c>
      <c r="AC273" s="2" t="e">
        <f>IF(R273&lt;&gt;"",VLOOKUP(S273,'Avtal 2026-05-21'!C:J,21,FALSE),"")</f>
        <v>#REF!</v>
      </c>
      <c r="AD273" s="13" t="e">
        <f>VLOOKUP(S273,'Avtal 2026-05-21'!C:J,7,FALSE)</f>
        <v>#REF!</v>
      </c>
      <c r="AF273" s="2" t="e">
        <f>IF(R273&lt;&gt;"",VLOOKUP(S273,'Avtal 2026-05-21'!C:J,18,FALSE),"")</f>
        <v>#REF!</v>
      </c>
      <c r="AG273" s="2" t="e">
        <f>IF(R273&lt;&gt;"",VLOOKUP(S273,'Avtal 2026-05-21'!C:J,19,FALSE),"")</f>
        <v>#REF!</v>
      </c>
      <c r="AH273" s="10" t="e">
        <f>IF(R273&gt;0,VLOOKUP(S273,'Avtal 2026-05-21'!C:J,52,FALSE),"")</f>
        <v>#REF!</v>
      </c>
    </row>
    <row r="274" spans="18:34" ht="18.75" customHeight="1" x14ac:dyDescent="0.25">
      <c r="R274" s="2" t="e">
        <f>IF(MAX($R$10:R273)&gt;=$K$4,0,R273+1)</f>
        <v>#REF!</v>
      </c>
      <c r="S274" s="2" t="e">
        <f t="shared" si="40"/>
        <v>#REF!</v>
      </c>
      <c r="T274" s="2" t="e">
        <f t="shared" si="37"/>
        <v>#REF!</v>
      </c>
      <c r="U274" s="2" t="e">
        <f t="shared" si="38"/>
        <v>#REF!</v>
      </c>
      <c r="V274" s="2" t="e">
        <f t="shared" si="39"/>
        <v>#REF!</v>
      </c>
      <c r="X274" s="2" t="e">
        <f>IF(R274&lt;&gt;"",VLOOKUP(S274,'Avtal 2026-05-21'!C:J,9,FALSE),"")</f>
        <v>#REF!</v>
      </c>
      <c r="Y274" s="2" t="e">
        <f>IF(R274&lt;&gt;"",VLOOKUP(S274,'Avtal 2026-05-21'!C:J,10,FALSE),"")</f>
        <v>#REF!</v>
      </c>
      <c r="Z274" s="2" t="e">
        <f>IF(R274&lt;&gt;"",VLOOKUP(S274,'Avtal 2026-05-21'!C:J,11,FALSE),"")</f>
        <v>#REF!</v>
      </c>
      <c r="AA274" s="2" t="e">
        <f>IF(R274&lt;&gt;"",VLOOKUP(S274,'Avtal 2026-05-21'!C:J,12,FALSE),"")</f>
        <v>#REF!</v>
      </c>
      <c r="AB274" s="2" t="e">
        <f>IF(R274&lt;&gt;"",VLOOKUP(S274,'Avtal 2026-05-21'!C:J,13,FALSE),"")</f>
        <v>#REF!</v>
      </c>
      <c r="AC274" s="2" t="e">
        <f>IF(R274&lt;&gt;"",VLOOKUP(S274,'Avtal 2026-05-21'!C:J,21,FALSE),"")</f>
        <v>#REF!</v>
      </c>
      <c r="AD274" s="13" t="e">
        <f>VLOOKUP(S274,'Avtal 2026-05-21'!C:J,7,FALSE)</f>
        <v>#REF!</v>
      </c>
      <c r="AF274" s="2" t="e">
        <f>IF(R274&lt;&gt;"",VLOOKUP(S274,'Avtal 2026-05-21'!C:J,18,FALSE),"")</f>
        <v>#REF!</v>
      </c>
      <c r="AG274" s="2" t="e">
        <f>IF(R274&lt;&gt;"",VLOOKUP(S274,'Avtal 2026-05-21'!C:J,19,FALSE),"")</f>
        <v>#REF!</v>
      </c>
      <c r="AH274" s="10" t="e">
        <f>IF(R274&gt;0,VLOOKUP(S274,'Avtal 2026-05-21'!C:J,52,FALSE),"")</f>
        <v>#REF!</v>
      </c>
    </row>
    <row r="275" spans="18:34" ht="18.75" customHeight="1" x14ac:dyDescent="0.25">
      <c r="R275" s="2" t="e">
        <f>IF(MAX($R$10:R274)&gt;=$K$4,0,R274+1)</f>
        <v>#REF!</v>
      </c>
      <c r="S275" s="2" t="e">
        <f t="shared" si="40"/>
        <v>#REF!</v>
      </c>
      <c r="T275" s="2" t="e">
        <f t="shared" si="37"/>
        <v>#REF!</v>
      </c>
      <c r="U275" s="2" t="e">
        <f t="shared" si="38"/>
        <v>#REF!</v>
      </c>
      <c r="V275" s="2" t="e">
        <f t="shared" si="39"/>
        <v>#REF!</v>
      </c>
      <c r="X275" s="2" t="e">
        <f>IF(R275&lt;&gt;"",VLOOKUP(S275,'Avtal 2026-05-21'!C:J,9,FALSE),"")</f>
        <v>#REF!</v>
      </c>
      <c r="Y275" s="2" t="e">
        <f>IF(R275&lt;&gt;"",VLOOKUP(S275,'Avtal 2026-05-21'!C:J,10,FALSE),"")</f>
        <v>#REF!</v>
      </c>
      <c r="Z275" s="2" t="e">
        <f>IF(R275&lt;&gt;"",VLOOKUP(S275,'Avtal 2026-05-21'!C:J,11,FALSE),"")</f>
        <v>#REF!</v>
      </c>
      <c r="AA275" s="2" t="e">
        <f>IF(R275&lt;&gt;"",VLOOKUP(S275,'Avtal 2026-05-21'!C:J,12,FALSE),"")</f>
        <v>#REF!</v>
      </c>
      <c r="AB275" s="2" t="e">
        <f>IF(R275&lt;&gt;"",VLOOKUP(S275,'Avtal 2026-05-21'!C:J,13,FALSE),"")</f>
        <v>#REF!</v>
      </c>
      <c r="AC275" s="2" t="e">
        <f>IF(R275&lt;&gt;"",VLOOKUP(S275,'Avtal 2026-05-21'!C:J,21,FALSE),"")</f>
        <v>#REF!</v>
      </c>
      <c r="AD275" s="13" t="e">
        <f>VLOOKUP(S275,'Avtal 2026-05-21'!C:J,7,FALSE)</f>
        <v>#REF!</v>
      </c>
      <c r="AF275" s="2" t="e">
        <f>IF(R275&lt;&gt;"",VLOOKUP(S275,'Avtal 2026-05-21'!C:J,18,FALSE),"")</f>
        <v>#REF!</v>
      </c>
      <c r="AG275" s="2" t="e">
        <f>IF(R275&lt;&gt;"",VLOOKUP(S275,'Avtal 2026-05-21'!C:J,19,FALSE),"")</f>
        <v>#REF!</v>
      </c>
      <c r="AH275" s="10" t="e">
        <f>IF(R275&gt;0,VLOOKUP(S275,'Avtal 2026-05-21'!C:J,52,FALSE),"")</f>
        <v>#REF!</v>
      </c>
    </row>
    <row r="276" spans="18:34" ht="18.75" customHeight="1" x14ac:dyDescent="0.25">
      <c r="R276" s="2" t="e">
        <f>IF(MAX($R$10:R275)&gt;=$K$4,0,R275+1)</f>
        <v>#REF!</v>
      </c>
      <c r="S276" s="2" t="e">
        <f t="shared" si="40"/>
        <v>#REF!</v>
      </c>
      <c r="T276" s="2" t="e">
        <f t="shared" si="37"/>
        <v>#REF!</v>
      </c>
      <c r="U276" s="2" t="e">
        <f t="shared" si="38"/>
        <v>#REF!</v>
      </c>
      <c r="V276" s="2" t="e">
        <f t="shared" si="39"/>
        <v>#REF!</v>
      </c>
      <c r="X276" s="2" t="e">
        <f>IF(R276&lt;&gt;"",VLOOKUP(S276,'Avtal 2026-05-21'!C:J,9,FALSE),"")</f>
        <v>#REF!</v>
      </c>
      <c r="Y276" s="2" t="e">
        <f>IF(R276&lt;&gt;"",VLOOKUP(S276,'Avtal 2026-05-21'!C:J,10,FALSE),"")</f>
        <v>#REF!</v>
      </c>
      <c r="Z276" s="2" t="e">
        <f>IF(R276&lt;&gt;"",VLOOKUP(S276,'Avtal 2026-05-21'!C:J,11,FALSE),"")</f>
        <v>#REF!</v>
      </c>
      <c r="AA276" s="2" t="e">
        <f>IF(R276&lt;&gt;"",VLOOKUP(S276,'Avtal 2026-05-21'!C:J,12,FALSE),"")</f>
        <v>#REF!</v>
      </c>
      <c r="AB276" s="2" t="e">
        <f>IF(R276&lt;&gt;"",VLOOKUP(S276,'Avtal 2026-05-21'!C:J,13,FALSE),"")</f>
        <v>#REF!</v>
      </c>
      <c r="AC276" s="2" t="e">
        <f>IF(R276&lt;&gt;"",VLOOKUP(S276,'Avtal 2026-05-21'!C:J,21,FALSE),"")</f>
        <v>#REF!</v>
      </c>
      <c r="AD276" s="13" t="e">
        <f>VLOOKUP(S276,'Avtal 2026-05-21'!C:J,7,FALSE)</f>
        <v>#REF!</v>
      </c>
      <c r="AF276" s="2" t="e">
        <f>IF(R276&lt;&gt;"",VLOOKUP(S276,'Avtal 2026-05-21'!C:J,18,FALSE),"")</f>
        <v>#REF!</v>
      </c>
      <c r="AG276" s="2" t="e">
        <f>IF(R276&lt;&gt;"",VLOOKUP(S276,'Avtal 2026-05-21'!C:J,19,FALSE),"")</f>
        <v>#REF!</v>
      </c>
      <c r="AH276" s="10" t="e">
        <f>IF(R276&gt;0,VLOOKUP(S276,'Avtal 2026-05-21'!C:J,52,FALSE),"")</f>
        <v>#REF!</v>
      </c>
    </row>
    <row r="277" spans="18:34" ht="18.75" customHeight="1" x14ac:dyDescent="0.25">
      <c r="R277" s="2" t="e">
        <f>IF(MAX($R$10:R276)&gt;=$K$4,0,R276+1)</f>
        <v>#REF!</v>
      </c>
      <c r="S277" s="2" t="e">
        <f t="shared" si="40"/>
        <v>#REF!</v>
      </c>
      <c r="T277" s="2" t="e">
        <f t="shared" si="37"/>
        <v>#REF!</v>
      </c>
      <c r="U277" s="2" t="e">
        <f t="shared" si="38"/>
        <v>#REF!</v>
      </c>
      <c r="V277" s="2" t="e">
        <f t="shared" si="39"/>
        <v>#REF!</v>
      </c>
      <c r="X277" s="2" t="e">
        <f>IF(R277&lt;&gt;"",VLOOKUP(S277,'Avtal 2026-05-21'!C:J,9,FALSE),"")</f>
        <v>#REF!</v>
      </c>
      <c r="Y277" s="2" t="e">
        <f>IF(R277&lt;&gt;"",VLOOKUP(S277,'Avtal 2026-05-21'!C:J,10,FALSE),"")</f>
        <v>#REF!</v>
      </c>
      <c r="Z277" s="2" t="e">
        <f>IF(R277&lt;&gt;"",VLOOKUP(S277,'Avtal 2026-05-21'!C:J,11,FALSE),"")</f>
        <v>#REF!</v>
      </c>
      <c r="AA277" s="2" t="e">
        <f>IF(R277&lt;&gt;"",VLOOKUP(S277,'Avtal 2026-05-21'!C:J,12,FALSE),"")</f>
        <v>#REF!</v>
      </c>
      <c r="AB277" s="2" t="e">
        <f>IF(R277&lt;&gt;"",VLOOKUP(S277,'Avtal 2026-05-21'!C:J,13,FALSE),"")</f>
        <v>#REF!</v>
      </c>
      <c r="AC277" s="2" t="e">
        <f>IF(R277&lt;&gt;"",VLOOKUP(S277,'Avtal 2026-05-21'!C:J,21,FALSE),"")</f>
        <v>#REF!</v>
      </c>
      <c r="AD277" s="13" t="e">
        <f>VLOOKUP(S277,'Avtal 2026-05-21'!C:J,7,FALSE)</f>
        <v>#REF!</v>
      </c>
      <c r="AF277" s="2" t="e">
        <f>IF(R277&lt;&gt;"",VLOOKUP(S277,'Avtal 2026-05-21'!C:J,18,FALSE),"")</f>
        <v>#REF!</v>
      </c>
      <c r="AG277" s="2" t="e">
        <f>IF(R277&lt;&gt;"",VLOOKUP(S277,'Avtal 2026-05-21'!C:J,19,FALSE),"")</f>
        <v>#REF!</v>
      </c>
      <c r="AH277" s="10" t="e">
        <f>IF(R277&gt;0,VLOOKUP(S277,'Avtal 2026-05-21'!C:J,52,FALSE),"")</f>
        <v>#REF!</v>
      </c>
    </row>
    <row r="278" spans="18:34" ht="18.75" customHeight="1" x14ac:dyDescent="0.25">
      <c r="R278" s="2" t="e">
        <f>IF(MAX($R$10:R277)&gt;=$K$4,0,R277+1)</f>
        <v>#REF!</v>
      </c>
      <c r="S278" s="2" t="e">
        <f t="shared" si="40"/>
        <v>#REF!</v>
      </c>
      <c r="T278" s="2" t="e">
        <f t="shared" si="37"/>
        <v>#REF!</v>
      </c>
      <c r="U278" s="2" t="e">
        <f t="shared" si="38"/>
        <v>#REF!</v>
      </c>
      <c r="V278" s="2" t="e">
        <f t="shared" si="39"/>
        <v>#REF!</v>
      </c>
      <c r="X278" s="2" t="e">
        <f>IF(R278&lt;&gt;"",VLOOKUP(S278,'Avtal 2026-05-21'!C:J,9,FALSE),"")</f>
        <v>#REF!</v>
      </c>
      <c r="Y278" s="2" t="e">
        <f>IF(R278&lt;&gt;"",VLOOKUP(S278,'Avtal 2026-05-21'!C:J,10,FALSE),"")</f>
        <v>#REF!</v>
      </c>
      <c r="Z278" s="2" t="e">
        <f>IF(R278&lt;&gt;"",VLOOKUP(S278,'Avtal 2026-05-21'!C:J,11,FALSE),"")</f>
        <v>#REF!</v>
      </c>
      <c r="AA278" s="2" t="e">
        <f>IF(R278&lt;&gt;"",VLOOKUP(S278,'Avtal 2026-05-21'!C:J,12,FALSE),"")</f>
        <v>#REF!</v>
      </c>
      <c r="AB278" s="2" t="e">
        <f>IF(R278&lt;&gt;"",VLOOKUP(S278,'Avtal 2026-05-21'!C:J,13,FALSE),"")</f>
        <v>#REF!</v>
      </c>
      <c r="AC278" s="2" t="e">
        <f>IF(R278&lt;&gt;"",VLOOKUP(S278,'Avtal 2026-05-21'!C:J,21,FALSE),"")</f>
        <v>#REF!</v>
      </c>
      <c r="AD278" s="13" t="e">
        <f>VLOOKUP(S278,'Avtal 2026-05-21'!C:J,7,FALSE)</f>
        <v>#REF!</v>
      </c>
      <c r="AF278" s="2" t="e">
        <f>IF(R278&lt;&gt;"",VLOOKUP(S278,'Avtal 2026-05-21'!C:J,18,FALSE),"")</f>
        <v>#REF!</v>
      </c>
      <c r="AG278" s="2" t="e">
        <f>IF(R278&lt;&gt;"",VLOOKUP(S278,'Avtal 2026-05-21'!C:J,19,FALSE),"")</f>
        <v>#REF!</v>
      </c>
      <c r="AH278" s="10" t="e">
        <f>IF(R278&gt;0,VLOOKUP(S278,'Avtal 2026-05-21'!C:J,52,FALSE),"")</f>
        <v>#REF!</v>
      </c>
    </row>
    <row r="279" spans="18:34" ht="18.75" customHeight="1" x14ac:dyDescent="0.25">
      <c r="R279" s="2" t="e">
        <f>IF(MAX($R$10:R278)&gt;=$K$4,0,R278+1)</f>
        <v>#REF!</v>
      </c>
      <c r="S279" s="2" t="e">
        <f t="shared" si="40"/>
        <v>#REF!</v>
      </c>
      <c r="T279" s="2" t="e">
        <f t="shared" si="37"/>
        <v>#REF!</v>
      </c>
      <c r="U279" s="2" t="e">
        <f t="shared" si="38"/>
        <v>#REF!</v>
      </c>
      <c r="V279" s="2" t="e">
        <f t="shared" si="39"/>
        <v>#REF!</v>
      </c>
      <c r="X279" s="2" t="e">
        <f>IF(R279&lt;&gt;"",VLOOKUP(S279,'Avtal 2026-05-21'!C:J,9,FALSE),"")</f>
        <v>#REF!</v>
      </c>
      <c r="Y279" s="2" t="e">
        <f>IF(R279&lt;&gt;"",VLOOKUP(S279,'Avtal 2026-05-21'!C:J,10,FALSE),"")</f>
        <v>#REF!</v>
      </c>
      <c r="Z279" s="2" t="e">
        <f>IF(R279&lt;&gt;"",VLOOKUP(S279,'Avtal 2026-05-21'!C:J,11,FALSE),"")</f>
        <v>#REF!</v>
      </c>
      <c r="AA279" s="2" t="e">
        <f>IF(R279&lt;&gt;"",VLOOKUP(S279,'Avtal 2026-05-21'!C:J,12,FALSE),"")</f>
        <v>#REF!</v>
      </c>
      <c r="AB279" s="2" t="e">
        <f>IF(R279&lt;&gt;"",VLOOKUP(S279,'Avtal 2026-05-21'!C:J,13,FALSE),"")</f>
        <v>#REF!</v>
      </c>
      <c r="AC279" s="2" t="e">
        <f>IF(R279&lt;&gt;"",VLOOKUP(S279,'Avtal 2026-05-21'!C:J,21,FALSE),"")</f>
        <v>#REF!</v>
      </c>
      <c r="AD279" s="13" t="e">
        <f>VLOOKUP(S279,'Avtal 2026-05-21'!C:J,7,FALSE)</f>
        <v>#REF!</v>
      </c>
      <c r="AF279" s="2" t="e">
        <f>IF(R279&lt;&gt;"",VLOOKUP(S279,'Avtal 2026-05-21'!C:J,18,FALSE),"")</f>
        <v>#REF!</v>
      </c>
      <c r="AG279" s="2" t="e">
        <f>IF(R279&lt;&gt;"",VLOOKUP(S279,'Avtal 2026-05-21'!C:J,19,FALSE),"")</f>
        <v>#REF!</v>
      </c>
      <c r="AH279" s="10" t="e">
        <f>IF(R279&gt;0,VLOOKUP(S279,'Avtal 2026-05-21'!C:J,52,FALSE),"")</f>
        <v>#REF!</v>
      </c>
    </row>
    <row r="280" spans="18:34" ht="18.75" customHeight="1" x14ac:dyDescent="0.25">
      <c r="R280" s="2" t="e">
        <f>IF(MAX($R$10:R279)&gt;=$K$4,0,R279+1)</f>
        <v>#REF!</v>
      </c>
      <c r="S280" s="2" t="e">
        <f t="shared" si="40"/>
        <v>#REF!</v>
      </c>
      <c r="T280" s="2" t="e">
        <f t="shared" si="37"/>
        <v>#REF!</v>
      </c>
      <c r="U280" s="2" t="e">
        <f t="shared" si="38"/>
        <v>#REF!</v>
      </c>
      <c r="V280" s="2" t="e">
        <f t="shared" si="39"/>
        <v>#REF!</v>
      </c>
      <c r="X280" s="2" t="e">
        <f>IF(R280&lt;&gt;"",VLOOKUP(S280,'Avtal 2026-05-21'!C:J,9,FALSE),"")</f>
        <v>#REF!</v>
      </c>
      <c r="Y280" s="2" t="e">
        <f>IF(R280&lt;&gt;"",VLOOKUP(S280,'Avtal 2026-05-21'!C:J,10,FALSE),"")</f>
        <v>#REF!</v>
      </c>
      <c r="Z280" s="2" t="e">
        <f>IF(R280&lt;&gt;"",VLOOKUP(S280,'Avtal 2026-05-21'!C:J,11,FALSE),"")</f>
        <v>#REF!</v>
      </c>
      <c r="AA280" s="2" t="e">
        <f>IF(R280&lt;&gt;"",VLOOKUP(S280,'Avtal 2026-05-21'!C:J,12,FALSE),"")</f>
        <v>#REF!</v>
      </c>
      <c r="AB280" s="2" t="e">
        <f>IF(R280&lt;&gt;"",VLOOKUP(S280,'Avtal 2026-05-21'!C:J,13,FALSE),"")</f>
        <v>#REF!</v>
      </c>
      <c r="AC280" s="2" t="e">
        <f>IF(R280&lt;&gt;"",VLOOKUP(S280,'Avtal 2026-05-21'!C:J,21,FALSE),"")</f>
        <v>#REF!</v>
      </c>
      <c r="AD280" s="13" t="e">
        <f>VLOOKUP(S280,'Avtal 2026-05-21'!C:J,7,FALSE)</f>
        <v>#REF!</v>
      </c>
      <c r="AF280" s="2" t="e">
        <f>IF(R280&lt;&gt;"",VLOOKUP(S280,'Avtal 2026-05-21'!C:J,18,FALSE),"")</f>
        <v>#REF!</v>
      </c>
      <c r="AG280" s="2" t="e">
        <f>IF(R280&lt;&gt;"",VLOOKUP(S280,'Avtal 2026-05-21'!C:J,19,FALSE),"")</f>
        <v>#REF!</v>
      </c>
      <c r="AH280" s="10" t="e">
        <f>IF(R280&gt;0,VLOOKUP(S280,'Avtal 2026-05-21'!C:J,52,FALSE),"")</f>
        <v>#REF!</v>
      </c>
    </row>
    <row r="281" spans="18:34" ht="18.75" customHeight="1" x14ac:dyDescent="0.25">
      <c r="R281" s="2" t="e">
        <f>IF(MAX($R$10:R280)&gt;=$K$4,0,R280+1)</f>
        <v>#REF!</v>
      </c>
      <c r="S281" s="2" t="e">
        <f t="shared" si="40"/>
        <v>#REF!</v>
      </c>
      <c r="T281" s="2" t="e">
        <f t="shared" si="37"/>
        <v>#REF!</v>
      </c>
      <c r="U281" s="2" t="e">
        <f t="shared" si="38"/>
        <v>#REF!</v>
      </c>
      <c r="V281" s="2" t="e">
        <f t="shared" si="39"/>
        <v>#REF!</v>
      </c>
      <c r="X281" s="2" t="e">
        <f>IF(R281&lt;&gt;"",VLOOKUP(S281,'Avtal 2026-05-21'!C:J,9,FALSE),"")</f>
        <v>#REF!</v>
      </c>
      <c r="Y281" s="2" t="e">
        <f>IF(R281&lt;&gt;"",VLOOKUP(S281,'Avtal 2026-05-21'!C:J,10,FALSE),"")</f>
        <v>#REF!</v>
      </c>
      <c r="Z281" s="2" t="e">
        <f>IF(R281&lt;&gt;"",VLOOKUP(S281,'Avtal 2026-05-21'!C:J,11,FALSE),"")</f>
        <v>#REF!</v>
      </c>
      <c r="AA281" s="2" t="e">
        <f>IF(R281&lt;&gt;"",VLOOKUP(S281,'Avtal 2026-05-21'!C:J,12,FALSE),"")</f>
        <v>#REF!</v>
      </c>
      <c r="AB281" s="2" t="e">
        <f>IF(R281&lt;&gt;"",VLOOKUP(S281,'Avtal 2026-05-21'!C:J,13,FALSE),"")</f>
        <v>#REF!</v>
      </c>
      <c r="AC281" s="2" t="e">
        <f>IF(R281&lt;&gt;"",VLOOKUP(S281,'Avtal 2026-05-21'!C:J,21,FALSE),"")</f>
        <v>#REF!</v>
      </c>
      <c r="AD281" s="13" t="e">
        <f>VLOOKUP(S281,'Avtal 2026-05-21'!C:J,7,FALSE)</f>
        <v>#REF!</v>
      </c>
      <c r="AF281" s="2" t="e">
        <f>IF(R281&lt;&gt;"",VLOOKUP(S281,'Avtal 2026-05-21'!C:J,18,FALSE),"")</f>
        <v>#REF!</v>
      </c>
      <c r="AG281" s="2" t="e">
        <f>IF(R281&lt;&gt;"",VLOOKUP(S281,'Avtal 2026-05-21'!C:J,19,FALSE),"")</f>
        <v>#REF!</v>
      </c>
      <c r="AH281" s="10" t="e">
        <f>IF(R281&gt;0,VLOOKUP(S281,'Avtal 2026-05-21'!C:J,52,FALSE),"")</f>
        <v>#REF!</v>
      </c>
    </row>
    <row r="282" spans="18:34" ht="18.75" customHeight="1" x14ac:dyDescent="0.25">
      <c r="R282" s="2" t="e">
        <f>IF(MAX($R$10:R281)&gt;=$K$4,0,R281+1)</f>
        <v>#REF!</v>
      </c>
      <c r="S282" s="2" t="e">
        <f t="shared" si="40"/>
        <v>#REF!</v>
      </c>
      <c r="T282" s="2" t="e">
        <f t="shared" si="37"/>
        <v>#REF!</v>
      </c>
      <c r="U282" s="2" t="e">
        <f t="shared" si="38"/>
        <v>#REF!</v>
      </c>
      <c r="V282" s="2" t="e">
        <f t="shared" si="39"/>
        <v>#REF!</v>
      </c>
      <c r="X282" s="2" t="e">
        <f>IF(R282&lt;&gt;"",VLOOKUP(S282,'Avtal 2026-05-21'!C:J,9,FALSE),"")</f>
        <v>#REF!</v>
      </c>
      <c r="Y282" s="2" t="e">
        <f>IF(R282&lt;&gt;"",VLOOKUP(S282,'Avtal 2026-05-21'!C:J,10,FALSE),"")</f>
        <v>#REF!</v>
      </c>
      <c r="Z282" s="2" t="e">
        <f>IF(R282&lt;&gt;"",VLOOKUP(S282,'Avtal 2026-05-21'!C:J,11,FALSE),"")</f>
        <v>#REF!</v>
      </c>
      <c r="AA282" s="2" t="e">
        <f>IF(R282&lt;&gt;"",VLOOKUP(S282,'Avtal 2026-05-21'!C:J,12,FALSE),"")</f>
        <v>#REF!</v>
      </c>
      <c r="AB282" s="2" t="e">
        <f>IF(R282&lt;&gt;"",VLOOKUP(S282,'Avtal 2026-05-21'!C:J,13,FALSE),"")</f>
        <v>#REF!</v>
      </c>
      <c r="AC282" s="2" t="e">
        <f>IF(R282&lt;&gt;"",VLOOKUP(S282,'Avtal 2026-05-21'!C:J,21,FALSE),"")</f>
        <v>#REF!</v>
      </c>
      <c r="AD282" s="13" t="e">
        <f>VLOOKUP(S282,'Avtal 2026-05-21'!C:J,7,FALSE)</f>
        <v>#REF!</v>
      </c>
      <c r="AF282" s="2" t="e">
        <f>IF(R282&lt;&gt;"",VLOOKUP(S282,'Avtal 2026-05-21'!C:J,18,FALSE),"")</f>
        <v>#REF!</v>
      </c>
      <c r="AG282" s="2" t="e">
        <f>IF(R282&lt;&gt;"",VLOOKUP(S282,'Avtal 2026-05-21'!C:J,19,FALSE),"")</f>
        <v>#REF!</v>
      </c>
      <c r="AH282" s="10" t="e">
        <f>IF(R282&gt;0,VLOOKUP(S282,'Avtal 2026-05-21'!C:J,52,FALSE),"")</f>
        <v>#REF!</v>
      </c>
    </row>
    <row r="283" spans="18:34" ht="18.75" customHeight="1" x14ac:dyDescent="0.25">
      <c r="R283" s="2" t="e">
        <f>IF(MAX($R$10:R282)&gt;=$K$4,0,R282+1)</f>
        <v>#REF!</v>
      </c>
      <c r="S283" s="2" t="e">
        <f t="shared" si="40"/>
        <v>#REF!</v>
      </c>
      <c r="T283" s="2" t="e">
        <f t="shared" si="37"/>
        <v>#REF!</v>
      </c>
      <c r="U283" s="2" t="e">
        <f t="shared" si="38"/>
        <v>#REF!</v>
      </c>
      <c r="V283" s="2" t="e">
        <f t="shared" si="39"/>
        <v>#REF!</v>
      </c>
      <c r="X283" s="2" t="e">
        <f>IF(R283&lt;&gt;"",VLOOKUP(S283,'Avtal 2026-05-21'!C:J,9,FALSE),"")</f>
        <v>#REF!</v>
      </c>
      <c r="Y283" s="2" t="e">
        <f>IF(R283&lt;&gt;"",VLOOKUP(S283,'Avtal 2026-05-21'!C:J,10,FALSE),"")</f>
        <v>#REF!</v>
      </c>
      <c r="Z283" s="2" t="e">
        <f>IF(R283&lt;&gt;"",VLOOKUP(S283,'Avtal 2026-05-21'!C:J,11,FALSE),"")</f>
        <v>#REF!</v>
      </c>
      <c r="AA283" s="2" t="e">
        <f>IF(R283&lt;&gt;"",VLOOKUP(S283,'Avtal 2026-05-21'!C:J,12,FALSE),"")</f>
        <v>#REF!</v>
      </c>
      <c r="AB283" s="2" t="e">
        <f>IF(R283&lt;&gt;"",VLOOKUP(S283,'Avtal 2026-05-21'!C:J,13,FALSE),"")</f>
        <v>#REF!</v>
      </c>
      <c r="AC283" s="2" t="e">
        <f>IF(R283&lt;&gt;"",VLOOKUP(S283,'Avtal 2026-05-21'!C:J,21,FALSE),"")</f>
        <v>#REF!</v>
      </c>
      <c r="AD283" s="13" t="e">
        <f>VLOOKUP(S283,'Avtal 2026-05-21'!C:J,7,FALSE)</f>
        <v>#REF!</v>
      </c>
      <c r="AF283" s="2" t="e">
        <f>IF(R283&lt;&gt;"",VLOOKUP(S283,'Avtal 2026-05-21'!C:J,18,FALSE),"")</f>
        <v>#REF!</v>
      </c>
      <c r="AG283" s="2" t="e">
        <f>IF(R283&lt;&gt;"",VLOOKUP(S283,'Avtal 2026-05-21'!C:J,19,FALSE),"")</f>
        <v>#REF!</v>
      </c>
      <c r="AH283" s="10" t="e">
        <f>IF(R283&gt;0,VLOOKUP(S283,'Avtal 2026-05-21'!C:J,52,FALSE),"")</f>
        <v>#REF!</v>
      </c>
    </row>
    <row r="284" spans="18:34" ht="18.75" customHeight="1" x14ac:dyDescent="0.25">
      <c r="R284" s="2" t="e">
        <f>IF(MAX($R$10:R283)&gt;=$K$4,0,R283+1)</f>
        <v>#REF!</v>
      </c>
      <c r="S284" s="2" t="e">
        <f t="shared" si="40"/>
        <v>#REF!</v>
      </c>
      <c r="T284" s="2" t="e">
        <f t="shared" si="37"/>
        <v>#REF!</v>
      </c>
      <c r="U284" s="2" t="e">
        <f t="shared" si="38"/>
        <v>#REF!</v>
      </c>
      <c r="V284" s="2" t="e">
        <f t="shared" si="39"/>
        <v>#REF!</v>
      </c>
      <c r="X284" s="2" t="e">
        <f>IF(R284&lt;&gt;"",VLOOKUP(S284,'Avtal 2026-05-21'!C:J,9,FALSE),"")</f>
        <v>#REF!</v>
      </c>
      <c r="Y284" s="2" t="e">
        <f>IF(R284&lt;&gt;"",VLOOKUP(S284,'Avtal 2026-05-21'!C:J,10,FALSE),"")</f>
        <v>#REF!</v>
      </c>
      <c r="Z284" s="2" t="e">
        <f>IF(R284&lt;&gt;"",VLOOKUP(S284,'Avtal 2026-05-21'!C:J,11,FALSE),"")</f>
        <v>#REF!</v>
      </c>
      <c r="AA284" s="2" t="e">
        <f>IF(R284&lt;&gt;"",VLOOKUP(S284,'Avtal 2026-05-21'!C:J,12,FALSE),"")</f>
        <v>#REF!</v>
      </c>
      <c r="AB284" s="2" t="e">
        <f>IF(R284&lt;&gt;"",VLOOKUP(S284,'Avtal 2026-05-21'!C:J,13,FALSE),"")</f>
        <v>#REF!</v>
      </c>
      <c r="AC284" s="2" t="e">
        <f>IF(R284&lt;&gt;"",VLOOKUP(S284,'Avtal 2026-05-21'!C:J,21,FALSE),"")</f>
        <v>#REF!</v>
      </c>
      <c r="AD284" s="13" t="e">
        <f>VLOOKUP(S284,'Avtal 2026-05-21'!C:J,7,FALSE)</f>
        <v>#REF!</v>
      </c>
      <c r="AF284" s="2" t="e">
        <f>IF(R284&lt;&gt;"",VLOOKUP(S284,'Avtal 2026-05-21'!C:J,18,FALSE),"")</f>
        <v>#REF!</v>
      </c>
      <c r="AG284" s="2" t="e">
        <f>IF(R284&lt;&gt;"",VLOOKUP(S284,'Avtal 2026-05-21'!C:J,19,FALSE),"")</f>
        <v>#REF!</v>
      </c>
      <c r="AH284" s="10" t="e">
        <f>IF(R284&gt;0,VLOOKUP(S284,'Avtal 2026-05-21'!C:J,52,FALSE),"")</f>
        <v>#REF!</v>
      </c>
    </row>
    <row r="285" spans="18:34" ht="18.75" customHeight="1" x14ac:dyDescent="0.25">
      <c r="R285" s="2" t="e">
        <f>IF(MAX($R$10:R284)&gt;=$K$4,0,R284+1)</f>
        <v>#REF!</v>
      </c>
      <c r="S285" s="2" t="e">
        <f t="shared" si="40"/>
        <v>#REF!</v>
      </c>
      <c r="T285" s="2" t="e">
        <f t="shared" si="37"/>
        <v>#REF!</v>
      </c>
      <c r="U285" s="2" t="e">
        <f t="shared" si="38"/>
        <v>#REF!</v>
      </c>
      <c r="V285" s="2" t="e">
        <f t="shared" si="39"/>
        <v>#REF!</v>
      </c>
      <c r="X285" s="2" t="e">
        <f>IF(R285&lt;&gt;"",VLOOKUP(S285,'Avtal 2026-05-21'!C:J,9,FALSE),"")</f>
        <v>#REF!</v>
      </c>
      <c r="Y285" s="2" t="e">
        <f>IF(R285&lt;&gt;"",VLOOKUP(S285,'Avtal 2026-05-21'!C:J,10,FALSE),"")</f>
        <v>#REF!</v>
      </c>
      <c r="Z285" s="2" t="e">
        <f>IF(R285&lt;&gt;"",VLOOKUP(S285,'Avtal 2026-05-21'!C:J,11,FALSE),"")</f>
        <v>#REF!</v>
      </c>
      <c r="AA285" s="2" t="e">
        <f>IF(R285&lt;&gt;"",VLOOKUP(S285,'Avtal 2026-05-21'!C:J,12,FALSE),"")</f>
        <v>#REF!</v>
      </c>
      <c r="AB285" s="2" t="e">
        <f>IF(R285&lt;&gt;"",VLOOKUP(S285,'Avtal 2026-05-21'!C:J,13,FALSE),"")</f>
        <v>#REF!</v>
      </c>
      <c r="AC285" s="2" t="e">
        <f>IF(R285&lt;&gt;"",VLOOKUP(S285,'Avtal 2026-05-21'!C:J,21,FALSE),"")</f>
        <v>#REF!</v>
      </c>
      <c r="AD285" s="13" t="e">
        <f>VLOOKUP(S285,'Avtal 2026-05-21'!C:J,7,FALSE)</f>
        <v>#REF!</v>
      </c>
      <c r="AF285" s="2" t="e">
        <f>IF(R285&lt;&gt;"",VLOOKUP(S285,'Avtal 2026-05-21'!C:J,18,FALSE),"")</f>
        <v>#REF!</v>
      </c>
      <c r="AG285" s="2" t="e">
        <f>IF(R285&lt;&gt;"",VLOOKUP(S285,'Avtal 2026-05-21'!C:J,19,FALSE),"")</f>
        <v>#REF!</v>
      </c>
      <c r="AH285" s="10" t="e">
        <f>IF(R285&gt;0,VLOOKUP(S285,'Avtal 2026-05-21'!C:J,52,FALSE),"")</f>
        <v>#REF!</v>
      </c>
    </row>
    <row r="286" spans="18:34" ht="18.75" customHeight="1" x14ac:dyDescent="0.25">
      <c r="R286" s="2" t="e">
        <f>IF(MAX($R$10:R285)&gt;=$K$4,0,R285+1)</f>
        <v>#REF!</v>
      </c>
      <c r="S286" s="2" t="e">
        <f t="shared" si="40"/>
        <v>#REF!</v>
      </c>
      <c r="T286" s="2" t="e">
        <f t="shared" si="37"/>
        <v>#REF!</v>
      </c>
      <c r="U286" s="2" t="e">
        <f t="shared" si="38"/>
        <v>#REF!</v>
      </c>
      <c r="V286" s="2" t="e">
        <f t="shared" si="39"/>
        <v>#REF!</v>
      </c>
      <c r="X286" s="2" t="e">
        <f>IF(R286&lt;&gt;"",VLOOKUP(S286,'Avtal 2026-05-21'!C:J,9,FALSE),"")</f>
        <v>#REF!</v>
      </c>
      <c r="Y286" s="2" t="e">
        <f>IF(R286&lt;&gt;"",VLOOKUP(S286,'Avtal 2026-05-21'!C:J,10,FALSE),"")</f>
        <v>#REF!</v>
      </c>
      <c r="Z286" s="2" t="e">
        <f>IF(R286&lt;&gt;"",VLOOKUP(S286,'Avtal 2026-05-21'!C:J,11,FALSE),"")</f>
        <v>#REF!</v>
      </c>
      <c r="AA286" s="2" t="e">
        <f>IF(R286&lt;&gt;"",VLOOKUP(S286,'Avtal 2026-05-21'!C:J,12,FALSE),"")</f>
        <v>#REF!</v>
      </c>
      <c r="AB286" s="2" t="e">
        <f>IF(R286&lt;&gt;"",VLOOKUP(S286,'Avtal 2026-05-21'!C:J,13,FALSE),"")</f>
        <v>#REF!</v>
      </c>
      <c r="AC286" s="2" t="e">
        <f>IF(R286&lt;&gt;"",VLOOKUP(S286,'Avtal 2026-05-21'!C:J,21,FALSE),"")</f>
        <v>#REF!</v>
      </c>
      <c r="AD286" s="13" t="e">
        <f>VLOOKUP(S286,'Avtal 2026-05-21'!C:J,7,FALSE)</f>
        <v>#REF!</v>
      </c>
      <c r="AF286" s="2" t="e">
        <f>IF(R286&lt;&gt;"",VLOOKUP(S286,'Avtal 2026-05-21'!C:J,18,FALSE),"")</f>
        <v>#REF!</v>
      </c>
      <c r="AG286" s="2" t="e">
        <f>IF(R286&lt;&gt;"",VLOOKUP(S286,'Avtal 2026-05-21'!C:J,19,FALSE),"")</f>
        <v>#REF!</v>
      </c>
      <c r="AH286" s="10" t="e">
        <f>IF(R286&gt;0,VLOOKUP(S286,'Avtal 2026-05-21'!C:J,52,FALSE),"")</f>
        <v>#REF!</v>
      </c>
    </row>
    <row r="287" spans="18:34" ht="18.75" customHeight="1" x14ac:dyDescent="0.25">
      <c r="R287" s="2" t="e">
        <f>IF(MAX($R$10:R286)&gt;=$K$4,0,R286+1)</f>
        <v>#REF!</v>
      </c>
      <c r="S287" s="2" t="e">
        <f t="shared" si="40"/>
        <v>#REF!</v>
      </c>
      <c r="T287" s="2" t="e">
        <f t="shared" si="37"/>
        <v>#REF!</v>
      </c>
      <c r="U287" s="2" t="e">
        <f t="shared" si="38"/>
        <v>#REF!</v>
      </c>
      <c r="V287" s="2" t="e">
        <f t="shared" si="39"/>
        <v>#REF!</v>
      </c>
      <c r="X287" s="2" t="e">
        <f>IF(R287&lt;&gt;"",VLOOKUP(S287,'Avtal 2026-05-21'!C:J,9,FALSE),"")</f>
        <v>#REF!</v>
      </c>
      <c r="Y287" s="2" t="e">
        <f>IF(R287&lt;&gt;"",VLOOKUP(S287,'Avtal 2026-05-21'!C:J,10,FALSE),"")</f>
        <v>#REF!</v>
      </c>
      <c r="Z287" s="2" t="e">
        <f>IF(R287&lt;&gt;"",VLOOKUP(S287,'Avtal 2026-05-21'!C:J,11,FALSE),"")</f>
        <v>#REF!</v>
      </c>
      <c r="AA287" s="2" t="e">
        <f>IF(R287&lt;&gt;"",VLOOKUP(S287,'Avtal 2026-05-21'!C:J,12,FALSE),"")</f>
        <v>#REF!</v>
      </c>
      <c r="AB287" s="2" t="e">
        <f>IF(R287&lt;&gt;"",VLOOKUP(S287,'Avtal 2026-05-21'!C:J,13,FALSE),"")</f>
        <v>#REF!</v>
      </c>
      <c r="AC287" s="2" t="e">
        <f>IF(R287&lt;&gt;"",VLOOKUP(S287,'Avtal 2026-05-21'!C:J,21,FALSE),"")</f>
        <v>#REF!</v>
      </c>
      <c r="AD287" s="13" t="e">
        <f>VLOOKUP(S287,'Avtal 2026-05-21'!C:J,7,FALSE)</f>
        <v>#REF!</v>
      </c>
      <c r="AF287" s="2" t="e">
        <f>IF(R287&lt;&gt;"",VLOOKUP(S287,'Avtal 2026-05-21'!C:J,18,FALSE),"")</f>
        <v>#REF!</v>
      </c>
      <c r="AG287" s="2" t="e">
        <f>IF(R287&lt;&gt;"",VLOOKUP(S287,'Avtal 2026-05-21'!C:J,19,FALSE),"")</f>
        <v>#REF!</v>
      </c>
      <c r="AH287" s="10" t="e">
        <f>IF(R287&gt;0,VLOOKUP(S287,'Avtal 2026-05-21'!C:J,52,FALSE),"")</f>
        <v>#REF!</v>
      </c>
    </row>
    <row r="288" spans="18:34" ht="18.75" customHeight="1" x14ac:dyDescent="0.25">
      <c r="R288" s="2" t="e">
        <f>IF(MAX($R$10:R287)&gt;=$K$4,0,R287+1)</f>
        <v>#REF!</v>
      </c>
      <c r="S288" s="2" t="e">
        <f t="shared" si="40"/>
        <v>#REF!</v>
      </c>
      <c r="T288" s="2" t="e">
        <f t="shared" si="37"/>
        <v>#REF!</v>
      </c>
      <c r="U288" s="2" t="e">
        <f t="shared" si="38"/>
        <v>#REF!</v>
      </c>
      <c r="V288" s="2" t="e">
        <f t="shared" si="39"/>
        <v>#REF!</v>
      </c>
      <c r="X288" s="2" t="e">
        <f>IF(R288&lt;&gt;"",VLOOKUP(S288,'Avtal 2026-05-21'!C:J,9,FALSE),"")</f>
        <v>#REF!</v>
      </c>
      <c r="Y288" s="2" t="e">
        <f>IF(R288&lt;&gt;"",VLOOKUP(S288,'Avtal 2026-05-21'!C:J,10,FALSE),"")</f>
        <v>#REF!</v>
      </c>
      <c r="Z288" s="2" t="e">
        <f>IF(R288&lt;&gt;"",VLOOKUP(S288,'Avtal 2026-05-21'!C:J,11,FALSE),"")</f>
        <v>#REF!</v>
      </c>
      <c r="AA288" s="2" t="e">
        <f>IF(R288&lt;&gt;"",VLOOKUP(S288,'Avtal 2026-05-21'!C:J,12,FALSE),"")</f>
        <v>#REF!</v>
      </c>
      <c r="AB288" s="2" t="e">
        <f>IF(R288&lt;&gt;"",VLOOKUP(S288,'Avtal 2026-05-21'!C:J,13,FALSE),"")</f>
        <v>#REF!</v>
      </c>
      <c r="AC288" s="2" t="e">
        <f>IF(R288&lt;&gt;"",VLOOKUP(S288,'Avtal 2026-05-21'!C:J,21,FALSE),"")</f>
        <v>#REF!</v>
      </c>
      <c r="AD288" s="13" t="e">
        <f>VLOOKUP(S288,'Avtal 2026-05-21'!C:J,7,FALSE)</f>
        <v>#REF!</v>
      </c>
      <c r="AF288" s="2" t="e">
        <f>IF(R288&lt;&gt;"",VLOOKUP(S288,'Avtal 2026-05-21'!C:J,18,FALSE),"")</f>
        <v>#REF!</v>
      </c>
      <c r="AG288" s="2" t="e">
        <f>IF(R288&lt;&gt;"",VLOOKUP(S288,'Avtal 2026-05-21'!C:J,19,FALSE),"")</f>
        <v>#REF!</v>
      </c>
      <c r="AH288" s="10" t="e">
        <f>IF(R288&gt;0,VLOOKUP(S288,'Avtal 2026-05-21'!C:J,52,FALSE),"")</f>
        <v>#REF!</v>
      </c>
    </row>
    <row r="289" spans="18:34" ht="18.75" customHeight="1" x14ac:dyDescent="0.25">
      <c r="R289" s="2" t="e">
        <f>IF(MAX($R$10:R288)&gt;=$K$4,0,R288+1)</f>
        <v>#REF!</v>
      </c>
      <c r="S289" s="2" t="e">
        <f t="shared" si="40"/>
        <v>#REF!</v>
      </c>
      <c r="T289" s="2" t="e">
        <f t="shared" si="37"/>
        <v>#REF!</v>
      </c>
      <c r="U289" s="2" t="e">
        <f t="shared" si="38"/>
        <v>#REF!</v>
      </c>
      <c r="V289" s="2" t="e">
        <f t="shared" si="39"/>
        <v>#REF!</v>
      </c>
      <c r="X289" s="2" t="e">
        <f>IF(R289&lt;&gt;"",VLOOKUP(S289,'Avtal 2026-05-21'!C:J,9,FALSE),"")</f>
        <v>#REF!</v>
      </c>
      <c r="Y289" s="2" t="e">
        <f>IF(R289&lt;&gt;"",VLOOKUP(S289,'Avtal 2026-05-21'!C:J,10,FALSE),"")</f>
        <v>#REF!</v>
      </c>
      <c r="Z289" s="2" t="e">
        <f>IF(R289&lt;&gt;"",VLOOKUP(S289,'Avtal 2026-05-21'!C:J,11,FALSE),"")</f>
        <v>#REF!</v>
      </c>
      <c r="AA289" s="2" t="e">
        <f>IF(R289&lt;&gt;"",VLOOKUP(S289,'Avtal 2026-05-21'!C:J,12,FALSE),"")</f>
        <v>#REF!</v>
      </c>
      <c r="AB289" s="2" t="e">
        <f>IF(R289&lt;&gt;"",VLOOKUP(S289,'Avtal 2026-05-21'!C:J,13,FALSE),"")</f>
        <v>#REF!</v>
      </c>
      <c r="AC289" s="2" t="e">
        <f>IF(R289&lt;&gt;"",VLOOKUP(S289,'Avtal 2026-05-21'!C:J,21,FALSE),"")</f>
        <v>#REF!</v>
      </c>
      <c r="AD289" s="13" t="e">
        <f>VLOOKUP(S289,'Avtal 2026-05-21'!C:J,7,FALSE)</f>
        <v>#REF!</v>
      </c>
      <c r="AF289" s="2" t="e">
        <f>IF(R289&lt;&gt;"",VLOOKUP(S289,'Avtal 2026-05-21'!C:J,18,FALSE),"")</f>
        <v>#REF!</v>
      </c>
      <c r="AG289" s="2" t="e">
        <f>IF(R289&lt;&gt;"",VLOOKUP(S289,'Avtal 2026-05-21'!C:J,19,FALSE),"")</f>
        <v>#REF!</v>
      </c>
      <c r="AH289" s="10" t="e">
        <f>IF(R289&gt;0,VLOOKUP(S289,'Avtal 2026-05-21'!C:J,52,FALSE),"")</f>
        <v>#REF!</v>
      </c>
    </row>
    <row r="290" spans="18:34" ht="18.75" customHeight="1" x14ac:dyDescent="0.25">
      <c r="R290" s="2" t="e">
        <f>IF(MAX($R$10:R289)&gt;=$K$4,0,R289+1)</f>
        <v>#REF!</v>
      </c>
      <c r="S290" s="2" t="e">
        <f t="shared" si="40"/>
        <v>#REF!</v>
      </c>
      <c r="T290" s="2" t="e">
        <f t="shared" si="37"/>
        <v>#REF!</v>
      </c>
      <c r="U290" s="2" t="e">
        <f t="shared" si="38"/>
        <v>#REF!</v>
      </c>
      <c r="V290" s="2" t="e">
        <f t="shared" si="39"/>
        <v>#REF!</v>
      </c>
      <c r="X290" s="2" t="e">
        <f>IF(R290&lt;&gt;"",VLOOKUP(S290,'Avtal 2026-05-21'!C:J,9,FALSE),"")</f>
        <v>#REF!</v>
      </c>
      <c r="Y290" s="2" t="e">
        <f>IF(R290&lt;&gt;"",VLOOKUP(S290,'Avtal 2026-05-21'!C:J,10,FALSE),"")</f>
        <v>#REF!</v>
      </c>
      <c r="Z290" s="2" t="e">
        <f>IF(R290&lt;&gt;"",VLOOKUP(S290,'Avtal 2026-05-21'!C:J,11,FALSE),"")</f>
        <v>#REF!</v>
      </c>
      <c r="AA290" s="2" t="e">
        <f>IF(R290&lt;&gt;"",VLOOKUP(S290,'Avtal 2026-05-21'!C:J,12,FALSE),"")</f>
        <v>#REF!</v>
      </c>
      <c r="AB290" s="2" t="e">
        <f>IF(R290&lt;&gt;"",VLOOKUP(S290,'Avtal 2026-05-21'!C:J,13,FALSE),"")</f>
        <v>#REF!</v>
      </c>
      <c r="AC290" s="2" t="e">
        <f>IF(R290&lt;&gt;"",VLOOKUP(S290,'Avtal 2026-05-21'!C:J,21,FALSE),"")</f>
        <v>#REF!</v>
      </c>
      <c r="AD290" s="13" t="e">
        <f>VLOOKUP(S290,'Avtal 2026-05-21'!C:J,7,FALSE)</f>
        <v>#REF!</v>
      </c>
      <c r="AF290" s="2" t="e">
        <f>IF(R290&lt;&gt;"",VLOOKUP(S290,'Avtal 2026-05-21'!C:J,18,FALSE),"")</f>
        <v>#REF!</v>
      </c>
      <c r="AG290" s="2" t="e">
        <f>IF(R290&lt;&gt;"",VLOOKUP(S290,'Avtal 2026-05-21'!C:J,19,FALSE),"")</f>
        <v>#REF!</v>
      </c>
      <c r="AH290" s="10" t="e">
        <f>IF(R290&gt;0,VLOOKUP(S290,'Avtal 2026-05-21'!C:J,52,FALSE),"")</f>
        <v>#REF!</v>
      </c>
    </row>
    <row r="291" spans="18:34" ht="18.75" customHeight="1" x14ac:dyDescent="0.25">
      <c r="R291" s="2" t="e">
        <f>IF(MAX($R$10:R290)&gt;=$K$4,0,R290+1)</f>
        <v>#REF!</v>
      </c>
      <c r="S291" s="2" t="e">
        <f t="shared" si="40"/>
        <v>#REF!</v>
      </c>
      <c r="T291" s="2" t="e">
        <f t="shared" si="37"/>
        <v>#REF!</v>
      </c>
      <c r="U291" s="2" t="e">
        <f t="shared" si="38"/>
        <v>#REF!</v>
      </c>
      <c r="V291" s="2" t="e">
        <f t="shared" si="39"/>
        <v>#REF!</v>
      </c>
      <c r="X291" s="2" t="e">
        <f>IF(R291&lt;&gt;"",VLOOKUP(S291,'Avtal 2026-05-21'!C:J,9,FALSE),"")</f>
        <v>#REF!</v>
      </c>
      <c r="Y291" s="2" t="e">
        <f>IF(R291&lt;&gt;"",VLOOKUP(S291,'Avtal 2026-05-21'!C:J,10,FALSE),"")</f>
        <v>#REF!</v>
      </c>
      <c r="Z291" s="2" t="e">
        <f>IF(R291&lt;&gt;"",VLOOKUP(S291,'Avtal 2026-05-21'!C:J,11,FALSE),"")</f>
        <v>#REF!</v>
      </c>
      <c r="AA291" s="2" t="e">
        <f>IF(R291&lt;&gt;"",VLOOKUP(S291,'Avtal 2026-05-21'!C:J,12,FALSE),"")</f>
        <v>#REF!</v>
      </c>
      <c r="AB291" s="2" t="e">
        <f>IF(R291&lt;&gt;"",VLOOKUP(S291,'Avtal 2026-05-21'!C:J,13,FALSE),"")</f>
        <v>#REF!</v>
      </c>
      <c r="AC291" s="2" t="e">
        <f>IF(R291&lt;&gt;"",VLOOKUP(S291,'Avtal 2026-05-21'!C:J,21,FALSE),"")</f>
        <v>#REF!</v>
      </c>
      <c r="AD291" s="13" t="e">
        <f>VLOOKUP(S291,'Avtal 2026-05-21'!C:J,7,FALSE)</f>
        <v>#REF!</v>
      </c>
      <c r="AF291" s="2" t="e">
        <f>IF(R291&lt;&gt;"",VLOOKUP(S291,'Avtal 2026-05-21'!C:J,18,FALSE),"")</f>
        <v>#REF!</v>
      </c>
      <c r="AG291" s="2" t="e">
        <f>IF(R291&lt;&gt;"",VLOOKUP(S291,'Avtal 2026-05-21'!C:J,19,FALSE),"")</f>
        <v>#REF!</v>
      </c>
      <c r="AH291" s="10" t="e">
        <f>IF(R291&gt;0,VLOOKUP(S291,'Avtal 2026-05-21'!C:J,52,FALSE),"")</f>
        <v>#REF!</v>
      </c>
    </row>
    <row r="292" spans="18:34" ht="18.75" customHeight="1" x14ac:dyDescent="0.25">
      <c r="R292" s="2" t="e">
        <f>IF(MAX($R$10:R291)&gt;=$K$4,0,R291+1)</f>
        <v>#REF!</v>
      </c>
      <c r="S292" s="2" t="e">
        <f t="shared" si="40"/>
        <v>#REF!</v>
      </c>
      <c r="T292" s="2" t="e">
        <f t="shared" si="37"/>
        <v>#REF!</v>
      </c>
      <c r="U292" s="2" t="e">
        <f t="shared" si="38"/>
        <v>#REF!</v>
      </c>
      <c r="V292" s="2" t="e">
        <f t="shared" si="39"/>
        <v>#REF!</v>
      </c>
      <c r="X292" s="2" t="e">
        <f>IF(R292&lt;&gt;"",VLOOKUP(S292,'Avtal 2026-05-21'!C:J,9,FALSE),"")</f>
        <v>#REF!</v>
      </c>
      <c r="Y292" s="2" t="e">
        <f>IF(R292&lt;&gt;"",VLOOKUP(S292,'Avtal 2026-05-21'!C:J,10,FALSE),"")</f>
        <v>#REF!</v>
      </c>
      <c r="Z292" s="2" t="e">
        <f>IF(R292&lt;&gt;"",VLOOKUP(S292,'Avtal 2026-05-21'!C:J,11,FALSE),"")</f>
        <v>#REF!</v>
      </c>
      <c r="AA292" s="2" t="e">
        <f>IF(R292&lt;&gt;"",VLOOKUP(S292,'Avtal 2026-05-21'!C:J,12,FALSE),"")</f>
        <v>#REF!</v>
      </c>
      <c r="AB292" s="2" t="e">
        <f>IF(R292&lt;&gt;"",VLOOKUP(S292,'Avtal 2026-05-21'!C:J,13,FALSE),"")</f>
        <v>#REF!</v>
      </c>
      <c r="AC292" s="2" t="e">
        <f>IF(R292&lt;&gt;"",VLOOKUP(S292,'Avtal 2026-05-21'!C:J,21,FALSE),"")</f>
        <v>#REF!</v>
      </c>
      <c r="AD292" s="13" t="e">
        <f>VLOOKUP(S292,'Avtal 2026-05-21'!C:J,7,FALSE)</f>
        <v>#REF!</v>
      </c>
      <c r="AF292" s="2" t="e">
        <f>IF(R292&lt;&gt;"",VLOOKUP(S292,'Avtal 2026-05-21'!C:J,18,FALSE),"")</f>
        <v>#REF!</v>
      </c>
      <c r="AG292" s="2" t="e">
        <f>IF(R292&lt;&gt;"",VLOOKUP(S292,'Avtal 2026-05-21'!C:J,19,FALSE),"")</f>
        <v>#REF!</v>
      </c>
      <c r="AH292" s="10" t="e">
        <f>IF(R292&gt;0,VLOOKUP(S292,'Avtal 2026-05-21'!C:J,52,FALSE),"")</f>
        <v>#REF!</v>
      </c>
    </row>
    <row r="293" spans="18:34" ht="18.75" customHeight="1" x14ac:dyDescent="0.25">
      <c r="R293" s="2" t="e">
        <f>IF(MAX($R$10:R292)&gt;=$K$4,0,R292+1)</f>
        <v>#REF!</v>
      </c>
      <c r="S293" s="2" t="e">
        <f t="shared" si="40"/>
        <v>#REF!</v>
      </c>
      <c r="T293" s="2" t="e">
        <f t="shared" si="37"/>
        <v>#REF!</v>
      </c>
      <c r="U293" s="2" t="e">
        <f t="shared" si="38"/>
        <v>#REF!</v>
      </c>
      <c r="V293" s="2" t="e">
        <f t="shared" si="39"/>
        <v>#REF!</v>
      </c>
      <c r="X293" s="2" t="e">
        <f>IF(R293&lt;&gt;"",VLOOKUP(S293,'Avtal 2026-05-21'!C:J,9,FALSE),"")</f>
        <v>#REF!</v>
      </c>
      <c r="Y293" s="2" t="e">
        <f>IF(R293&lt;&gt;"",VLOOKUP(S293,'Avtal 2026-05-21'!C:J,10,FALSE),"")</f>
        <v>#REF!</v>
      </c>
      <c r="Z293" s="2" t="e">
        <f>IF(R293&lt;&gt;"",VLOOKUP(S293,'Avtal 2026-05-21'!C:J,11,FALSE),"")</f>
        <v>#REF!</v>
      </c>
      <c r="AA293" s="2" t="e">
        <f>IF(R293&lt;&gt;"",VLOOKUP(S293,'Avtal 2026-05-21'!C:J,12,FALSE),"")</f>
        <v>#REF!</v>
      </c>
      <c r="AB293" s="2" t="e">
        <f>IF(R293&lt;&gt;"",VLOOKUP(S293,'Avtal 2026-05-21'!C:J,13,FALSE),"")</f>
        <v>#REF!</v>
      </c>
      <c r="AC293" s="2" t="e">
        <f>IF(R293&lt;&gt;"",VLOOKUP(S293,'Avtal 2026-05-21'!C:J,21,FALSE),"")</f>
        <v>#REF!</v>
      </c>
      <c r="AD293" s="13" t="e">
        <f>VLOOKUP(S293,'Avtal 2026-05-21'!C:J,7,FALSE)</f>
        <v>#REF!</v>
      </c>
      <c r="AF293" s="2" t="e">
        <f>IF(R293&lt;&gt;"",VLOOKUP(S293,'Avtal 2026-05-21'!C:J,18,FALSE),"")</f>
        <v>#REF!</v>
      </c>
      <c r="AG293" s="2" t="e">
        <f>IF(R293&lt;&gt;"",VLOOKUP(S293,'Avtal 2026-05-21'!C:J,19,FALSE),"")</f>
        <v>#REF!</v>
      </c>
      <c r="AH293" s="10" t="e">
        <f>IF(R293&gt;0,VLOOKUP(S293,'Avtal 2026-05-21'!C:J,52,FALSE),"")</f>
        <v>#REF!</v>
      </c>
    </row>
    <row r="294" spans="18:34" ht="18.75" customHeight="1" x14ac:dyDescent="0.25">
      <c r="R294" s="2" t="e">
        <f>IF(MAX($R$10:R293)&gt;=$K$4,0,R293+1)</f>
        <v>#REF!</v>
      </c>
      <c r="S294" s="2" t="e">
        <f t="shared" si="40"/>
        <v>#REF!</v>
      </c>
      <c r="T294" s="2" t="e">
        <f t="shared" si="37"/>
        <v>#REF!</v>
      </c>
      <c r="U294" s="2" t="e">
        <f t="shared" si="38"/>
        <v>#REF!</v>
      </c>
      <c r="V294" s="2" t="e">
        <f t="shared" si="39"/>
        <v>#REF!</v>
      </c>
      <c r="X294" s="2" t="e">
        <f>IF(R294&lt;&gt;"",VLOOKUP(S294,'Avtal 2026-05-21'!C:J,9,FALSE),"")</f>
        <v>#REF!</v>
      </c>
      <c r="Y294" s="2" t="e">
        <f>IF(R294&lt;&gt;"",VLOOKUP(S294,'Avtal 2026-05-21'!C:J,10,FALSE),"")</f>
        <v>#REF!</v>
      </c>
      <c r="Z294" s="2" t="e">
        <f>IF(R294&lt;&gt;"",VLOOKUP(S294,'Avtal 2026-05-21'!C:J,11,FALSE),"")</f>
        <v>#REF!</v>
      </c>
      <c r="AA294" s="2" t="e">
        <f>IF(R294&lt;&gt;"",VLOOKUP(S294,'Avtal 2026-05-21'!C:J,12,FALSE),"")</f>
        <v>#REF!</v>
      </c>
      <c r="AB294" s="2" t="e">
        <f>IF(R294&lt;&gt;"",VLOOKUP(S294,'Avtal 2026-05-21'!C:J,13,FALSE),"")</f>
        <v>#REF!</v>
      </c>
      <c r="AC294" s="2" t="e">
        <f>IF(R294&lt;&gt;"",VLOOKUP(S294,'Avtal 2026-05-21'!C:J,21,FALSE),"")</f>
        <v>#REF!</v>
      </c>
      <c r="AD294" s="13" t="e">
        <f>VLOOKUP(S294,'Avtal 2026-05-21'!C:J,7,FALSE)</f>
        <v>#REF!</v>
      </c>
      <c r="AF294" s="2" t="e">
        <f>IF(R294&lt;&gt;"",VLOOKUP(S294,'Avtal 2026-05-21'!C:J,18,FALSE),"")</f>
        <v>#REF!</v>
      </c>
      <c r="AG294" s="2" t="e">
        <f>IF(R294&lt;&gt;"",VLOOKUP(S294,'Avtal 2026-05-21'!C:J,19,FALSE),"")</f>
        <v>#REF!</v>
      </c>
      <c r="AH294" s="10" t="e">
        <f>IF(R294&gt;0,VLOOKUP(S294,'Avtal 2026-05-21'!C:J,52,FALSE),"")</f>
        <v>#REF!</v>
      </c>
    </row>
    <row r="295" spans="18:34" ht="18.75" customHeight="1" x14ac:dyDescent="0.25">
      <c r="R295" s="2" t="e">
        <f>IF(MAX($R$10:R294)&gt;=$K$4,0,R294+1)</f>
        <v>#REF!</v>
      </c>
      <c r="S295" s="2" t="e">
        <f t="shared" si="40"/>
        <v>#REF!</v>
      </c>
      <c r="T295" s="2" t="e">
        <f t="shared" si="37"/>
        <v>#REF!</v>
      </c>
      <c r="U295" s="2" t="e">
        <f t="shared" si="38"/>
        <v>#REF!</v>
      </c>
      <c r="V295" s="2" t="e">
        <f t="shared" si="39"/>
        <v>#REF!</v>
      </c>
      <c r="X295" s="2" t="e">
        <f>IF(R295&lt;&gt;"",VLOOKUP(S295,'Avtal 2026-05-21'!C:J,9,FALSE),"")</f>
        <v>#REF!</v>
      </c>
      <c r="Y295" s="2" t="e">
        <f>IF(R295&lt;&gt;"",VLOOKUP(S295,'Avtal 2026-05-21'!C:J,10,FALSE),"")</f>
        <v>#REF!</v>
      </c>
      <c r="Z295" s="2" t="e">
        <f>IF(R295&lt;&gt;"",VLOOKUP(S295,'Avtal 2026-05-21'!C:J,11,FALSE),"")</f>
        <v>#REF!</v>
      </c>
      <c r="AA295" s="2" t="e">
        <f>IF(R295&lt;&gt;"",VLOOKUP(S295,'Avtal 2026-05-21'!C:J,12,FALSE),"")</f>
        <v>#REF!</v>
      </c>
      <c r="AB295" s="2" t="e">
        <f>IF(R295&lt;&gt;"",VLOOKUP(S295,'Avtal 2026-05-21'!C:J,13,FALSE),"")</f>
        <v>#REF!</v>
      </c>
      <c r="AC295" s="2" t="e">
        <f>IF(R295&lt;&gt;"",VLOOKUP(S295,'Avtal 2026-05-21'!C:J,21,FALSE),"")</f>
        <v>#REF!</v>
      </c>
      <c r="AD295" s="13" t="e">
        <f>VLOOKUP(S295,'Avtal 2026-05-21'!C:J,7,FALSE)</f>
        <v>#REF!</v>
      </c>
      <c r="AF295" s="2" t="e">
        <f>IF(R295&lt;&gt;"",VLOOKUP(S295,'Avtal 2026-05-21'!C:J,18,FALSE),"")</f>
        <v>#REF!</v>
      </c>
      <c r="AG295" s="2" t="e">
        <f>IF(R295&lt;&gt;"",VLOOKUP(S295,'Avtal 2026-05-21'!C:J,19,FALSE),"")</f>
        <v>#REF!</v>
      </c>
      <c r="AH295" s="10" t="e">
        <f>IF(R295&gt;0,VLOOKUP(S295,'Avtal 2026-05-21'!C:J,52,FALSE),"")</f>
        <v>#REF!</v>
      </c>
    </row>
    <row r="296" spans="18:34" ht="18.75" customHeight="1" x14ac:dyDescent="0.25">
      <c r="R296" s="2" t="e">
        <f>IF(MAX($R$10:R295)&gt;=$K$4,0,R295+1)</f>
        <v>#REF!</v>
      </c>
      <c r="S296" s="2" t="e">
        <f t="shared" si="40"/>
        <v>#REF!</v>
      </c>
      <c r="T296" s="2" t="e">
        <f t="shared" si="37"/>
        <v>#REF!</v>
      </c>
      <c r="U296" s="2" t="e">
        <f t="shared" si="38"/>
        <v>#REF!</v>
      </c>
      <c r="V296" s="2" t="e">
        <f t="shared" si="39"/>
        <v>#REF!</v>
      </c>
      <c r="X296" s="2" t="e">
        <f>IF(R296&lt;&gt;"",VLOOKUP(S296,'Avtal 2026-05-21'!C:J,9,FALSE),"")</f>
        <v>#REF!</v>
      </c>
      <c r="Y296" s="2" t="e">
        <f>IF(R296&lt;&gt;"",VLOOKUP(S296,'Avtal 2026-05-21'!C:J,10,FALSE),"")</f>
        <v>#REF!</v>
      </c>
      <c r="Z296" s="2" t="e">
        <f>IF(R296&lt;&gt;"",VLOOKUP(S296,'Avtal 2026-05-21'!C:J,11,FALSE),"")</f>
        <v>#REF!</v>
      </c>
      <c r="AA296" s="2" t="e">
        <f>IF(R296&lt;&gt;"",VLOOKUP(S296,'Avtal 2026-05-21'!C:J,12,FALSE),"")</f>
        <v>#REF!</v>
      </c>
      <c r="AB296" s="2" t="e">
        <f>IF(R296&lt;&gt;"",VLOOKUP(S296,'Avtal 2026-05-21'!C:J,13,FALSE),"")</f>
        <v>#REF!</v>
      </c>
      <c r="AC296" s="2" t="e">
        <f>IF(R296&lt;&gt;"",VLOOKUP(S296,'Avtal 2026-05-21'!C:J,21,FALSE),"")</f>
        <v>#REF!</v>
      </c>
      <c r="AD296" s="13" t="e">
        <f>VLOOKUP(S296,'Avtal 2026-05-21'!C:J,7,FALSE)</f>
        <v>#REF!</v>
      </c>
      <c r="AF296" s="2" t="e">
        <f>IF(R296&lt;&gt;"",VLOOKUP(S296,'Avtal 2026-05-21'!C:J,18,FALSE),"")</f>
        <v>#REF!</v>
      </c>
      <c r="AG296" s="2" t="e">
        <f>IF(R296&lt;&gt;"",VLOOKUP(S296,'Avtal 2026-05-21'!C:J,19,FALSE),"")</f>
        <v>#REF!</v>
      </c>
      <c r="AH296" s="10" t="e">
        <f>IF(R296&gt;0,VLOOKUP(S296,'Avtal 2026-05-21'!C:J,52,FALSE),"")</f>
        <v>#REF!</v>
      </c>
    </row>
    <row r="297" spans="18:34" ht="18.75" customHeight="1" x14ac:dyDescent="0.25">
      <c r="R297" s="2" t="e">
        <f>IF(MAX($R$10:R296)&gt;=$K$4,0,R296+1)</f>
        <v>#REF!</v>
      </c>
      <c r="S297" s="2" t="e">
        <f t="shared" si="40"/>
        <v>#REF!</v>
      </c>
      <c r="T297" s="2" t="e">
        <f t="shared" si="37"/>
        <v>#REF!</v>
      </c>
      <c r="U297" s="2" t="e">
        <f t="shared" si="38"/>
        <v>#REF!</v>
      </c>
      <c r="V297" s="2" t="e">
        <f t="shared" si="39"/>
        <v>#REF!</v>
      </c>
      <c r="X297" s="2" t="e">
        <f>IF(R297&lt;&gt;"",VLOOKUP(S297,'Avtal 2026-05-21'!C:J,9,FALSE),"")</f>
        <v>#REF!</v>
      </c>
      <c r="Y297" s="2" t="e">
        <f>IF(R297&lt;&gt;"",VLOOKUP(S297,'Avtal 2026-05-21'!C:J,10,FALSE),"")</f>
        <v>#REF!</v>
      </c>
      <c r="Z297" s="2" t="e">
        <f>IF(R297&lt;&gt;"",VLOOKUP(S297,'Avtal 2026-05-21'!C:J,11,FALSE),"")</f>
        <v>#REF!</v>
      </c>
      <c r="AA297" s="2" t="e">
        <f>IF(R297&lt;&gt;"",VLOOKUP(S297,'Avtal 2026-05-21'!C:J,12,FALSE),"")</f>
        <v>#REF!</v>
      </c>
      <c r="AB297" s="2" t="e">
        <f>IF(R297&lt;&gt;"",VLOOKUP(S297,'Avtal 2026-05-21'!C:J,13,FALSE),"")</f>
        <v>#REF!</v>
      </c>
      <c r="AC297" s="2" t="e">
        <f>IF(R297&lt;&gt;"",VLOOKUP(S297,'Avtal 2026-05-21'!C:J,21,FALSE),"")</f>
        <v>#REF!</v>
      </c>
      <c r="AD297" s="13" t="e">
        <f>VLOOKUP(S297,'Avtal 2026-05-21'!C:J,7,FALSE)</f>
        <v>#REF!</v>
      </c>
      <c r="AF297" s="2" t="e">
        <f>IF(R297&lt;&gt;"",VLOOKUP(S297,'Avtal 2026-05-21'!C:J,18,FALSE),"")</f>
        <v>#REF!</v>
      </c>
      <c r="AG297" s="2" t="e">
        <f>IF(R297&lt;&gt;"",VLOOKUP(S297,'Avtal 2026-05-21'!C:J,19,FALSE),"")</f>
        <v>#REF!</v>
      </c>
      <c r="AH297" s="10" t="e">
        <f>IF(R297&gt;0,VLOOKUP(S297,'Avtal 2026-05-21'!C:J,52,FALSE),"")</f>
        <v>#REF!</v>
      </c>
    </row>
    <row r="298" spans="18:34" ht="18.75" customHeight="1" x14ac:dyDescent="0.25">
      <c r="R298" s="2" t="e">
        <f>IF(MAX($R$10:R297)&gt;=$K$4,0,R297+1)</f>
        <v>#REF!</v>
      </c>
      <c r="S298" s="2" t="e">
        <f t="shared" si="40"/>
        <v>#REF!</v>
      </c>
      <c r="T298" s="2" t="e">
        <f t="shared" si="37"/>
        <v>#REF!</v>
      </c>
      <c r="U298" s="2" t="e">
        <f t="shared" si="38"/>
        <v>#REF!</v>
      </c>
      <c r="V298" s="2" t="e">
        <f t="shared" si="39"/>
        <v>#REF!</v>
      </c>
      <c r="X298" s="2" t="e">
        <f>IF(R298&lt;&gt;"",VLOOKUP(S298,'Avtal 2026-05-21'!C:J,9,FALSE),"")</f>
        <v>#REF!</v>
      </c>
      <c r="Y298" s="2" t="e">
        <f>IF(R298&lt;&gt;"",VLOOKUP(S298,'Avtal 2026-05-21'!C:J,10,FALSE),"")</f>
        <v>#REF!</v>
      </c>
      <c r="Z298" s="2" t="e">
        <f>IF(R298&lt;&gt;"",VLOOKUP(S298,'Avtal 2026-05-21'!C:J,11,FALSE),"")</f>
        <v>#REF!</v>
      </c>
      <c r="AA298" s="2" t="e">
        <f>IF(R298&lt;&gt;"",VLOOKUP(S298,'Avtal 2026-05-21'!C:J,12,FALSE),"")</f>
        <v>#REF!</v>
      </c>
      <c r="AB298" s="2" t="e">
        <f>IF(R298&lt;&gt;"",VLOOKUP(S298,'Avtal 2026-05-21'!C:J,13,FALSE),"")</f>
        <v>#REF!</v>
      </c>
      <c r="AC298" s="2" t="e">
        <f>IF(R298&lt;&gt;"",VLOOKUP(S298,'Avtal 2026-05-21'!C:J,21,FALSE),"")</f>
        <v>#REF!</v>
      </c>
      <c r="AD298" s="13" t="e">
        <f>VLOOKUP(S298,'Avtal 2026-05-21'!C:J,7,FALSE)</f>
        <v>#REF!</v>
      </c>
      <c r="AF298" s="2" t="e">
        <f>IF(R298&lt;&gt;"",VLOOKUP(S298,'Avtal 2026-05-21'!C:J,18,FALSE),"")</f>
        <v>#REF!</v>
      </c>
      <c r="AG298" s="2" t="e">
        <f>IF(R298&lt;&gt;"",VLOOKUP(S298,'Avtal 2026-05-21'!C:J,19,FALSE),"")</f>
        <v>#REF!</v>
      </c>
      <c r="AH298" s="10" t="e">
        <f>IF(R298&gt;0,VLOOKUP(S298,'Avtal 2026-05-21'!C:J,52,FALSE),"")</f>
        <v>#REF!</v>
      </c>
    </row>
    <row r="299" spans="18:34" ht="18.75" customHeight="1" x14ac:dyDescent="0.25">
      <c r="R299" s="2" t="e">
        <f>IF(MAX($R$10:R298)&gt;=$K$4,0,R298+1)</f>
        <v>#REF!</v>
      </c>
      <c r="S299" s="2" t="e">
        <f t="shared" si="40"/>
        <v>#REF!</v>
      </c>
      <c r="T299" s="2" t="e">
        <f t="shared" si="37"/>
        <v>#REF!</v>
      </c>
      <c r="U299" s="2" t="e">
        <f t="shared" si="38"/>
        <v>#REF!</v>
      </c>
      <c r="V299" s="2" t="e">
        <f t="shared" si="39"/>
        <v>#REF!</v>
      </c>
      <c r="X299" s="2" t="e">
        <f>IF(R299&lt;&gt;"",VLOOKUP(S299,'Avtal 2026-05-21'!C:J,9,FALSE),"")</f>
        <v>#REF!</v>
      </c>
      <c r="Y299" s="2" t="e">
        <f>IF(R299&lt;&gt;"",VLOOKUP(S299,'Avtal 2026-05-21'!C:J,10,FALSE),"")</f>
        <v>#REF!</v>
      </c>
      <c r="Z299" s="2" t="e">
        <f>IF(R299&lt;&gt;"",VLOOKUP(S299,'Avtal 2026-05-21'!C:J,11,FALSE),"")</f>
        <v>#REF!</v>
      </c>
      <c r="AA299" s="2" t="e">
        <f>IF(R299&lt;&gt;"",VLOOKUP(S299,'Avtal 2026-05-21'!C:J,12,FALSE),"")</f>
        <v>#REF!</v>
      </c>
      <c r="AB299" s="2" t="e">
        <f>IF(R299&lt;&gt;"",VLOOKUP(S299,'Avtal 2026-05-21'!C:J,13,FALSE),"")</f>
        <v>#REF!</v>
      </c>
      <c r="AC299" s="2" t="e">
        <f>IF(R299&lt;&gt;"",VLOOKUP(S299,'Avtal 2026-05-21'!C:J,21,FALSE),"")</f>
        <v>#REF!</v>
      </c>
      <c r="AD299" s="13" t="e">
        <f>VLOOKUP(S299,'Avtal 2026-05-21'!C:J,7,FALSE)</f>
        <v>#REF!</v>
      </c>
      <c r="AF299" s="2" t="e">
        <f>IF(R299&lt;&gt;"",VLOOKUP(S299,'Avtal 2026-05-21'!C:J,18,FALSE),"")</f>
        <v>#REF!</v>
      </c>
      <c r="AG299" s="2" t="e">
        <f>IF(R299&lt;&gt;"",VLOOKUP(S299,'Avtal 2026-05-21'!C:J,19,FALSE),"")</f>
        <v>#REF!</v>
      </c>
      <c r="AH299" s="10" t="e">
        <f>IF(R299&gt;0,VLOOKUP(S299,'Avtal 2026-05-21'!C:J,52,FALSE),"")</f>
        <v>#REF!</v>
      </c>
    </row>
    <row r="300" spans="18:34" ht="18.75" customHeight="1" x14ac:dyDescent="0.25">
      <c r="R300" s="2" t="e">
        <f>IF(MAX($R$10:R299)&gt;=$K$4,0,R299+1)</f>
        <v>#REF!</v>
      </c>
      <c r="S300" s="2" t="e">
        <f t="shared" si="40"/>
        <v>#REF!</v>
      </c>
      <c r="T300" s="2" t="e">
        <f t="shared" si="37"/>
        <v>#REF!</v>
      </c>
      <c r="U300" s="2" t="e">
        <f t="shared" si="38"/>
        <v>#REF!</v>
      </c>
      <c r="V300" s="2" t="e">
        <f t="shared" si="39"/>
        <v>#REF!</v>
      </c>
      <c r="X300" s="2" t="e">
        <f>IF(R300&lt;&gt;"",VLOOKUP(S300,'Avtal 2026-05-21'!C:J,9,FALSE),"")</f>
        <v>#REF!</v>
      </c>
      <c r="Y300" s="2" t="e">
        <f>IF(R300&lt;&gt;"",VLOOKUP(S300,'Avtal 2026-05-21'!C:J,10,FALSE),"")</f>
        <v>#REF!</v>
      </c>
      <c r="Z300" s="2" t="e">
        <f>IF(R300&lt;&gt;"",VLOOKUP(S300,'Avtal 2026-05-21'!C:J,11,FALSE),"")</f>
        <v>#REF!</v>
      </c>
      <c r="AA300" s="2" t="e">
        <f>IF(R300&lt;&gt;"",VLOOKUP(S300,'Avtal 2026-05-21'!C:J,12,FALSE),"")</f>
        <v>#REF!</v>
      </c>
      <c r="AB300" s="2" t="e">
        <f>IF(R300&lt;&gt;"",VLOOKUP(S300,'Avtal 2026-05-21'!C:J,13,FALSE),"")</f>
        <v>#REF!</v>
      </c>
      <c r="AC300" s="2" t="e">
        <f>IF(R300&lt;&gt;"",VLOOKUP(S300,'Avtal 2026-05-21'!C:J,21,FALSE),"")</f>
        <v>#REF!</v>
      </c>
      <c r="AD300" s="13" t="e">
        <f>VLOOKUP(S300,'Avtal 2026-05-21'!C:J,7,FALSE)</f>
        <v>#REF!</v>
      </c>
      <c r="AF300" s="2" t="e">
        <f>IF(R300&lt;&gt;"",VLOOKUP(S300,'Avtal 2026-05-21'!C:J,18,FALSE),"")</f>
        <v>#REF!</v>
      </c>
      <c r="AG300" s="2" t="e">
        <f>IF(R300&lt;&gt;"",VLOOKUP(S300,'Avtal 2026-05-21'!C:J,19,FALSE),"")</f>
        <v>#REF!</v>
      </c>
      <c r="AH300" s="10" t="e">
        <f>IF(R300&gt;0,VLOOKUP(S300,'Avtal 2026-05-21'!C:J,52,FALSE),"")</f>
        <v>#REF!</v>
      </c>
    </row>
    <row r="301" spans="18:34" ht="18.75" customHeight="1" x14ac:dyDescent="0.25">
      <c r="R301" s="2" t="e">
        <f>IF(MAX($R$10:R300)&gt;=$K$4,0,R300+1)</f>
        <v>#REF!</v>
      </c>
      <c r="S301" s="2" t="e">
        <f t="shared" si="40"/>
        <v>#REF!</v>
      </c>
      <c r="T301" s="2" t="e">
        <f t="shared" si="37"/>
        <v>#REF!</v>
      </c>
      <c r="U301" s="2" t="e">
        <f t="shared" si="38"/>
        <v>#REF!</v>
      </c>
      <c r="V301" s="2" t="e">
        <f t="shared" si="39"/>
        <v>#REF!</v>
      </c>
      <c r="X301" s="2" t="e">
        <f>IF(R301&lt;&gt;"",VLOOKUP(S301,'Avtal 2026-05-21'!C:J,9,FALSE),"")</f>
        <v>#REF!</v>
      </c>
      <c r="Y301" s="2" t="e">
        <f>IF(R301&lt;&gt;"",VLOOKUP(S301,'Avtal 2026-05-21'!C:J,10,FALSE),"")</f>
        <v>#REF!</v>
      </c>
      <c r="Z301" s="2" t="e">
        <f>IF(R301&lt;&gt;"",VLOOKUP(S301,'Avtal 2026-05-21'!C:J,11,FALSE),"")</f>
        <v>#REF!</v>
      </c>
      <c r="AA301" s="2" t="e">
        <f>IF(R301&lt;&gt;"",VLOOKUP(S301,'Avtal 2026-05-21'!C:J,12,FALSE),"")</f>
        <v>#REF!</v>
      </c>
      <c r="AB301" s="2" t="e">
        <f>IF(R301&lt;&gt;"",VLOOKUP(S301,'Avtal 2026-05-21'!C:J,13,FALSE),"")</f>
        <v>#REF!</v>
      </c>
      <c r="AC301" s="2" t="e">
        <f>IF(R301&lt;&gt;"",VLOOKUP(S301,'Avtal 2026-05-21'!C:J,21,FALSE),"")</f>
        <v>#REF!</v>
      </c>
      <c r="AD301" s="13" t="e">
        <f>VLOOKUP(S301,'Avtal 2026-05-21'!C:J,7,FALSE)</f>
        <v>#REF!</v>
      </c>
      <c r="AF301" s="2" t="e">
        <f>IF(R301&lt;&gt;"",VLOOKUP(S301,'Avtal 2026-05-21'!C:J,18,FALSE),"")</f>
        <v>#REF!</v>
      </c>
      <c r="AG301" s="2" t="e">
        <f>IF(R301&lt;&gt;"",VLOOKUP(S301,'Avtal 2026-05-21'!C:J,19,FALSE),"")</f>
        <v>#REF!</v>
      </c>
      <c r="AH301" s="10" t="e">
        <f>IF(R301&gt;0,VLOOKUP(S301,'Avtal 2026-05-21'!C:J,52,FALSE),"")</f>
        <v>#REF!</v>
      </c>
    </row>
    <row r="302" spans="18:34" ht="18.75" customHeight="1" x14ac:dyDescent="0.25">
      <c r="R302" s="2" t="e">
        <f>IF(MAX($R$10:R301)&gt;=$K$4,0,R301+1)</f>
        <v>#REF!</v>
      </c>
      <c r="S302" s="2" t="e">
        <f t="shared" si="40"/>
        <v>#REF!</v>
      </c>
      <c r="T302" s="2" t="e">
        <f t="shared" si="37"/>
        <v>#REF!</v>
      </c>
      <c r="U302" s="2" t="e">
        <f t="shared" si="38"/>
        <v>#REF!</v>
      </c>
      <c r="V302" s="2" t="e">
        <f t="shared" si="39"/>
        <v>#REF!</v>
      </c>
      <c r="X302" s="2" t="e">
        <f>IF(R302&lt;&gt;"",VLOOKUP(S302,'Avtal 2026-05-21'!C:J,9,FALSE),"")</f>
        <v>#REF!</v>
      </c>
      <c r="Y302" s="2" t="e">
        <f>IF(R302&lt;&gt;"",VLOOKUP(S302,'Avtal 2026-05-21'!C:J,10,FALSE),"")</f>
        <v>#REF!</v>
      </c>
      <c r="Z302" s="2" t="e">
        <f>IF(R302&lt;&gt;"",VLOOKUP(S302,'Avtal 2026-05-21'!C:J,11,FALSE),"")</f>
        <v>#REF!</v>
      </c>
      <c r="AA302" s="2" t="e">
        <f>IF(R302&lt;&gt;"",VLOOKUP(S302,'Avtal 2026-05-21'!C:J,12,FALSE),"")</f>
        <v>#REF!</v>
      </c>
      <c r="AB302" s="2" t="e">
        <f>IF(R302&lt;&gt;"",VLOOKUP(S302,'Avtal 2026-05-21'!C:J,13,FALSE),"")</f>
        <v>#REF!</v>
      </c>
      <c r="AC302" s="2" t="e">
        <f>IF(R302&lt;&gt;"",VLOOKUP(S302,'Avtal 2026-05-21'!C:J,21,FALSE),"")</f>
        <v>#REF!</v>
      </c>
      <c r="AD302" s="13" t="e">
        <f>VLOOKUP(S302,'Avtal 2026-05-21'!C:J,7,FALSE)</f>
        <v>#REF!</v>
      </c>
      <c r="AF302" s="2" t="e">
        <f>IF(R302&lt;&gt;"",VLOOKUP(S302,'Avtal 2026-05-21'!C:J,18,FALSE),"")</f>
        <v>#REF!</v>
      </c>
      <c r="AG302" s="2" t="e">
        <f>IF(R302&lt;&gt;"",VLOOKUP(S302,'Avtal 2026-05-21'!C:J,19,FALSE),"")</f>
        <v>#REF!</v>
      </c>
      <c r="AH302" s="10" t="e">
        <f>IF(R302&gt;0,VLOOKUP(S302,'Avtal 2026-05-21'!C:J,52,FALSE),"")</f>
        <v>#REF!</v>
      </c>
    </row>
    <row r="303" spans="18:34" ht="18.75" customHeight="1" x14ac:dyDescent="0.25">
      <c r="R303" s="2" t="e">
        <f>IF(MAX($R$10:R302)&gt;=$K$4,0,R302+1)</f>
        <v>#REF!</v>
      </c>
      <c r="S303" s="2" t="e">
        <f t="shared" si="40"/>
        <v>#REF!</v>
      </c>
      <c r="T303" s="2" t="e">
        <f t="shared" si="37"/>
        <v>#REF!</v>
      </c>
      <c r="U303" s="2" t="e">
        <f t="shared" si="38"/>
        <v>#REF!</v>
      </c>
      <c r="V303" s="2" t="e">
        <f t="shared" si="39"/>
        <v>#REF!</v>
      </c>
      <c r="X303" s="2" t="e">
        <f>IF(R303&lt;&gt;"",VLOOKUP(S303,'Avtal 2026-05-21'!C:J,9,FALSE),"")</f>
        <v>#REF!</v>
      </c>
      <c r="Y303" s="2" t="e">
        <f>IF(R303&lt;&gt;"",VLOOKUP(S303,'Avtal 2026-05-21'!C:J,10,FALSE),"")</f>
        <v>#REF!</v>
      </c>
      <c r="Z303" s="2" t="e">
        <f>IF(R303&lt;&gt;"",VLOOKUP(S303,'Avtal 2026-05-21'!C:J,11,FALSE),"")</f>
        <v>#REF!</v>
      </c>
      <c r="AA303" s="2" t="e">
        <f>IF(R303&lt;&gt;"",VLOOKUP(S303,'Avtal 2026-05-21'!C:J,12,FALSE),"")</f>
        <v>#REF!</v>
      </c>
      <c r="AB303" s="2" t="e">
        <f>IF(R303&lt;&gt;"",VLOOKUP(S303,'Avtal 2026-05-21'!C:J,13,FALSE),"")</f>
        <v>#REF!</v>
      </c>
      <c r="AC303" s="2" t="e">
        <f>IF(R303&lt;&gt;"",VLOOKUP(S303,'Avtal 2026-05-21'!C:J,21,FALSE),"")</f>
        <v>#REF!</v>
      </c>
      <c r="AD303" s="13" t="e">
        <f>VLOOKUP(S303,'Avtal 2026-05-21'!C:J,7,FALSE)</f>
        <v>#REF!</v>
      </c>
      <c r="AF303" s="2" t="e">
        <f>IF(R303&lt;&gt;"",VLOOKUP(S303,'Avtal 2026-05-21'!C:J,18,FALSE),"")</f>
        <v>#REF!</v>
      </c>
      <c r="AG303" s="2" t="e">
        <f>IF(R303&lt;&gt;"",VLOOKUP(S303,'Avtal 2026-05-21'!C:J,19,FALSE),"")</f>
        <v>#REF!</v>
      </c>
      <c r="AH303" s="10" t="e">
        <f>IF(R303&gt;0,VLOOKUP(S303,'Avtal 2026-05-21'!C:J,52,FALSE),"")</f>
        <v>#REF!</v>
      </c>
    </row>
    <row r="304" spans="18:34" ht="18.75" customHeight="1" x14ac:dyDescent="0.25">
      <c r="R304" s="2" t="e">
        <f>IF(MAX($R$10:R303)&gt;=$K$4,0,R303+1)</f>
        <v>#REF!</v>
      </c>
      <c r="S304" s="2" t="e">
        <f t="shared" si="40"/>
        <v>#REF!</v>
      </c>
      <c r="T304" s="2" t="e">
        <f t="shared" si="37"/>
        <v>#REF!</v>
      </c>
      <c r="U304" s="2" t="e">
        <f t="shared" si="38"/>
        <v>#REF!</v>
      </c>
      <c r="V304" s="2" t="e">
        <f t="shared" si="39"/>
        <v>#REF!</v>
      </c>
      <c r="X304" s="2" t="e">
        <f>IF(R304&lt;&gt;"",VLOOKUP(S304,'Avtal 2026-05-21'!C:J,9,FALSE),"")</f>
        <v>#REF!</v>
      </c>
      <c r="Y304" s="2" t="e">
        <f>IF(R304&lt;&gt;"",VLOOKUP(S304,'Avtal 2026-05-21'!C:J,10,FALSE),"")</f>
        <v>#REF!</v>
      </c>
      <c r="Z304" s="2" t="e">
        <f>IF(R304&lt;&gt;"",VLOOKUP(S304,'Avtal 2026-05-21'!C:J,11,FALSE),"")</f>
        <v>#REF!</v>
      </c>
      <c r="AA304" s="2" t="e">
        <f>IF(R304&lt;&gt;"",VLOOKUP(S304,'Avtal 2026-05-21'!C:J,12,FALSE),"")</f>
        <v>#REF!</v>
      </c>
      <c r="AB304" s="2" t="e">
        <f>IF(R304&lt;&gt;"",VLOOKUP(S304,'Avtal 2026-05-21'!C:J,13,FALSE),"")</f>
        <v>#REF!</v>
      </c>
      <c r="AC304" s="2" t="e">
        <f>IF(R304&lt;&gt;"",VLOOKUP(S304,'Avtal 2026-05-21'!C:J,21,FALSE),"")</f>
        <v>#REF!</v>
      </c>
      <c r="AD304" s="13" t="e">
        <f>VLOOKUP(S304,'Avtal 2026-05-21'!C:J,7,FALSE)</f>
        <v>#REF!</v>
      </c>
      <c r="AF304" s="2" t="e">
        <f>IF(R304&lt;&gt;"",VLOOKUP(S304,'Avtal 2026-05-21'!C:J,18,FALSE),"")</f>
        <v>#REF!</v>
      </c>
      <c r="AG304" s="2" t="e">
        <f>IF(R304&lt;&gt;"",VLOOKUP(S304,'Avtal 2026-05-21'!C:J,19,FALSE),"")</f>
        <v>#REF!</v>
      </c>
      <c r="AH304" s="10" t="e">
        <f>IF(R304&gt;0,VLOOKUP(S304,'Avtal 2026-05-21'!C:J,52,FALSE),"")</f>
        <v>#REF!</v>
      </c>
    </row>
    <row r="305" spans="18:34" ht="18.75" customHeight="1" x14ac:dyDescent="0.25">
      <c r="R305" s="2" t="e">
        <f>IF(MAX($R$10:R304)&gt;=$K$4,0,R304+1)</f>
        <v>#REF!</v>
      </c>
      <c r="S305" s="2" t="e">
        <f t="shared" si="40"/>
        <v>#REF!</v>
      </c>
      <c r="T305" s="2" t="e">
        <f t="shared" si="37"/>
        <v>#REF!</v>
      </c>
      <c r="U305" s="2" t="e">
        <f t="shared" si="38"/>
        <v>#REF!</v>
      </c>
      <c r="V305" s="2" t="e">
        <f t="shared" si="39"/>
        <v>#REF!</v>
      </c>
      <c r="X305" s="2" t="e">
        <f>IF(R305&lt;&gt;"",VLOOKUP(S305,'Avtal 2026-05-21'!C:J,9,FALSE),"")</f>
        <v>#REF!</v>
      </c>
      <c r="Y305" s="2" t="e">
        <f>IF(R305&lt;&gt;"",VLOOKUP(S305,'Avtal 2026-05-21'!C:J,10,FALSE),"")</f>
        <v>#REF!</v>
      </c>
      <c r="Z305" s="2" t="e">
        <f>IF(R305&lt;&gt;"",VLOOKUP(S305,'Avtal 2026-05-21'!C:J,11,FALSE),"")</f>
        <v>#REF!</v>
      </c>
      <c r="AA305" s="2" t="e">
        <f>IF(R305&lt;&gt;"",VLOOKUP(S305,'Avtal 2026-05-21'!C:J,12,FALSE),"")</f>
        <v>#REF!</v>
      </c>
      <c r="AB305" s="2" t="e">
        <f>IF(R305&lt;&gt;"",VLOOKUP(S305,'Avtal 2026-05-21'!C:J,13,FALSE),"")</f>
        <v>#REF!</v>
      </c>
      <c r="AC305" s="2" t="e">
        <f>IF(R305&lt;&gt;"",VLOOKUP(S305,'Avtal 2026-05-21'!C:J,21,FALSE),"")</f>
        <v>#REF!</v>
      </c>
      <c r="AD305" s="13" t="e">
        <f>VLOOKUP(S305,'Avtal 2026-05-21'!C:J,7,FALSE)</f>
        <v>#REF!</v>
      </c>
      <c r="AF305" s="2" t="e">
        <f>IF(R305&lt;&gt;"",VLOOKUP(S305,'Avtal 2026-05-21'!C:J,18,FALSE),"")</f>
        <v>#REF!</v>
      </c>
      <c r="AG305" s="2" t="e">
        <f>IF(R305&lt;&gt;"",VLOOKUP(S305,'Avtal 2026-05-21'!C:J,19,FALSE),"")</f>
        <v>#REF!</v>
      </c>
      <c r="AH305" s="10" t="e">
        <f>IF(R305&gt;0,VLOOKUP(S305,'Avtal 2026-05-21'!C:J,52,FALSE),"")</f>
        <v>#REF!</v>
      </c>
    </row>
    <row r="306" spans="18:34" ht="18.75" customHeight="1" x14ac:dyDescent="0.25">
      <c r="R306" s="2" t="e">
        <f>IF(MAX($R$10:R305)&gt;=$K$4,0,R305+1)</f>
        <v>#REF!</v>
      </c>
      <c r="S306" s="2" t="e">
        <f t="shared" si="40"/>
        <v>#REF!</v>
      </c>
      <c r="T306" s="2" t="e">
        <f t="shared" si="37"/>
        <v>#REF!</v>
      </c>
      <c r="U306" s="2" t="e">
        <f t="shared" si="38"/>
        <v>#REF!</v>
      </c>
      <c r="V306" s="2" t="e">
        <f t="shared" si="39"/>
        <v>#REF!</v>
      </c>
      <c r="X306" s="2" t="e">
        <f>IF(R306&lt;&gt;"",VLOOKUP(S306,'Avtal 2026-05-21'!C:J,9,FALSE),"")</f>
        <v>#REF!</v>
      </c>
      <c r="Y306" s="2" t="e">
        <f>IF(R306&lt;&gt;"",VLOOKUP(S306,'Avtal 2026-05-21'!C:J,10,FALSE),"")</f>
        <v>#REF!</v>
      </c>
      <c r="Z306" s="2" t="e">
        <f>IF(R306&lt;&gt;"",VLOOKUP(S306,'Avtal 2026-05-21'!C:J,11,FALSE),"")</f>
        <v>#REF!</v>
      </c>
      <c r="AA306" s="2" t="e">
        <f>IF(R306&lt;&gt;"",VLOOKUP(S306,'Avtal 2026-05-21'!C:J,12,FALSE),"")</f>
        <v>#REF!</v>
      </c>
      <c r="AB306" s="2" t="e">
        <f>IF(R306&lt;&gt;"",VLOOKUP(S306,'Avtal 2026-05-21'!C:J,13,FALSE),"")</f>
        <v>#REF!</v>
      </c>
      <c r="AC306" s="2" t="e">
        <f>IF(R306&lt;&gt;"",VLOOKUP(S306,'Avtal 2026-05-21'!C:J,21,FALSE),"")</f>
        <v>#REF!</v>
      </c>
      <c r="AD306" s="13" t="e">
        <f>VLOOKUP(S306,'Avtal 2026-05-21'!C:J,7,FALSE)</f>
        <v>#REF!</v>
      </c>
      <c r="AF306" s="2" t="e">
        <f>IF(R306&lt;&gt;"",VLOOKUP(S306,'Avtal 2026-05-21'!C:J,18,FALSE),"")</f>
        <v>#REF!</v>
      </c>
      <c r="AG306" s="2" t="e">
        <f>IF(R306&lt;&gt;"",VLOOKUP(S306,'Avtal 2026-05-21'!C:J,19,FALSE),"")</f>
        <v>#REF!</v>
      </c>
      <c r="AH306" s="10" t="e">
        <f>IF(R306&gt;0,VLOOKUP(S306,'Avtal 2026-05-21'!C:J,52,FALSE),"")</f>
        <v>#REF!</v>
      </c>
    </row>
    <row r="307" spans="18:34" ht="18.75" customHeight="1" x14ac:dyDescent="0.25">
      <c r="R307" s="2" t="e">
        <f>IF(MAX($R$10:R306)&gt;=$K$4,0,R306+1)</f>
        <v>#REF!</v>
      </c>
      <c r="S307" s="2" t="e">
        <f t="shared" si="40"/>
        <v>#REF!</v>
      </c>
      <c r="T307" s="2" t="e">
        <f t="shared" si="37"/>
        <v>#REF!</v>
      </c>
      <c r="U307" s="2" t="e">
        <f t="shared" si="38"/>
        <v>#REF!</v>
      </c>
      <c r="V307" s="2" t="e">
        <f t="shared" si="39"/>
        <v>#REF!</v>
      </c>
      <c r="X307" s="2" t="e">
        <f>IF(R307&lt;&gt;"",VLOOKUP(S307,'Avtal 2026-05-21'!C:J,9,FALSE),"")</f>
        <v>#REF!</v>
      </c>
      <c r="Y307" s="2" t="e">
        <f>IF(R307&lt;&gt;"",VLOOKUP(S307,'Avtal 2026-05-21'!C:J,10,FALSE),"")</f>
        <v>#REF!</v>
      </c>
      <c r="Z307" s="2" t="e">
        <f>IF(R307&lt;&gt;"",VLOOKUP(S307,'Avtal 2026-05-21'!C:J,11,FALSE),"")</f>
        <v>#REF!</v>
      </c>
      <c r="AA307" s="2" t="e">
        <f>IF(R307&lt;&gt;"",VLOOKUP(S307,'Avtal 2026-05-21'!C:J,12,FALSE),"")</f>
        <v>#REF!</v>
      </c>
      <c r="AB307" s="2" t="e">
        <f>IF(R307&lt;&gt;"",VLOOKUP(S307,'Avtal 2026-05-21'!C:J,13,FALSE),"")</f>
        <v>#REF!</v>
      </c>
      <c r="AC307" s="2" t="e">
        <f>IF(R307&lt;&gt;"",VLOOKUP(S307,'Avtal 2026-05-21'!C:J,21,FALSE),"")</f>
        <v>#REF!</v>
      </c>
      <c r="AD307" s="13" t="e">
        <f>VLOOKUP(S307,'Avtal 2026-05-21'!C:J,7,FALSE)</f>
        <v>#REF!</v>
      </c>
      <c r="AF307" s="2" t="e">
        <f>IF(R307&lt;&gt;"",VLOOKUP(S307,'Avtal 2026-05-21'!C:J,18,FALSE),"")</f>
        <v>#REF!</v>
      </c>
      <c r="AG307" s="2" t="e">
        <f>IF(R307&lt;&gt;"",VLOOKUP(S307,'Avtal 2026-05-21'!C:J,19,FALSE),"")</f>
        <v>#REF!</v>
      </c>
      <c r="AH307" s="10" t="e">
        <f>IF(R307&gt;0,VLOOKUP(S307,'Avtal 2026-05-21'!C:J,52,FALSE),"")</f>
        <v>#REF!</v>
      </c>
    </row>
    <row r="308" spans="18:34" ht="18.75" customHeight="1" x14ac:dyDescent="0.25">
      <c r="R308" s="2" t="e">
        <f>IF(MAX($R$10:R307)&gt;=$K$4,0,R307+1)</f>
        <v>#REF!</v>
      </c>
      <c r="S308" s="2" t="e">
        <f t="shared" si="40"/>
        <v>#REF!</v>
      </c>
      <c r="T308" s="2" t="e">
        <f t="shared" si="37"/>
        <v>#REF!</v>
      </c>
      <c r="U308" s="2" t="e">
        <f t="shared" si="38"/>
        <v>#REF!</v>
      </c>
      <c r="V308" s="2" t="e">
        <f t="shared" si="39"/>
        <v>#REF!</v>
      </c>
      <c r="X308" s="2" t="e">
        <f>IF(R308&lt;&gt;"",VLOOKUP(S308,'Avtal 2026-05-21'!C:J,9,FALSE),"")</f>
        <v>#REF!</v>
      </c>
      <c r="Y308" s="2" t="e">
        <f>IF(R308&lt;&gt;"",VLOOKUP(S308,'Avtal 2026-05-21'!C:J,10,FALSE),"")</f>
        <v>#REF!</v>
      </c>
      <c r="Z308" s="2" t="e">
        <f>IF(R308&lt;&gt;"",VLOOKUP(S308,'Avtal 2026-05-21'!C:J,11,FALSE),"")</f>
        <v>#REF!</v>
      </c>
      <c r="AA308" s="2" t="e">
        <f>IF(R308&lt;&gt;"",VLOOKUP(S308,'Avtal 2026-05-21'!C:J,12,FALSE),"")</f>
        <v>#REF!</v>
      </c>
      <c r="AB308" s="2" t="e">
        <f>IF(R308&lt;&gt;"",VLOOKUP(S308,'Avtal 2026-05-21'!C:J,13,FALSE),"")</f>
        <v>#REF!</v>
      </c>
      <c r="AC308" s="2" t="e">
        <f>IF(R308&lt;&gt;"",VLOOKUP(S308,'Avtal 2026-05-21'!C:J,21,FALSE),"")</f>
        <v>#REF!</v>
      </c>
      <c r="AD308" s="13" t="e">
        <f>VLOOKUP(S308,'Avtal 2026-05-21'!C:J,7,FALSE)</f>
        <v>#REF!</v>
      </c>
      <c r="AF308" s="2" t="e">
        <f>IF(R308&lt;&gt;"",VLOOKUP(S308,'Avtal 2026-05-21'!C:J,18,FALSE),"")</f>
        <v>#REF!</v>
      </c>
      <c r="AG308" s="2" t="e">
        <f>IF(R308&lt;&gt;"",VLOOKUP(S308,'Avtal 2026-05-21'!C:J,19,FALSE),"")</f>
        <v>#REF!</v>
      </c>
      <c r="AH308" s="10" t="e">
        <f>IF(R308&gt;0,VLOOKUP(S308,'Avtal 2026-05-21'!C:J,52,FALSE),"")</f>
        <v>#REF!</v>
      </c>
    </row>
    <row r="309" spans="18:34" ht="18.75" customHeight="1" x14ac:dyDescent="0.25">
      <c r="R309" s="2" t="e">
        <f>IF(MAX($R$10:R308)&gt;=$K$4,0,R308+1)</f>
        <v>#REF!</v>
      </c>
      <c r="S309" s="2" t="e">
        <f t="shared" si="40"/>
        <v>#REF!</v>
      </c>
      <c r="T309" s="2" t="e">
        <f t="shared" si="37"/>
        <v>#REF!</v>
      </c>
      <c r="U309" s="2" t="e">
        <f t="shared" si="38"/>
        <v>#REF!</v>
      </c>
      <c r="V309" s="2" t="e">
        <f t="shared" si="39"/>
        <v>#REF!</v>
      </c>
      <c r="X309" s="2" t="e">
        <f>IF(R309&lt;&gt;"",VLOOKUP(S309,'Avtal 2026-05-21'!C:J,9,FALSE),"")</f>
        <v>#REF!</v>
      </c>
      <c r="Y309" s="2" t="e">
        <f>IF(R309&lt;&gt;"",VLOOKUP(S309,'Avtal 2026-05-21'!C:J,10,FALSE),"")</f>
        <v>#REF!</v>
      </c>
      <c r="Z309" s="2" t="e">
        <f>IF(R309&lt;&gt;"",VLOOKUP(S309,'Avtal 2026-05-21'!C:J,11,FALSE),"")</f>
        <v>#REF!</v>
      </c>
      <c r="AA309" s="2" t="e">
        <f>IF(R309&lt;&gt;"",VLOOKUP(S309,'Avtal 2026-05-21'!C:J,12,FALSE),"")</f>
        <v>#REF!</v>
      </c>
      <c r="AB309" s="2" t="e">
        <f>IF(R309&lt;&gt;"",VLOOKUP(S309,'Avtal 2026-05-21'!C:J,13,FALSE),"")</f>
        <v>#REF!</v>
      </c>
      <c r="AC309" s="2" t="e">
        <f>IF(R309&lt;&gt;"",VLOOKUP(S309,'Avtal 2026-05-21'!C:J,21,FALSE),"")</f>
        <v>#REF!</v>
      </c>
      <c r="AD309" s="13" t="e">
        <f>VLOOKUP(S309,'Avtal 2026-05-21'!C:J,7,FALSE)</f>
        <v>#REF!</v>
      </c>
      <c r="AF309" s="2" t="e">
        <f>IF(R309&lt;&gt;"",VLOOKUP(S309,'Avtal 2026-05-21'!C:J,18,FALSE),"")</f>
        <v>#REF!</v>
      </c>
      <c r="AG309" s="2" t="e">
        <f>IF(R309&lt;&gt;"",VLOOKUP(S309,'Avtal 2026-05-21'!C:J,19,FALSE),"")</f>
        <v>#REF!</v>
      </c>
      <c r="AH309" s="10" t="e">
        <f>IF(R309&gt;0,VLOOKUP(S309,'Avtal 2026-05-21'!C:J,52,FALSE),"")</f>
        <v>#REF!</v>
      </c>
    </row>
    <row r="310" spans="18:34" ht="18.75" customHeight="1" x14ac:dyDescent="0.25">
      <c r="R310" s="2" t="e">
        <f>IF(MAX($R$10:R309)&gt;=$K$4,0,R309+1)</f>
        <v>#REF!</v>
      </c>
      <c r="S310" s="2" t="e">
        <f t="shared" si="40"/>
        <v>#REF!</v>
      </c>
      <c r="T310" s="2" t="e">
        <f t="shared" si="37"/>
        <v>#REF!</v>
      </c>
      <c r="U310" s="2" t="e">
        <f t="shared" si="38"/>
        <v>#REF!</v>
      </c>
      <c r="V310" s="2" t="e">
        <f t="shared" si="39"/>
        <v>#REF!</v>
      </c>
      <c r="X310" s="2" t="e">
        <f>IF(R310&lt;&gt;"",VLOOKUP(S310,'Avtal 2026-05-21'!C:J,9,FALSE),"")</f>
        <v>#REF!</v>
      </c>
      <c r="Y310" s="2" t="e">
        <f>IF(R310&lt;&gt;"",VLOOKUP(S310,'Avtal 2026-05-21'!C:J,10,FALSE),"")</f>
        <v>#REF!</v>
      </c>
      <c r="Z310" s="2" t="e">
        <f>IF(R310&lt;&gt;"",VLOOKUP(S310,'Avtal 2026-05-21'!C:J,11,FALSE),"")</f>
        <v>#REF!</v>
      </c>
      <c r="AA310" s="2" t="e">
        <f>IF(R310&lt;&gt;"",VLOOKUP(S310,'Avtal 2026-05-21'!C:J,12,FALSE),"")</f>
        <v>#REF!</v>
      </c>
      <c r="AB310" s="2" t="e">
        <f>IF(R310&lt;&gt;"",VLOOKUP(S310,'Avtal 2026-05-21'!C:J,13,FALSE),"")</f>
        <v>#REF!</v>
      </c>
      <c r="AC310" s="2" t="e">
        <f>IF(R310&lt;&gt;"",VLOOKUP(S310,'Avtal 2026-05-21'!C:J,21,FALSE),"")</f>
        <v>#REF!</v>
      </c>
      <c r="AD310" s="13" t="e">
        <f>VLOOKUP(S310,'Avtal 2026-05-21'!C:J,7,FALSE)</f>
        <v>#REF!</v>
      </c>
      <c r="AF310" s="2" t="e">
        <f>IF(R310&lt;&gt;"",VLOOKUP(S310,'Avtal 2026-05-21'!C:J,18,FALSE),"")</f>
        <v>#REF!</v>
      </c>
      <c r="AG310" s="2" t="e">
        <f>IF(R310&lt;&gt;"",VLOOKUP(S310,'Avtal 2026-05-21'!C:J,19,FALSE),"")</f>
        <v>#REF!</v>
      </c>
      <c r="AH310" s="10" t="e">
        <f>IF(R310&gt;0,VLOOKUP(S310,'Avtal 2026-05-21'!C:J,52,FALSE),"")</f>
        <v>#REF!</v>
      </c>
    </row>
    <row r="311" spans="18:34" ht="18.75" customHeight="1" x14ac:dyDescent="0.25">
      <c r="R311" s="2" t="e">
        <f>IF(MAX($R$10:R310)&gt;=$K$4,0,R310+1)</f>
        <v>#REF!</v>
      </c>
      <c r="S311" s="2" t="e">
        <f t="shared" si="40"/>
        <v>#REF!</v>
      </c>
      <c r="T311" s="2" t="e">
        <f t="shared" si="37"/>
        <v>#REF!</v>
      </c>
      <c r="U311" s="2" t="e">
        <f t="shared" si="38"/>
        <v>#REF!</v>
      </c>
      <c r="V311" s="2" t="e">
        <f t="shared" si="39"/>
        <v>#REF!</v>
      </c>
      <c r="X311" s="2" t="e">
        <f>IF(R311&lt;&gt;"",VLOOKUP(S311,'Avtal 2026-05-21'!C:J,9,FALSE),"")</f>
        <v>#REF!</v>
      </c>
      <c r="Y311" s="2" t="e">
        <f>IF(R311&lt;&gt;"",VLOOKUP(S311,'Avtal 2026-05-21'!C:J,10,FALSE),"")</f>
        <v>#REF!</v>
      </c>
      <c r="Z311" s="2" t="e">
        <f>IF(R311&lt;&gt;"",VLOOKUP(S311,'Avtal 2026-05-21'!C:J,11,FALSE),"")</f>
        <v>#REF!</v>
      </c>
      <c r="AA311" s="2" t="e">
        <f>IF(R311&lt;&gt;"",VLOOKUP(S311,'Avtal 2026-05-21'!C:J,12,FALSE),"")</f>
        <v>#REF!</v>
      </c>
      <c r="AB311" s="2" t="e">
        <f>IF(R311&lt;&gt;"",VLOOKUP(S311,'Avtal 2026-05-21'!C:J,13,FALSE),"")</f>
        <v>#REF!</v>
      </c>
      <c r="AC311" s="2" t="e">
        <f>IF(R311&lt;&gt;"",VLOOKUP(S311,'Avtal 2026-05-21'!C:J,21,FALSE),"")</f>
        <v>#REF!</v>
      </c>
      <c r="AD311" s="13" t="e">
        <f>VLOOKUP(S311,'Avtal 2026-05-21'!C:J,7,FALSE)</f>
        <v>#REF!</v>
      </c>
      <c r="AF311" s="2" t="e">
        <f>IF(R311&lt;&gt;"",VLOOKUP(S311,'Avtal 2026-05-21'!C:J,18,FALSE),"")</f>
        <v>#REF!</v>
      </c>
      <c r="AG311" s="2" t="e">
        <f>IF(R311&lt;&gt;"",VLOOKUP(S311,'Avtal 2026-05-21'!C:J,19,FALSE),"")</f>
        <v>#REF!</v>
      </c>
      <c r="AH311" s="10" t="e">
        <f>IF(R311&gt;0,VLOOKUP(S311,'Avtal 2026-05-21'!C:J,52,FALSE),"")</f>
        <v>#REF!</v>
      </c>
    </row>
    <row r="312" spans="18:34" ht="18.75" customHeight="1" x14ac:dyDescent="0.25">
      <c r="R312" s="2" t="e">
        <f>IF(MAX($R$10:R311)&gt;=$K$4,0,R311+1)</f>
        <v>#REF!</v>
      </c>
      <c r="S312" s="2" t="e">
        <f t="shared" si="40"/>
        <v>#REF!</v>
      </c>
      <c r="T312" s="2" t="e">
        <f t="shared" si="37"/>
        <v>#REF!</v>
      </c>
      <c r="U312" s="2" t="e">
        <f t="shared" si="38"/>
        <v>#REF!</v>
      </c>
      <c r="V312" s="2" t="e">
        <f t="shared" si="39"/>
        <v>#REF!</v>
      </c>
      <c r="X312" s="2" t="e">
        <f>IF(R312&lt;&gt;"",VLOOKUP(S312,'Avtal 2026-05-21'!C:J,9,FALSE),"")</f>
        <v>#REF!</v>
      </c>
      <c r="Y312" s="2" t="e">
        <f>IF(R312&lt;&gt;"",VLOOKUP(S312,'Avtal 2026-05-21'!C:J,10,FALSE),"")</f>
        <v>#REF!</v>
      </c>
      <c r="Z312" s="2" t="e">
        <f>IF(R312&lt;&gt;"",VLOOKUP(S312,'Avtal 2026-05-21'!C:J,11,FALSE),"")</f>
        <v>#REF!</v>
      </c>
      <c r="AA312" s="2" t="e">
        <f>IF(R312&lt;&gt;"",VLOOKUP(S312,'Avtal 2026-05-21'!C:J,12,FALSE),"")</f>
        <v>#REF!</v>
      </c>
      <c r="AB312" s="2" t="e">
        <f>IF(R312&lt;&gt;"",VLOOKUP(S312,'Avtal 2026-05-21'!C:J,13,FALSE),"")</f>
        <v>#REF!</v>
      </c>
      <c r="AC312" s="2" t="e">
        <f>IF(R312&lt;&gt;"",VLOOKUP(S312,'Avtal 2026-05-21'!C:J,21,FALSE),"")</f>
        <v>#REF!</v>
      </c>
      <c r="AD312" s="13" t="e">
        <f>VLOOKUP(S312,'Avtal 2026-05-21'!C:J,7,FALSE)</f>
        <v>#REF!</v>
      </c>
      <c r="AF312" s="2" t="e">
        <f>IF(R312&lt;&gt;"",VLOOKUP(S312,'Avtal 2026-05-21'!C:J,18,FALSE),"")</f>
        <v>#REF!</v>
      </c>
      <c r="AG312" s="2" t="e">
        <f>IF(R312&lt;&gt;"",VLOOKUP(S312,'Avtal 2026-05-21'!C:J,19,FALSE),"")</f>
        <v>#REF!</v>
      </c>
      <c r="AH312" s="10" t="e">
        <f>IF(R312&gt;0,VLOOKUP(S312,'Avtal 2026-05-21'!C:J,52,FALSE),"")</f>
        <v>#REF!</v>
      </c>
    </row>
    <row r="313" spans="18:34" ht="18.75" customHeight="1" x14ac:dyDescent="0.25">
      <c r="R313" s="2" t="e">
        <f>IF(MAX($R$10:R312)&gt;=$K$4,0,R312+1)</f>
        <v>#REF!</v>
      </c>
      <c r="S313" s="2" t="e">
        <f t="shared" si="40"/>
        <v>#REF!</v>
      </c>
      <c r="T313" s="2" t="e">
        <f t="shared" si="37"/>
        <v>#REF!</v>
      </c>
      <c r="U313" s="2" t="e">
        <f t="shared" si="38"/>
        <v>#REF!</v>
      </c>
      <c r="V313" s="2" t="e">
        <f t="shared" si="39"/>
        <v>#REF!</v>
      </c>
      <c r="X313" s="2" t="e">
        <f>IF(R313&lt;&gt;"",VLOOKUP(S313,'Avtal 2026-05-21'!C:J,9,FALSE),"")</f>
        <v>#REF!</v>
      </c>
      <c r="Y313" s="2" t="e">
        <f>IF(R313&lt;&gt;"",VLOOKUP(S313,'Avtal 2026-05-21'!C:J,10,FALSE),"")</f>
        <v>#REF!</v>
      </c>
      <c r="Z313" s="2" t="e">
        <f>IF(R313&lt;&gt;"",VLOOKUP(S313,'Avtal 2026-05-21'!C:J,11,FALSE),"")</f>
        <v>#REF!</v>
      </c>
      <c r="AA313" s="2" t="e">
        <f>IF(R313&lt;&gt;"",VLOOKUP(S313,'Avtal 2026-05-21'!C:J,12,FALSE),"")</f>
        <v>#REF!</v>
      </c>
      <c r="AB313" s="2" t="e">
        <f>IF(R313&lt;&gt;"",VLOOKUP(S313,'Avtal 2026-05-21'!C:J,13,FALSE),"")</f>
        <v>#REF!</v>
      </c>
      <c r="AC313" s="2" t="e">
        <f>IF(R313&lt;&gt;"",VLOOKUP(S313,'Avtal 2026-05-21'!C:J,21,FALSE),"")</f>
        <v>#REF!</v>
      </c>
      <c r="AD313" s="13" t="e">
        <f>VLOOKUP(S313,'Avtal 2026-05-21'!C:J,7,FALSE)</f>
        <v>#REF!</v>
      </c>
      <c r="AF313" s="2" t="e">
        <f>IF(R313&lt;&gt;"",VLOOKUP(S313,'Avtal 2026-05-21'!C:J,18,FALSE),"")</f>
        <v>#REF!</v>
      </c>
      <c r="AG313" s="2" t="e">
        <f>IF(R313&lt;&gt;"",VLOOKUP(S313,'Avtal 2026-05-21'!C:J,19,FALSE),"")</f>
        <v>#REF!</v>
      </c>
      <c r="AH313" s="10" t="e">
        <f>IF(R313&gt;0,VLOOKUP(S313,'Avtal 2026-05-21'!C:J,52,FALSE),"")</f>
        <v>#REF!</v>
      </c>
    </row>
    <row r="314" spans="18:34" ht="18.75" customHeight="1" x14ac:dyDescent="0.25">
      <c r="R314" s="2" t="e">
        <f>IF(MAX($R$10:R313)&gt;=$K$4,0,R313+1)</f>
        <v>#REF!</v>
      </c>
      <c r="S314" s="2" t="e">
        <f t="shared" si="40"/>
        <v>#REF!</v>
      </c>
      <c r="T314" s="2" t="e">
        <f t="shared" si="37"/>
        <v>#REF!</v>
      </c>
      <c r="U314" s="2" t="e">
        <f t="shared" si="38"/>
        <v>#REF!</v>
      </c>
      <c r="V314" s="2" t="e">
        <f t="shared" si="39"/>
        <v>#REF!</v>
      </c>
      <c r="X314" s="2" t="e">
        <f>IF(R314&lt;&gt;"",VLOOKUP(S314,'Avtal 2026-05-21'!C:J,9,FALSE),"")</f>
        <v>#REF!</v>
      </c>
      <c r="Y314" s="2" t="e">
        <f>IF(R314&lt;&gt;"",VLOOKUP(S314,'Avtal 2026-05-21'!C:J,10,FALSE),"")</f>
        <v>#REF!</v>
      </c>
      <c r="Z314" s="2" t="e">
        <f>IF(R314&lt;&gt;"",VLOOKUP(S314,'Avtal 2026-05-21'!C:J,11,FALSE),"")</f>
        <v>#REF!</v>
      </c>
      <c r="AA314" s="2" t="e">
        <f>IF(R314&lt;&gt;"",VLOOKUP(S314,'Avtal 2026-05-21'!C:J,12,FALSE),"")</f>
        <v>#REF!</v>
      </c>
      <c r="AB314" s="2" t="e">
        <f>IF(R314&lt;&gt;"",VLOOKUP(S314,'Avtal 2026-05-21'!C:J,13,FALSE),"")</f>
        <v>#REF!</v>
      </c>
      <c r="AC314" s="2" t="e">
        <f>IF(R314&lt;&gt;"",VLOOKUP(S314,'Avtal 2026-05-21'!C:J,21,FALSE),"")</f>
        <v>#REF!</v>
      </c>
      <c r="AD314" s="13" t="e">
        <f>VLOOKUP(S314,'Avtal 2026-05-21'!C:J,7,FALSE)</f>
        <v>#REF!</v>
      </c>
      <c r="AF314" s="2" t="e">
        <f>IF(R314&lt;&gt;"",VLOOKUP(S314,'Avtal 2026-05-21'!C:J,18,FALSE),"")</f>
        <v>#REF!</v>
      </c>
      <c r="AG314" s="2" t="e">
        <f>IF(R314&lt;&gt;"",VLOOKUP(S314,'Avtal 2026-05-21'!C:J,19,FALSE),"")</f>
        <v>#REF!</v>
      </c>
      <c r="AH314" s="10" t="e">
        <f>IF(R314&gt;0,VLOOKUP(S314,'Avtal 2026-05-21'!C:J,52,FALSE),"")</f>
        <v>#REF!</v>
      </c>
    </row>
    <row r="315" spans="18:34" ht="18.75" customHeight="1" x14ac:dyDescent="0.25">
      <c r="R315" s="2" t="e">
        <f>IF(MAX($R$10:R314)&gt;=$K$4,0,R314+1)</f>
        <v>#REF!</v>
      </c>
      <c r="S315" s="2" t="e">
        <f t="shared" si="40"/>
        <v>#REF!</v>
      </c>
      <c r="T315" s="2" t="e">
        <f t="shared" si="37"/>
        <v>#REF!</v>
      </c>
      <c r="U315" s="2" t="e">
        <f t="shared" si="38"/>
        <v>#REF!</v>
      </c>
      <c r="V315" s="2" t="e">
        <f t="shared" si="39"/>
        <v>#REF!</v>
      </c>
      <c r="X315" s="2" t="e">
        <f>IF(R315&lt;&gt;"",VLOOKUP(S315,'Avtal 2026-05-21'!C:J,9,FALSE),"")</f>
        <v>#REF!</v>
      </c>
      <c r="Y315" s="2" t="e">
        <f>IF(R315&lt;&gt;"",VLOOKUP(S315,'Avtal 2026-05-21'!C:J,10,FALSE),"")</f>
        <v>#REF!</v>
      </c>
      <c r="Z315" s="2" t="e">
        <f>IF(R315&lt;&gt;"",VLOOKUP(S315,'Avtal 2026-05-21'!C:J,11,FALSE),"")</f>
        <v>#REF!</v>
      </c>
      <c r="AA315" s="2" t="e">
        <f>IF(R315&lt;&gt;"",VLOOKUP(S315,'Avtal 2026-05-21'!C:J,12,FALSE),"")</f>
        <v>#REF!</v>
      </c>
      <c r="AB315" s="2" t="e">
        <f>IF(R315&lt;&gt;"",VLOOKUP(S315,'Avtal 2026-05-21'!C:J,13,FALSE),"")</f>
        <v>#REF!</v>
      </c>
      <c r="AC315" s="2" t="e">
        <f>IF(R315&lt;&gt;"",VLOOKUP(S315,'Avtal 2026-05-21'!C:J,21,FALSE),"")</f>
        <v>#REF!</v>
      </c>
      <c r="AD315" s="13" t="e">
        <f>VLOOKUP(S315,'Avtal 2026-05-21'!C:J,7,FALSE)</f>
        <v>#REF!</v>
      </c>
      <c r="AF315" s="2" t="e">
        <f>IF(R315&lt;&gt;"",VLOOKUP(S315,'Avtal 2026-05-21'!C:J,18,FALSE),"")</f>
        <v>#REF!</v>
      </c>
      <c r="AG315" s="2" t="e">
        <f>IF(R315&lt;&gt;"",VLOOKUP(S315,'Avtal 2026-05-21'!C:J,19,FALSE),"")</f>
        <v>#REF!</v>
      </c>
      <c r="AH315" s="10" t="e">
        <f>IF(R315&gt;0,VLOOKUP(S315,'Avtal 2026-05-21'!C:J,52,FALSE),"")</f>
        <v>#REF!</v>
      </c>
    </row>
    <row r="316" spans="18:34" ht="18.75" customHeight="1" x14ac:dyDescent="0.25">
      <c r="R316" s="2" t="e">
        <f>IF(MAX($R$10:R315)&gt;=$K$4,0,R315+1)</f>
        <v>#REF!</v>
      </c>
      <c r="S316" s="2" t="e">
        <f t="shared" si="40"/>
        <v>#REF!</v>
      </c>
      <c r="T316" s="2" t="e">
        <f t="shared" si="37"/>
        <v>#REF!</v>
      </c>
      <c r="U316" s="2" t="e">
        <f t="shared" si="38"/>
        <v>#REF!</v>
      </c>
      <c r="V316" s="2" t="e">
        <f t="shared" si="39"/>
        <v>#REF!</v>
      </c>
      <c r="X316" s="2" t="e">
        <f>IF(R316&lt;&gt;"",VLOOKUP(S316,'Avtal 2026-05-21'!C:J,9,FALSE),"")</f>
        <v>#REF!</v>
      </c>
      <c r="Y316" s="2" t="e">
        <f>IF(R316&lt;&gt;"",VLOOKUP(S316,'Avtal 2026-05-21'!C:J,10,FALSE),"")</f>
        <v>#REF!</v>
      </c>
      <c r="Z316" s="2" t="e">
        <f>IF(R316&lt;&gt;"",VLOOKUP(S316,'Avtal 2026-05-21'!C:J,11,FALSE),"")</f>
        <v>#REF!</v>
      </c>
      <c r="AA316" s="2" t="e">
        <f>IF(R316&lt;&gt;"",VLOOKUP(S316,'Avtal 2026-05-21'!C:J,12,FALSE),"")</f>
        <v>#REF!</v>
      </c>
      <c r="AB316" s="2" t="e">
        <f>IF(R316&lt;&gt;"",VLOOKUP(S316,'Avtal 2026-05-21'!C:J,13,FALSE),"")</f>
        <v>#REF!</v>
      </c>
      <c r="AC316" s="2" t="e">
        <f>IF(R316&lt;&gt;"",VLOOKUP(S316,'Avtal 2026-05-21'!C:J,21,FALSE),"")</f>
        <v>#REF!</v>
      </c>
      <c r="AD316" s="13" t="e">
        <f>VLOOKUP(S316,'Avtal 2026-05-21'!C:J,7,FALSE)</f>
        <v>#REF!</v>
      </c>
      <c r="AF316" s="2" t="e">
        <f>IF(R316&lt;&gt;"",VLOOKUP(S316,'Avtal 2026-05-21'!C:J,18,FALSE),"")</f>
        <v>#REF!</v>
      </c>
      <c r="AG316" s="2" t="e">
        <f>IF(R316&lt;&gt;"",VLOOKUP(S316,'Avtal 2026-05-21'!C:J,19,FALSE),"")</f>
        <v>#REF!</v>
      </c>
      <c r="AH316" s="10" t="e">
        <f>IF(R316&gt;0,VLOOKUP(S316,'Avtal 2026-05-21'!C:J,52,FALSE),"")</f>
        <v>#REF!</v>
      </c>
    </row>
    <row r="317" spans="18:34" ht="18.75" customHeight="1" x14ac:dyDescent="0.25">
      <c r="R317" s="2" t="e">
        <f>IF(MAX($R$10:R316)&gt;=$K$4,0,R316+1)</f>
        <v>#REF!</v>
      </c>
      <c r="S317" s="2" t="e">
        <f t="shared" si="40"/>
        <v>#REF!</v>
      </c>
      <c r="T317" s="2" t="e">
        <f t="shared" si="37"/>
        <v>#REF!</v>
      </c>
      <c r="U317" s="2" t="e">
        <f t="shared" si="38"/>
        <v>#REF!</v>
      </c>
      <c r="V317" s="2" t="e">
        <f t="shared" si="39"/>
        <v>#REF!</v>
      </c>
      <c r="X317" s="2" t="e">
        <f>IF(R317&lt;&gt;"",VLOOKUP(S317,'Avtal 2026-05-21'!C:J,9,FALSE),"")</f>
        <v>#REF!</v>
      </c>
      <c r="Y317" s="2" t="e">
        <f>IF(R317&lt;&gt;"",VLOOKUP(S317,'Avtal 2026-05-21'!C:J,10,FALSE),"")</f>
        <v>#REF!</v>
      </c>
      <c r="Z317" s="2" t="e">
        <f>IF(R317&lt;&gt;"",VLOOKUP(S317,'Avtal 2026-05-21'!C:J,11,FALSE),"")</f>
        <v>#REF!</v>
      </c>
      <c r="AA317" s="2" t="e">
        <f>IF(R317&lt;&gt;"",VLOOKUP(S317,'Avtal 2026-05-21'!C:J,12,FALSE),"")</f>
        <v>#REF!</v>
      </c>
      <c r="AB317" s="2" t="e">
        <f>IF(R317&lt;&gt;"",VLOOKUP(S317,'Avtal 2026-05-21'!C:J,13,FALSE),"")</f>
        <v>#REF!</v>
      </c>
      <c r="AC317" s="2" t="e">
        <f>IF(R317&lt;&gt;"",VLOOKUP(S317,'Avtal 2026-05-21'!C:J,21,FALSE),"")</f>
        <v>#REF!</v>
      </c>
      <c r="AD317" s="13" t="e">
        <f>VLOOKUP(S317,'Avtal 2026-05-21'!C:J,7,FALSE)</f>
        <v>#REF!</v>
      </c>
      <c r="AF317" s="2" t="e">
        <f>IF(R317&lt;&gt;"",VLOOKUP(S317,'Avtal 2026-05-21'!C:J,18,FALSE),"")</f>
        <v>#REF!</v>
      </c>
      <c r="AG317" s="2" t="e">
        <f>IF(R317&lt;&gt;"",VLOOKUP(S317,'Avtal 2026-05-21'!C:J,19,FALSE),"")</f>
        <v>#REF!</v>
      </c>
      <c r="AH317" s="10" t="e">
        <f>IF(R317&gt;0,VLOOKUP(S317,'Avtal 2026-05-21'!C:J,52,FALSE),"")</f>
        <v>#REF!</v>
      </c>
    </row>
    <row r="318" spans="18:34" ht="18.75" customHeight="1" x14ac:dyDescent="0.25">
      <c r="R318" s="2" t="e">
        <f>IF(MAX($R$10:R317)&gt;=$K$4,0,R317+1)</f>
        <v>#REF!</v>
      </c>
      <c r="S318" s="2" t="e">
        <f t="shared" si="40"/>
        <v>#REF!</v>
      </c>
      <c r="T318" s="2" t="e">
        <f t="shared" si="37"/>
        <v>#REF!</v>
      </c>
      <c r="U318" s="2" t="e">
        <f t="shared" si="38"/>
        <v>#REF!</v>
      </c>
      <c r="V318" s="2" t="e">
        <f t="shared" si="39"/>
        <v>#REF!</v>
      </c>
      <c r="X318" s="2" t="e">
        <f>IF(R318&lt;&gt;"",VLOOKUP(S318,'Avtal 2026-05-21'!C:J,9,FALSE),"")</f>
        <v>#REF!</v>
      </c>
      <c r="Y318" s="2" t="e">
        <f>IF(R318&lt;&gt;"",VLOOKUP(S318,'Avtal 2026-05-21'!C:J,10,FALSE),"")</f>
        <v>#REF!</v>
      </c>
      <c r="Z318" s="2" t="e">
        <f>IF(R318&lt;&gt;"",VLOOKUP(S318,'Avtal 2026-05-21'!C:J,11,FALSE),"")</f>
        <v>#REF!</v>
      </c>
      <c r="AA318" s="2" t="e">
        <f>IF(R318&lt;&gt;"",VLOOKUP(S318,'Avtal 2026-05-21'!C:J,12,FALSE),"")</f>
        <v>#REF!</v>
      </c>
      <c r="AB318" s="2" t="e">
        <f>IF(R318&lt;&gt;"",VLOOKUP(S318,'Avtal 2026-05-21'!C:J,13,FALSE),"")</f>
        <v>#REF!</v>
      </c>
      <c r="AC318" s="2" t="e">
        <f>IF(R318&lt;&gt;"",VLOOKUP(S318,'Avtal 2026-05-21'!C:J,21,FALSE),"")</f>
        <v>#REF!</v>
      </c>
      <c r="AD318" s="13" t="e">
        <f>VLOOKUP(S318,'Avtal 2026-05-21'!C:J,7,FALSE)</f>
        <v>#REF!</v>
      </c>
      <c r="AF318" s="2" t="e">
        <f>IF(R318&lt;&gt;"",VLOOKUP(S318,'Avtal 2026-05-21'!C:J,18,FALSE),"")</f>
        <v>#REF!</v>
      </c>
      <c r="AG318" s="2" t="e">
        <f>IF(R318&lt;&gt;"",VLOOKUP(S318,'Avtal 2026-05-21'!C:J,19,FALSE),"")</f>
        <v>#REF!</v>
      </c>
      <c r="AH318" s="10" t="e">
        <f>IF(R318&gt;0,VLOOKUP(S318,'Avtal 2026-05-21'!C:J,52,FALSE),"")</f>
        <v>#REF!</v>
      </c>
    </row>
    <row r="319" spans="18:34" ht="18.75" customHeight="1" x14ac:dyDescent="0.25">
      <c r="R319" s="2" t="e">
        <f>IF(MAX($R$10:R318)&gt;=$K$4,0,R318+1)</f>
        <v>#REF!</v>
      </c>
      <c r="S319" s="2" t="e">
        <f t="shared" si="40"/>
        <v>#REF!</v>
      </c>
      <c r="T319" s="2" t="e">
        <f t="shared" si="37"/>
        <v>#REF!</v>
      </c>
      <c r="U319" s="2" t="e">
        <f t="shared" si="38"/>
        <v>#REF!</v>
      </c>
      <c r="V319" s="2" t="e">
        <f t="shared" si="39"/>
        <v>#REF!</v>
      </c>
      <c r="X319" s="2" t="e">
        <f>IF(R319&lt;&gt;"",VLOOKUP(S319,'Avtal 2026-05-21'!C:J,9,FALSE),"")</f>
        <v>#REF!</v>
      </c>
      <c r="Y319" s="2" t="e">
        <f>IF(R319&lt;&gt;"",VLOOKUP(S319,'Avtal 2026-05-21'!C:J,10,FALSE),"")</f>
        <v>#REF!</v>
      </c>
      <c r="Z319" s="2" t="e">
        <f>IF(R319&lt;&gt;"",VLOOKUP(S319,'Avtal 2026-05-21'!C:J,11,FALSE),"")</f>
        <v>#REF!</v>
      </c>
      <c r="AA319" s="2" t="e">
        <f>IF(R319&lt;&gt;"",VLOOKUP(S319,'Avtal 2026-05-21'!C:J,12,FALSE),"")</f>
        <v>#REF!</v>
      </c>
      <c r="AB319" s="2" t="e">
        <f>IF(R319&lt;&gt;"",VLOOKUP(S319,'Avtal 2026-05-21'!C:J,13,FALSE),"")</f>
        <v>#REF!</v>
      </c>
      <c r="AC319" s="2" t="e">
        <f>IF(R319&lt;&gt;"",VLOOKUP(S319,'Avtal 2026-05-21'!C:J,21,FALSE),"")</f>
        <v>#REF!</v>
      </c>
      <c r="AD319" s="13" t="e">
        <f>VLOOKUP(S319,'Avtal 2026-05-21'!C:J,7,FALSE)</f>
        <v>#REF!</v>
      </c>
      <c r="AF319" s="2" t="e">
        <f>IF(R319&lt;&gt;"",VLOOKUP(S319,'Avtal 2026-05-21'!C:J,18,FALSE),"")</f>
        <v>#REF!</v>
      </c>
      <c r="AG319" s="2" t="e">
        <f>IF(R319&lt;&gt;"",VLOOKUP(S319,'Avtal 2026-05-21'!C:J,19,FALSE),"")</f>
        <v>#REF!</v>
      </c>
      <c r="AH319" s="10" t="e">
        <f>IF(R319&gt;0,VLOOKUP(S319,'Avtal 2026-05-21'!C:J,52,FALSE),"")</f>
        <v>#REF!</v>
      </c>
    </row>
    <row r="320" spans="18:34" ht="18.75" customHeight="1" x14ac:dyDescent="0.25">
      <c r="R320" s="2" t="e">
        <f>IF(MAX($R$10:R319)&gt;=$K$4,0,R319+1)</f>
        <v>#REF!</v>
      </c>
      <c r="S320" s="2" t="e">
        <f t="shared" si="40"/>
        <v>#REF!</v>
      </c>
      <c r="T320" s="2" t="e">
        <f t="shared" si="37"/>
        <v>#REF!</v>
      </c>
      <c r="U320" s="2" t="e">
        <f t="shared" si="38"/>
        <v>#REF!</v>
      </c>
      <c r="V320" s="2" t="e">
        <f t="shared" si="39"/>
        <v>#REF!</v>
      </c>
      <c r="X320" s="2" t="e">
        <f>IF(R320&lt;&gt;"",VLOOKUP(S320,'Avtal 2026-05-21'!C:J,9,FALSE),"")</f>
        <v>#REF!</v>
      </c>
      <c r="Y320" s="2" t="e">
        <f>IF(R320&lt;&gt;"",VLOOKUP(S320,'Avtal 2026-05-21'!C:J,10,FALSE),"")</f>
        <v>#REF!</v>
      </c>
      <c r="Z320" s="2" t="e">
        <f>IF(R320&lt;&gt;"",VLOOKUP(S320,'Avtal 2026-05-21'!C:J,11,FALSE),"")</f>
        <v>#REF!</v>
      </c>
      <c r="AA320" s="2" t="e">
        <f>IF(R320&lt;&gt;"",VLOOKUP(S320,'Avtal 2026-05-21'!C:J,12,FALSE),"")</f>
        <v>#REF!</v>
      </c>
      <c r="AB320" s="2" t="e">
        <f>IF(R320&lt;&gt;"",VLOOKUP(S320,'Avtal 2026-05-21'!C:J,13,FALSE),"")</f>
        <v>#REF!</v>
      </c>
      <c r="AC320" s="2" t="e">
        <f>IF(R320&lt;&gt;"",VLOOKUP(S320,'Avtal 2026-05-21'!C:J,21,FALSE),"")</f>
        <v>#REF!</v>
      </c>
      <c r="AD320" s="13" t="e">
        <f>VLOOKUP(S320,'Avtal 2026-05-21'!C:J,7,FALSE)</f>
        <v>#REF!</v>
      </c>
      <c r="AF320" s="2" t="e">
        <f>IF(R320&lt;&gt;"",VLOOKUP(S320,'Avtal 2026-05-21'!C:J,18,FALSE),"")</f>
        <v>#REF!</v>
      </c>
      <c r="AG320" s="2" t="e">
        <f>IF(R320&lt;&gt;"",VLOOKUP(S320,'Avtal 2026-05-21'!C:J,19,FALSE),"")</f>
        <v>#REF!</v>
      </c>
      <c r="AH320" s="10" t="e">
        <f>IF(R320&gt;0,VLOOKUP(S320,'Avtal 2026-05-21'!C:J,52,FALSE),"")</f>
        <v>#REF!</v>
      </c>
    </row>
    <row r="321" spans="18:34" ht="18.75" customHeight="1" x14ac:dyDescent="0.25">
      <c r="R321" s="2" t="e">
        <f>IF(MAX($R$10:R320)&gt;=$K$4,0,R320+1)</f>
        <v>#REF!</v>
      </c>
      <c r="S321" s="2" t="e">
        <f t="shared" si="40"/>
        <v>#REF!</v>
      </c>
      <c r="T321" s="2" t="e">
        <f t="shared" si="37"/>
        <v>#REF!</v>
      </c>
      <c r="U321" s="2" t="e">
        <f t="shared" si="38"/>
        <v>#REF!</v>
      </c>
      <c r="V321" s="2" t="e">
        <f t="shared" si="39"/>
        <v>#REF!</v>
      </c>
      <c r="X321" s="2" t="e">
        <f>IF(R321&lt;&gt;"",VLOOKUP(S321,'Avtal 2026-05-21'!C:J,9,FALSE),"")</f>
        <v>#REF!</v>
      </c>
      <c r="Y321" s="2" t="e">
        <f>IF(R321&lt;&gt;"",VLOOKUP(S321,'Avtal 2026-05-21'!C:J,10,FALSE),"")</f>
        <v>#REF!</v>
      </c>
      <c r="Z321" s="2" t="e">
        <f>IF(R321&lt;&gt;"",VLOOKUP(S321,'Avtal 2026-05-21'!C:J,11,FALSE),"")</f>
        <v>#REF!</v>
      </c>
      <c r="AA321" s="2" t="e">
        <f>IF(R321&lt;&gt;"",VLOOKUP(S321,'Avtal 2026-05-21'!C:J,12,FALSE),"")</f>
        <v>#REF!</v>
      </c>
      <c r="AB321" s="2" t="e">
        <f>IF(R321&lt;&gt;"",VLOOKUP(S321,'Avtal 2026-05-21'!C:J,13,FALSE),"")</f>
        <v>#REF!</v>
      </c>
      <c r="AC321" s="2" t="e">
        <f>IF(R321&lt;&gt;"",VLOOKUP(S321,'Avtal 2026-05-21'!C:J,21,FALSE),"")</f>
        <v>#REF!</v>
      </c>
      <c r="AD321" s="13" t="e">
        <f>VLOOKUP(S321,'Avtal 2026-05-21'!C:J,7,FALSE)</f>
        <v>#REF!</v>
      </c>
      <c r="AF321" s="2" t="e">
        <f>IF(R321&lt;&gt;"",VLOOKUP(S321,'Avtal 2026-05-21'!C:J,18,FALSE),"")</f>
        <v>#REF!</v>
      </c>
      <c r="AG321" s="2" t="e">
        <f>IF(R321&lt;&gt;"",VLOOKUP(S321,'Avtal 2026-05-21'!C:J,19,FALSE),"")</f>
        <v>#REF!</v>
      </c>
      <c r="AH321" s="10" t="e">
        <f>IF(R321&gt;0,VLOOKUP(S321,'Avtal 2026-05-21'!C:J,52,FALSE),"")</f>
        <v>#REF!</v>
      </c>
    </row>
    <row r="322" spans="18:34" ht="18.75" customHeight="1" x14ac:dyDescent="0.25">
      <c r="R322" s="2" t="e">
        <f>IF(MAX($R$10:R321)&gt;=$K$4,0,R321+1)</f>
        <v>#REF!</v>
      </c>
      <c r="S322" s="2" t="e">
        <f t="shared" si="40"/>
        <v>#REF!</v>
      </c>
      <c r="T322" s="2" t="e">
        <f t="shared" si="37"/>
        <v>#REF!</v>
      </c>
      <c r="U322" s="2" t="e">
        <f t="shared" si="38"/>
        <v>#REF!</v>
      </c>
      <c r="V322" s="2" t="e">
        <f t="shared" si="39"/>
        <v>#REF!</v>
      </c>
      <c r="X322" s="2" t="e">
        <f>IF(R322&lt;&gt;"",VLOOKUP(S322,'Avtal 2026-05-21'!C:J,9,FALSE),"")</f>
        <v>#REF!</v>
      </c>
      <c r="Y322" s="2" t="e">
        <f>IF(R322&lt;&gt;"",VLOOKUP(S322,'Avtal 2026-05-21'!C:J,10,FALSE),"")</f>
        <v>#REF!</v>
      </c>
      <c r="Z322" s="2" t="e">
        <f>IF(R322&lt;&gt;"",VLOOKUP(S322,'Avtal 2026-05-21'!C:J,11,FALSE),"")</f>
        <v>#REF!</v>
      </c>
      <c r="AA322" s="2" t="e">
        <f>IF(R322&lt;&gt;"",VLOOKUP(S322,'Avtal 2026-05-21'!C:J,12,FALSE),"")</f>
        <v>#REF!</v>
      </c>
      <c r="AB322" s="2" t="e">
        <f>IF(R322&lt;&gt;"",VLOOKUP(S322,'Avtal 2026-05-21'!C:J,13,FALSE),"")</f>
        <v>#REF!</v>
      </c>
      <c r="AC322" s="2" t="e">
        <f>IF(R322&lt;&gt;"",VLOOKUP(S322,'Avtal 2026-05-21'!C:J,21,FALSE),"")</f>
        <v>#REF!</v>
      </c>
      <c r="AD322" s="13" t="e">
        <f>VLOOKUP(S322,'Avtal 2026-05-21'!C:J,7,FALSE)</f>
        <v>#REF!</v>
      </c>
      <c r="AF322" s="2" t="e">
        <f>IF(R322&lt;&gt;"",VLOOKUP(S322,'Avtal 2026-05-21'!C:J,18,FALSE),"")</f>
        <v>#REF!</v>
      </c>
      <c r="AG322" s="2" t="e">
        <f>IF(R322&lt;&gt;"",VLOOKUP(S322,'Avtal 2026-05-21'!C:J,19,FALSE),"")</f>
        <v>#REF!</v>
      </c>
      <c r="AH322" s="10" t="e">
        <f>IF(R322&gt;0,VLOOKUP(S322,'Avtal 2026-05-21'!C:J,52,FALSE),"")</f>
        <v>#REF!</v>
      </c>
    </row>
    <row r="323" spans="18:34" ht="18.75" customHeight="1" x14ac:dyDescent="0.25">
      <c r="R323" s="2" t="e">
        <f>IF(MAX($R$10:R322)&gt;=$K$4,0,R322+1)</f>
        <v>#REF!</v>
      </c>
      <c r="S323" s="2" t="e">
        <f t="shared" si="40"/>
        <v>#REF!</v>
      </c>
      <c r="T323" s="2" t="e">
        <f t="shared" si="37"/>
        <v>#REF!</v>
      </c>
      <c r="U323" s="2" t="e">
        <f t="shared" si="38"/>
        <v>#REF!</v>
      </c>
      <c r="V323" s="2" t="e">
        <f t="shared" si="39"/>
        <v>#REF!</v>
      </c>
      <c r="X323" s="2" t="e">
        <f>IF(R323&lt;&gt;"",VLOOKUP(S323,'Avtal 2026-05-21'!C:J,9,FALSE),"")</f>
        <v>#REF!</v>
      </c>
      <c r="Y323" s="2" t="e">
        <f>IF(R323&lt;&gt;"",VLOOKUP(S323,'Avtal 2026-05-21'!C:J,10,FALSE),"")</f>
        <v>#REF!</v>
      </c>
      <c r="Z323" s="2" t="e">
        <f>IF(R323&lt;&gt;"",VLOOKUP(S323,'Avtal 2026-05-21'!C:J,11,FALSE),"")</f>
        <v>#REF!</v>
      </c>
      <c r="AA323" s="2" t="e">
        <f>IF(R323&lt;&gt;"",VLOOKUP(S323,'Avtal 2026-05-21'!C:J,12,FALSE),"")</f>
        <v>#REF!</v>
      </c>
      <c r="AB323" s="2" t="e">
        <f>IF(R323&lt;&gt;"",VLOOKUP(S323,'Avtal 2026-05-21'!C:J,13,FALSE),"")</f>
        <v>#REF!</v>
      </c>
      <c r="AC323" s="2" t="e">
        <f>IF(R323&lt;&gt;"",VLOOKUP(S323,'Avtal 2026-05-21'!C:J,21,FALSE),"")</f>
        <v>#REF!</v>
      </c>
      <c r="AD323" s="13" t="e">
        <f>VLOOKUP(S323,'Avtal 2026-05-21'!C:J,7,FALSE)</f>
        <v>#REF!</v>
      </c>
      <c r="AF323" s="2" t="e">
        <f>IF(R323&lt;&gt;"",VLOOKUP(S323,'Avtal 2026-05-21'!C:J,18,FALSE),"")</f>
        <v>#REF!</v>
      </c>
      <c r="AG323" s="2" t="e">
        <f>IF(R323&lt;&gt;"",VLOOKUP(S323,'Avtal 2026-05-21'!C:J,19,FALSE),"")</f>
        <v>#REF!</v>
      </c>
      <c r="AH323" s="10" t="e">
        <f>IF(R323&gt;0,VLOOKUP(S323,'Avtal 2026-05-21'!C:J,52,FALSE),"")</f>
        <v>#REF!</v>
      </c>
    </row>
    <row r="324" spans="18:34" ht="18.75" customHeight="1" x14ac:dyDescent="0.25">
      <c r="R324" s="2" t="e">
        <f>IF(MAX($R$10:R323)&gt;=$K$4,0,R323+1)</f>
        <v>#REF!</v>
      </c>
      <c r="S324" s="2" t="e">
        <f t="shared" si="40"/>
        <v>#REF!</v>
      </c>
      <c r="T324" s="2" t="e">
        <f t="shared" si="37"/>
        <v>#REF!</v>
      </c>
      <c r="U324" s="2" t="e">
        <f t="shared" si="38"/>
        <v>#REF!</v>
      </c>
      <c r="V324" s="2" t="e">
        <f t="shared" si="39"/>
        <v>#REF!</v>
      </c>
      <c r="X324" s="2" t="e">
        <f>IF(R324&lt;&gt;"",VLOOKUP(S324,'Avtal 2026-05-21'!C:J,9,FALSE),"")</f>
        <v>#REF!</v>
      </c>
      <c r="Y324" s="2" t="e">
        <f>IF(R324&lt;&gt;"",VLOOKUP(S324,'Avtal 2026-05-21'!C:J,10,FALSE),"")</f>
        <v>#REF!</v>
      </c>
      <c r="Z324" s="2" t="e">
        <f>IF(R324&lt;&gt;"",VLOOKUP(S324,'Avtal 2026-05-21'!C:J,11,FALSE),"")</f>
        <v>#REF!</v>
      </c>
      <c r="AA324" s="2" t="e">
        <f>IF(R324&lt;&gt;"",VLOOKUP(S324,'Avtal 2026-05-21'!C:J,12,FALSE),"")</f>
        <v>#REF!</v>
      </c>
      <c r="AB324" s="2" t="e">
        <f>IF(R324&lt;&gt;"",VLOOKUP(S324,'Avtal 2026-05-21'!C:J,13,FALSE),"")</f>
        <v>#REF!</v>
      </c>
      <c r="AC324" s="2" t="e">
        <f>IF(R324&lt;&gt;"",VLOOKUP(S324,'Avtal 2026-05-21'!C:J,21,FALSE),"")</f>
        <v>#REF!</v>
      </c>
      <c r="AD324" s="13" t="e">
        <f>VLOOKUP(S324,'Avtal 2026-05-21'!C:J,7,FALSE)</f>
        <v>#REF!</v>
      </c>
      <c r="AF324" s="2" t="e">
        <f>IF(R324&lt;&gt;"",VLOOKUP(S324,'Avtal 2026-05-21'!C:J,18,FALSE),"")</f>
        <v>#REF!</v>
      </c>
      <c r="AG324" s="2" t="e">
        <f>IF(R324&lt;&gt;"",VLOOKUP(S324,'Avtal 2026-05-21'!C:J,19,FALSE),"")</f>
        <v>#REF!</v>
      </c>
      <c r="AH324" s="10" t="e">
        <f>IF(R324&gt;0,VLOOKUP(S324,'Avtal 2026-05-21'!C:J,52,FALSE),"")</f>
        <v>#REF!</v>
      </c>
    </row>
    <row r="325" spans="18:34" ht="18.75" customHeight="1" x14ac:dyDescent="0.25">
      <c r="R325" s="2" t="e">
        <f>IF(MAX($R$10:R324)&gt;=$K$4,0,R324+1)</f>
        <v>#REF!</v>
      </c>
      <c r="S325" s="2" t="e">
        <f t="shared" si="40"/>
        <v>#REF!</v>
      </c>
      <c r="T325" s="2" t="e">
        <f t="shared" si="37"/>
        <v>#REF!</v>
      </c>
      <c r="U325" s="2" t="e">
        <f t="shared" si="38"/>
        <v>#REF!</v>
      </c>
      <c r="V325" s="2" t="e">
        <f t="shared" si="39"/>
        <v>#REF!</v>
      </c>
      <c r="X325" s="2" t="e">
        <f>IF(R325&lt;&gt;"",VLOOKUP(S325,'Avtal 2026-05-21'!C:J,9,FALSE),"")</f>
        <v>#REF!</v>
      </c>
      <c r="Y325" s="2" t="e">
        <f>IF(R325&lt;&gt;"",VLOOKUP(S325,'Avtal 2026-05-21'!C:J,10,FALSE),"")</f>
        <v>#REF!</v>
      </c>
      <c r="Z325" s="2" t="e">
        <f>IF(R325&lt;&gt;"",VLOOKUP(S325,'Avtal 2026-05-21'!C:J,11,FALSE),"")</f>
        <v>#REF!</v>
      </c>
      <c r="AA325" s="2" t="e">
        <f>IF(R325&lt;&gt;"",VLOOKUP(S325,'Avtal 2026-05-21'!C:J,12,FALSE),"")</f>
        <v>#REF!</v>
      </c>
      <c r="AB325" s="2" t="e">
        <f>IF(R325&lt;&gt;"",VLOOKUP(S325,'Avtal 2026-05-21'!C:J,13,FALSE),"")</f>
        <v>#REF!</v>
      </c>
      <c r="AC325" s="2" t="e">
        <f>IF(R325&lt;&gt;"",VLOOKUP(S325,'Avtal 2026-05-21'!C:J,21,FALSE),"")</f>
        <v>#REF!</v>
      </c>
      <c r="AD325" s="13" t="e">
        <f>VLOOKUP(S325,'Avtal 2026-05-21'!C:J,7,FALSE)</f>
        <v>#REF!</v>
      </c>
      <c r="AF325" s="2" t="e">
        <f>IF(R325&lt;&gt;"",VLOOKUP(S325,'Avtal 2026-05-21'!C:J,18,FALSE),"")</f>
        <v>#REF!</v>
      </c>
      <c r="AG325" s="2" t="e">
        <f>IF(R325&lt;&gt;"",VLOOKUP(S325,'Avtal 2026-05-21'!C:J,19,FALSE),"")</f>
        <v>#REF!</v>
      </c>
      <c r="AH325" s="10" t="e">
        <f>IF(R325&gt;0,VLOOKUP(S325,'Avtal 2026-05-21'!C:J,52,FALSE),"")</f>
        <v>#REF!</v>
      </c>
    </row>
    <row r="326" spans="18:34" ht="18.75" customHeight="1" x14ac:dyDescent="0.25">
      <c r="R326" s="2" t="e">
        <f>IF(MAX($R$10:R325)&gt;=$K$4,0,R325+1)</f>
        <v>#REF!</v>
      </c>
      <c r="S326" s="2" t="e">
        <f t="shared" si="40"/>
        <v>#REF!</v>
      </c>
      <c r="T326" s="2" t="e">
        <f t="shared" si="37"/>
        <v>#REF!</v>
      </c>
      <c r="U326" s="2" t="e">
        <f t="shared" si="38"/>
        <v>#REF!</v>
      </c>
      <c r="V326" s="2" t="e">
        <f t="shared" si="39"/>
        <v>#REF!</v>
      </c>
      <c r="X326" s="2" t="e">
        <f>IF(R326&lt;&gt;"",VLOOKUP(S326,'Avtal 2026-05-21'!C:J,9,FALSE),"")</f>
        <v>#REF!</v>
      </c>
      <c r="Y326" s="2" t="e">
        <f>IF(R326&lt;&gt;"",VLOOKUP(S326,'Avtal 2026-05-21'!C:J,10,FALSE),"")</f>
        <v>#REF!</v>
      </c>
      <c r="Z326" s="2" t="e">
        <f>IF(R326&lt;&gt;"",VLOOKUP(S326,'Avtal 2026-05-21'!C:J,11,FALSE),"")</f>
        <v>#REF!</v>
      </c>
      <c r="AA326" s="2" t="e">
        <f>IF(R326&lt;&gt;"",VLOOKUP(S326,'Avtal 2026-05-21'!C:J,12,FALSE),"")</f>
        <v>#REF!</v>
      </c>
      <c r="AB326" s="2" t="e">
        <f>IF(R326&lt;&gt;"",VLOOKUP(S326,'Avtal 2026-05-21'!C:J,13,FALSE),"")</f>
        <v>#REF!</v>
      </c>
      <c r="AC326" s="2" t="e">
        <f>IF(R326&lt;&gt;"",VLOOKUP(S326,'Avtal 2026-05-21'!C:J,21,FALSE),"")</f>
        <v>#REF!</v>
      </c>
      <c r="AD326" s="13" t="e">
        <f>VLOOKUP(S326,'Avtal 2026-05-21'!C:J,7,FALSE)</f>
        <v>#REF!</v>
      </c>
      <c r="AF326" s="2" t="e">
        <f>IF(R326&lt;&gt;"",VLOOKUP(S326,'Avtal 2026-05-21'!C:J,18,FALSE),"")</f>
        <v>#REF!</v>
      </c>
      <c r="AG326" s="2" t="e">
        <f>IF(R326&lt;&gt;"",VLOOKUP(S326,'Avtal 2026-05-21'!C:J,19,FALSE),"")</f>
        <v>#REF!</v>
      </c>
      <c r="AH326" s="10" t="e">
        <f>IF(R326&gt;0,VLOOKUP(S326,'Avtal 2026-05-21'!C:J,52,FALSE),"")</f>
        <v>#REF!</v>
      </c>
    </row>
    <row r="327" spans="18:34" ht="18.75" customHeight="1" x14ac:dyDescent="0.25">
      <c r="R327" s="2" t="e">
        <f>IF(MAX($R$10:R326)&gt;=$K$4,0,R326+1)</f>
        <v>#REF!</v>
      </c>
      <c r="S327" s="2" t="e">
        <f t="shared" si="40"/>
        <v>#REF!</v>
      </c>
      <c r="T327" s="2" t="e">
        <f t="shared" si="37"/>
        <v>#REF!</v>
      </c>
      <c r="U327" s="2" t="e">
        <f t="shared" si="38"/>
        <v>#REF!</v>
      </c>
      <c r="V327" s="2" t="e">
        <f t="shared" si="39"/>
        <v>#REF!</v>
      </c>
      <c r="X327" s="2" t="e">
        <f>IF(R327&lt;&gt;"",VLOOKUP(S327,'Avtal 2026-05-21'!C:J,9,FALSE),"")</f>
        <v>#REF!</v>
      </c>
      <c r="Y327" s="2" t="e">
        <f>IF(R327&lt;&gt;"",VLOOKUP(S327,'Avtal 2026-05-21'!C:J,10,FALSE),"")</f>
        <v>#REF!</v>
      </c>
      <c r="Z327" s="2" t="e">
        <f>IF(R327&lt;&gt;"",VLOOKUP(S327,'Avtal 2026-05-21'!C:J,11,FALSE),"")</f>
        <v>#REF!</v>
      </c>
      <c r="AA327" s="2" t="e">
        <f>IF(R327&lt;&gt;"",VLOOKUP(S327,'Avtal 2026-05-21'!C:J,12,FALSE),"")</f>
        <v>#REF!</v>
      </c>
      <c r="AB327" s="2" t="e">
        <f>IF(R327&lt;&gt;"",VLOOKUP(S327,'Avtal 2026-05-21'!C:J,13,FALSE),"")</f>
        <v>#REF!</v>
      </c>
      <c r="AC327" s="2" t="e">
        <f>IF(R327&lt;&gt;"",VLOOKUP(S327,'Avtal 2026-05-21'!C:J,21,FALSE),"")</f>
        <v>#REF!</v>
      </c>
      <c r="AD327" s="13" t="e">
        <f>VLOOKUP(S327,'Avtal 2026-05-21'!C:J,7,FALSE)</f>
        <v>#REF!</v>
      </c>
      <c r="AF327" s="2" t="e">
        <f>IF(R327&lt;&gt;"",VLOOKUP(S327,'Avtal 2026-05-21'!C:J,18,FALSE),"")</f>
        <v>#REF!</v>
      </c>
      <c r="AG327" s="2" t="e">
        <f>IF(R327&lt;&gt;"",VLOOKUP(S327,'Avtal 2026-05-21'!C:J,19,FALSE),"")</f>
        <v>#REF!</v>
      </c>
      <c r="AH327" s="10" t="e">
        <f>IF(R327&gt;0,VLOOKUP(S327,'Avtal 2026-05-21'!C:J,52,FALSE),"")</f>
        <v>#REF!</v>
      </c>
    </row>
    <row r="328" spans="18:34" ht="18.75" customHeight="1" x14ac:dyDescent="0.25">
      <c r="R328" s="2" t="e">
        <f>IF(MAX($R$10:R327)&gt;=$K$4,0,R327+1)</f>
        <v>#REF!</v>
      </c>
      <c r="S328" s="2" t="e">
        <f t="shared" si="40"/>
        <v>#REF!</v>
      </c>
      <c r="T328" s="2" t="e">
        <f t="shared" si="37"/>
        <v>#REF!</v>
      </c>
      <c r="U328" s="2" t="e">
        <f t="shared" si="38"/>
        <v>#REF!</v>
      </c>
      <c r="V328" s="2" t="e">
        <f t="shared" si="39"/>
        <v>#REF!</v>
      </c>
      <c r="X328" s="2" t="e">
        <f>IF(R328&lt;&gt;"",VLOOKUP(S328,'Avtal 2026-05-21'!C:J,9,FALSE),"")</f>
        <v>#REF!</v>
      </c>
      <c r="Y328" s="2" t="e">
        <f>IF(R328&lt;&gt;"",VLOOKUP(S328,'Avtal 2026-05-21'!C:J,10,FALSE),"")</f>
        <v>#REF!</v>
      </c>
      <c r="Z328" s="2" t="e">
        <f>IF(R328&lt;&gt;"",VLOOKUP(S328,'Avtal 2026-05-21'!C:J,11,FALSE),"")</f>
        <v>#REF!</v>
      </c>
      <c r="AA328" s="2" t="e">
        <f>IF(R328&lt;&gt;"",VLOOKUP(S328,'Avtal 2026-05-21'!C:J,12,FALSE),"")</f>
        <v>#REF!</v>
      </c>
      <c r="AB328" s="2" t="e">
        <f>IF(R328&lt;&gt;"",VLOOKUP(S328,'Avtal 2026-05-21'!C:J,13,FALSE),"")</f>
        <v>#REF!</v>
      </c>
      <c r="AC328" s="2" t="e">
        <f>IF(R328&lt;&gt;"",VLOOKUP(S328,'Avtal 2026-05-21'!C:J,21,FALSE),"")</f>
        <v>#REF!</v>
      </c>
      <c r="AD328" s="13" t="e">
        <f>VLOOKUP(S328,'Avtal 2026-05-21'!C:J,7,FALSE)</f>
        <v>#REF!</v>
      </c>
      <c r="AF328" s="2" t="e">
        <f>IF(R328&lt;&gt;"",VLOOKUP(S328,'Avtal 2026-05-21'!C:J,18,FALSE),"")</f>
        <v>#REF!</v>
      </c>
      <c r="AG328" s="2" t="e">
        <f>IF(R328&lt;&gt;"",VLOOKUP(S328,'Avtal 2026-05-21'!C:J,19,FALSE),"")</f>
        <v>#REF!</v>
      </c>
      <c r="AH328" s="10" t="e">
        <f>IF(R328&gt;0,VLOOKUP(S328,'Avtal 2026-05-21'!C:J,52,FALSE),"")</f>
        <v>#REF!</v>
      </c>
    </row>
    <row r="329" spans="18:34" ht="18.75" customHeight="1" x14ac:dyDescent="0.25">
      <c r="R329" s="2" t="e">
        <f>IF(MAX($R$10:R328)&gt;=$K$4,0,R328+1)</f>
        <v>#REF!</v>
      </c>
      <c r="S329" s="2" t="e">
        <f t="shared" si="40"/>
        <v>#REF!</v>
      </c>
      <c r="T329" s="2" t="e">
        <f t="shared" si="37"/>
        <v>#REF!</v>
      </c>
      <c r="U329" s="2" t="e">
        <f t="shared" si="38"/>
        <v>#REF!</v>
      </c>
      <c r="V329" s="2" t="e">
        <f t="shared" si="39"/>
        <v>#REF!</v>
      </c>
      <c r="X329" s="2" t="e">
        <f>IF(R329&lt;&gt;"",VLOOKUP(S329,'Avtal 2026-05-21'!C:J,9,FALSE),"")</f>
        <v>#REF!</v>
      </c>
      <c r="Y329" s="2" t="e">
        <f>IF(R329&lt;&gt;"",VLOOKUP(S329,'Avtal 2026-05-21'!C:J,10,FALSE),"")</f>
        <v>#REF!</v>
      </c>
      <c r="Z329" s="2" t="e">
        <f>IF(R329&lt;&gt;"",VLOOKUP(S329,'Avtal 2026-05-21'!C:J,11,FALSE),"")</f>
        <v>#REF!</v>
      </c>
      <c r="AA329" s="2" t="e">
        <f>IF(R329&lt;&gt;"",VLOOKUP(S329,'Avtal 2026-05-21'!C:J,12,FALSE),"")</f>
        <v>#REF!</v>
      </c>
      <c r="AB329" s="2" t="e">
        <f>IF(R329&lt;&gt;"",VLOOKUP(S329,'Avtal 2026-05-21'!C:J,13,FALSE),"")</f>
        <v>#REF!</v>
      </c>
      <c r="AC329" s="2" t="e">
        <f>IF(R329&lt;&gt;"",VLOOKUP(S329,'Avtal 2026-05-21'!C:J,21,FALSE),"")</f>
        <v>#REF!</v>
      </c>
      <c r="AD329" s="13" t="e">
        <f>VLOOKUP(S329,'Avtal 2026-05-21'!C:J,7,FALSE)</f>
        <v>#REF!</v>
      </c>
      <c r="AF329" s="2" t="e">
        <f>IF(R329&lt;&gt;"",VLOOKUP(S329,'Avtal 2026-05-21'!C:J,18,FALSE),"")</f>
        <v>#REF!</v>
      </c>
      <c r="AG329" s="2" t="e">
        <f>IF(R329&lt;&gt;"",VLOOKUP(S329,'Avtal 2026-05-21'!C:J,19,FALSE),"")</f>
        <v>#REF!</v>
      </c>
      <c r="AH329" s="10" t="e">
        <f>IF(R329&gt;0,VLOOKUP(S329,'Avtal 2026-05-21'!C:J,52,FALSE),"")</f>
        <v>#REF!</v>
      </c>
    </row>
    <row r="330" spans="18:34" ht="18.75" customHeight="1" x14ac:dyDescent="0.25">
      <c r="R330" s="2" t="e">
        <f>IF(MAX($R$10:R329)&gt;=$K$4,0,R329+1)</f>
        <v>#REF!</v>
      </c>
      <c r="S330" s="2" t="e">
        <f t="shared" si="40"/>
        <v>#REF!</v>
      </c>
      <c r="T330" s="2" t="e">
        <f t="shared" si="37"/>
        <v>#REF!</v>
      </c>
      <c r="U330" s="2" t="e">
        <f t="shared" si="38"/>
        <v>#REF!</v>
      </c>
      <c r="V330" s="2" t="e">
        <f t="shared" si="39"/>
        <v>#REF!</v>
      </c>
      <c r="X330" s="2" t="e">
        <f>IF(R330&lt;&gt;"",VLOOKUP(S330,'Avtal 2026-05-21'!C:J,9,FALSE),"")</f>
        <v>#REF!</v>
      </c>
      <c r="Y330" s="2" t="e">
        <f>IF(R330&lt;&gt;"",VLOOKUP(S330,'Avtal 2026-05-21'!C:J,10,FALSE),"")</f>
        <v>#REF!</v>
      </c>
      <c r="Z330" s="2" t="e">
        <f>IF(R330&lt;&gt;"",VLOOKUP(S330,'Avtal 2026-05-21'!C:J,11,FALSE),"")</f>
        <v>#REF!</v>
      </c>
      <c r="AA330" s="2" t="e">
        <f>IF(R330&lt;&gt;"",VLOOKUP(S330,'Avtal 2026-05-21'!C:J,12,FALSE),"")</f>
        <v>#REF!</v>
      </c>
      <c r="AB330" s="2" t="e">
        <f>IF(R330&lt;&gt;"",VLOOKUP(S330,'Avtal 2026-05-21'!C:J,13,FALSE),"")</f>
        <v>#REF!</v>
      </c>
      <c r="AC330" s="2" t="e">
        <f>IF(R330&lt;&gt;"",VLOOKUP(S330,'Avtal 2026-05-21'!C:J,21,FALSE),"")</f>
        <v>#REF!</v>
      </c>
      <c r="AD330" s="13" t="e">
        <f>VLOOKUP(S330,'Avtal 2026-05-21'!C:J,7,FALSE)</f>
        <v>#REF!</v>
      </c>
      <c r="AF330" s="2" t="e">
        <f>IF(R330&lt;&gt;"",VLOOKUP(S330,'Avtal 2026-05-21'!C:J,18,FALSE),"")</f>
        <v>#REF!</v>
      </c>
      <c r="AG330" s="2" t="e">
        <f>IF(R330&lt;&gt;"",VLOOKUP(S330,'Avtal 2026-05-21'!C:J,19,FALSE),"")</f>
        <v>#REF!</v>
      </c>
      <c r="AH330" s="10" t="e">
        <f>IF(R330&gt;0,VLOOKUP(S330,'Avtal 2026-05-21'!C:J,52,FALSE),"")</f>
        <v>#REF!</v>
      </c>
    </row>
    <row r="331" spans="18:34" ht="18.75" customHeight="1" x14ac:dyDescent="0.25">
      <c r="R331" s="2" t="e">
        <f>IF(MAX($R$10:R330)&gt;=$K$4,0,R330+1)</f>
        <v>#REF!</v>
      </c>
      <c r="S331" s="2" t="e">
        <f t="shared" si="40"/>
        <v>#REF!</v>
      </c>
      <c r="T331" s="2" t="e">
        <f t="shared" ref="T331:T394" si="41">IF(R331&gt;0,YEAR(AF331),0)</f>
        <v>#REF!</v>
      </c>
      <c r="U331" s="2" t="e">
        <f t="shared" ref="U331:U394" si="42">MONTH(AF331)*1</f>
        <v>#REF!</v>
      </c>
      <c r="V331" s="2" t="e">
        <f t="shared" ref="V331:V394" si="43">IF(R331&gt;0,T331&amp;U331,"")</f>
        <v>#REF!</v>
      </c>
      <c r="X331" s="2" t="e">
        <f>IF(R331&lt;&gt;"",VLOOKUP(S331,'Avtal 2026-05-21'!C:J,9,FALSE),"")</f>
        <v>#REF!</v>
      </c>
      <c r="Y331" s="2" t="e">
        <f>IF(R331&lt;&gt;"",VLOOKUP(S331,'Avtal 2026-05-21'!C:J,10,FALSE),"")</f>
        <v>#REF!</v>
      </c>
      <c r="Z331" s="2" t="e">
        <f>IF(R331&lt;&gt;"",VLOOKUP(S331,'Avtal 2026-05-21'!C:J,11,FALSE),"")</f>
        <v>#REF!</v>
      </c>
      <c r="AA331" s="2" t="e">
        <f>IF(R331&lt;&gt;"",VLOOKUP(S331,'Avtal 2026-05-21'!C:J,12,FALSE),"")</f>
        <v>#REF!</v>
      </c>
      <c r="AB331" s="2" t="e">
        <f>IF(R331&lt;&gt;"",VLOOKUP(S331,'Avtal 2026-05-21'!C:J,13,FALSE),"")</f>
        <v>#REF!</v>
      </c>
      <c r="AC331" s="2" t="e">
        <f>IF(R331&lt;&gt;"",VLOOKUP(S331,'Avtal 2026-05-21'!C:J,21,FALSE),"")</f>
        <v>#REF!</v>
      </c>
      <c r="AD331" s="13" t="e">
        <f>VLOOKUP(S331,'Avtal 2026-05-21'!C:J,7,FALSE)</f>
        <v>#REF!</v>
      </c>
      <c r="AF331" s="2" t="e">
        <f>IF(R331&lt;&gt;"",VLOOKUP(S331,'Avtal 2026-05-21'!C:J,18,FALSE),"")</f>
        <v>#REF!</v>
      </c>
      <c r="AG331" s="2" t="e">
        <f>IF(R331&lt;&gt;"",VLOOKUP(S331,'Avtal 2026-05-21'!C:J,19,FALSE),"")</f>
        <v>#REF!</v>
      </c>
      <c r="AH331" s="10" t="e">
        <f>IF(R331&gt;0,VLOOKUP(S331,'Avtal 2026-05-21'!C:J,52,FALSE),"")</f>
        <v>#REF!</v>
      </c>
    </row>
    <row r="332" spans="18:34" ht="18.75" customHeight="1" x14ac:dyDescent="0.25">
      <c r="R332" s="2" t="e">
        <f>IF(MAX($R$10:R331)&gt;=$K$4,0,R331+1)</f>
        <v>#REF!</v>
      </c>
      <c r="S332" s="2" t="e">
        <f t="shared" ref="S332:S395" si="44">S331+1</f>
        <v>#REF!</v>
      </c>
      <c r="T332" s="2" t="e">
        <f t="shared" si="41"/>
        <v>#REF!</v>
      </c>
      <c r="U332" s="2" t="e">
        <f t="shared" si="42"/>
        <v>#REF!</v>
      </c>
      <c r="V332" s="2" t="e">
        <f t="shared" si="43"/>
        <v>#REF!</v>
      </c>
      <c r="X332" s="2" t="e">
        <f>IF(R332&lt;&gt;"",VLOOKUP(S332,'Avtal 2026-05-21'!C:J,9,FALSE),"")</f>
        <v>#REF!</v>
      </c>
      <c r="Y332" s="2" t="e">
        <f>IF(R332&lt;&gt;"",VLOOKUP(S332,'Avtal 2026-05-21'!C:J,10,FALSE),"")</f>
        <v>#REF!</v>
      </c>
      <c r="Z332" s="2" t="e">
        <f>IF(R332&lt;&gt;"",VLOOKUP(S332,'Avtal 2026-05-21'!C:J,11,FALSE),"")</f>
        <v>#REF!</v>
      </c>
      <c r="AA332" s="2" t="e">
        <f>IF(R332&lt;&gt;"",VLOOKUP(S332,'Avtal 2026-05-21'!C:J,12,FALSE),"")</f>
        <v>#REF!</v>
      </c>
      <c r="AB332" s="2" t="e">
        <f>IF(R332&lt;&gt;"",VLOOKUP(S332,'Avtal 2026-05-21'!C:J,13,FALSE),"")</f>
        <v>#REF!</v>
      </c>
      <c r="AC332" s="2" t="e">
        <f>IF(R332&lt;&gt;"",VLOOKUP(S332,'Avtal 2026-05-21'!C:J,21,FALSE),"")</f>
        <v>#REF!</v>
      </c>
      <c r="AD332" s="13" t="e">
        <f>VLOOKUP(S332,'Avtal 2026-05-21'!C:J,7,FALSE)</f>
        <v>#REF!</v>
      </c>
      <c r="AF332" s="2" t="e">
        <f>IF(R332&lt;&gt;"",VLOOKUP(S332,'Avtal 2026-05-21'!C:J,18,FALSE),"")</f>
        <v>#REF!</v>
      </c>
      <c r="AG332" s="2" t="e">
        <f>IF(R332&lt;&gt;"",VLOOKUP(S332,'Avtal 2026-05-21'!C:J,19,FALSE),"")</f>
        <v>#REF!</v>
      </c>
      <c r="AH332" s="10" t="e">
        <f>IF(R332&gt;0,VLOOKUP(S332,'Avtal 2026-05-21'!C:J,52,FALSE),"")</f>
        <v>#REF!</v>
      </c>
    </row>
    <row r="333" spans="18:34" ht="18.75" customHeight="1" x14ac:dyDescent="0.25">
      <c r="R333" s="2" t="e">
        <f>IF(MAX($R$10:R332)&gt;=$K$4,0,R332+1)</f>
        <v>#REF!</v>
      </c>
      <c r="S333" s="2" t="e">
        <f t="shared" si="44"/>
        <v>#REF!</v>
      </c>
      <c r="T333" s="2" t="e">
        <f t="shared" si="41"/>
        <v>#REF!</v>
      </c>
      <c r="U333" s="2" t="e">
        <f t="shared" si="42"/>
        <v>#REF!</v>
      </c>
      <c r="V333" s="2" t="e">
        <f t="shared" si="43"/>
        <v>#REF!</v>
      </c>
      <c r="X333" s="2" t="e">
        <f>IF(R333&lt;&gt;"",VLOOKUP(S333,'Avtal 2026-05-21'!C:J,9,FALSE),"")</f>
        <v>#REF!</v>
      </c>
      <c r="Y333" s="2" t="e">
        <f>IF(R333&lt;&gt;"",VLOOKUP(S333,'Avtal 2026-05-21'!C:J,10,FALSE),"")</f>
        <v>#REF!</v>
      </c>
      <c r="Z333" s="2" t="e">
        <f>IF(R333&lt;&gt;"",VLOOKUP(S333,'Avtal 2026-05-21'!C:J,11,FALSE),"")</f>
        <v>#REF!</v>
      </c>
      <c r="AA333" s="2" t="e">
        <f>IF(R333&lt;&gt;"",VLOOKUP(S333,'Avtal 2026-05-21'!C:J,12,FALSE),"")</f>
        <v>#REF!</v>
      </c>
      <c r="AB333" s="2" t="e">
        <f>IF(R333&lt;&gt;"",VLOOKUP(S333,'Avtal 2026-05-21'!C:J,13,FALSE),"")</f>
        <v>#REF!</v>
      </c>
      <c r="AC333" s="2" t="e">
        <f>IF(R333&lt;&gt;"",VLOOKUP(S333,'Avtal 2026-05-21'!C:J,21,FALSE),"")</f>
        <v>#REF!</v>
      </c>
      <c r="AD333" s="13" t="e">
        <f>VLOOKUP(S333,'Avtal 2026-05-21'!C:J,7,FALSE)</f>
        <v>#REF!</v>
      </c>
      <c r="AF333" s="2" t="e">
        <f>IF(R333&lt;&gt;"",VLOOKUP(S333,'Avtal 2026-05-21'!C:J,18,FALSE),"")</f>
        <v>#REF!</v>
      </c>
      <c r="AG333" s="2" t="e">
        <f>IF(R333&lt;&gt;"",VLOOKUP(S333,'Avtal 2026-05-21'!C:J,19,FALSE),"")</f>
        <v>#REF!</v>
      </c>
      <c r="AH333" s="10" t="e">
        <f>IF(R333&gt;0,VLOOKUP(S333,'Avtal 2026-05-21'!C:J,52,FALSE),"")</f>
        <v>#REF!</v>
      </c>
    </row>
    <row r="334" spans="18:34" ht="18.75" customHeight="1" x14ac:dyDescent="0.25">
      <c r="R334" s="2" t="e">
        <f>IF(MAX($R$10:R333)&gt;=$K$4,0,R333+1)</f>
        <v>#REF!</v>
      </c>
      <c r="S334" s="2" t="e">
        <f t="shared" si="44"/>
        <v>#REF!</v>
      </c>
      <c r="T334" s="2" t="e">
        <f t="shared" si="41"/>
        <v>#REF!</v>
      </c>
      <c r="U334" s="2" t="e">
        <f t="shared" si="42"/>
        <v>#REF!</v>
      </c>
      <c r="V334" s="2" t="e">
        <f t="shared" si="43"/>
        <v>#REF!</v>
      </c>
      <c r="X334" s="2" t="e">
        <f>IF(R334&lt;&gt;"",VLOOKUP(S334,'Avtal 2026-05-21'!C:J,9,FALSE),"")</f>
        <v>#REF!</v>
      </c>
      <c r="Y334" s="2" t="e">
        <f>IF(R334&lt;&gt;"",VLOOKUP(S334,'Avtal 2026-05-21'!C:J,10,FALSE),"")</f>
        <v>#REF!</v>
      </c>
      <c r="Z334" s="2" t="e">
        <f>IF(R334&lt;&gt;"",VLOOKUP(S334,'Avtal 2026-05-21'!C:J,11,FALSE),"")</f>
        <v>#REF!</v>
      </c>
      <c r="AA334" s="2" t="e">
        <f>IF(R334&lt;&gt;"",VLOOKUP(S334,'Avtal 2026-05-21'!C:J,12,FALSE),"")</f>
        <v>#REF!</v>
      </c>
      <c r="AB334" s="2" t="e">
        <f>IF(R334&lt;&gt;"",VLOOKUP(S334,'Avtal 2026-05-21'!C:J,13,FALSE),"")</f>
        <v>#REF!</v>
      </c>
      <c r="AC334" s="2" t="e">
        <f>IF(R334&lt;&gt;"",VLOOKUP(S334,'Avtal 2026-05-21'!C:J,21,FALSE),"")</f>
        <v>#REF!</v>
      </c>
      <c r="AD334" s="13" t="e">
        <f>VLOOKUP(S334,'Avtal 2026-05-21'!C:J,7,FALSE)</f>
        <v>#REF!</v>
      </c>
      <c r="AF334" s="2" t="e">
        <f>IF(R334&lt;&gt;"",VLOOKUP(S334,'Avtal 2026-05-21'!C:J,18,FALSE),"")</f>
        <v>#REF!</v>
      </c>
      <c r="AG334" s="2" t="e">
        <f>IF(R334&lt;&gt;"",VLOOKUP(S334,'Avtal 2026-05-21'!C:J,19,FALSE),"")</f>
        <v>#REF!</v>
      </c>
      <c r="AH334" s="10" t="e">
        <f>IF(R334&gt;0,VLOOKUP(S334,'Avtal 2026-05-21'!C:J,52,FALSE),"")</f>
        <v>#REF!</v>
      </c>
    </row>
    <row r="335" spans="18:34" ht="18.75" customHeight="1" x14ac:dyDescent="0.25">
      <c r="R335" s="2" t="e">
        <f>IF(MAX($R$10:R334)&gt;=$K$4,0,R334+1)</f>
        <v>#REF!</v>
      </c>
      <c r="S335" s="2" t="e">
        <f t="shared" si="44"/>
        <v>#REF!</v>
      </c>
      <c r="T335" s="2" t="e">
        <f t="shared" si="41"/>
        <v>#REF!</v>
      </c>
      <c r="U335" s="2" t="e">
        <f t="shared" si="42"/>
        <v>#REF!</v>
      </c>
      <c r="V335" s="2" t="e">
        <f t="shared" si="43"/>
        <v>#REF!</v>
      </c>
      <c r="X335" s="2" t="e">
        <f>IF(R335&lt;&gt;"",VLOOKUP(S335,'Avtal 2026-05-21'!C:J,9,FALSE),"")</f>
        <v>#REF!</v>
      </c>
      <c r="Y335" s="2" t="e">
        <f>IF(R335&lt;&gt;"",VLOOKUP(S335,'Avtal 2026-05-21'!C:J,10,FALSE),"")</f>
        <v>#REF!</v>
      </c>
      <c r="Z335" s="2" t="e">
        <f>IF(R335&lt;&gt;"",VLOOKUP(S335,'Avtal 2026-05-21'!C:J,11,FALSE),"")</f>
        <v>#REF!</v>
      </c>
      <c r="AA335" s="2" t="e">
        <f>IF(R335&lt;&gt;"",VLOOKUP(S335,'Avtal 2026-05-21'!C:J,12,FALSE),"")</f>
        <v>#REF!</v>
      </c>
      <c r="AB335" s="2" t="e">
        <f>IF(R335&lt;&gt;"",VLOOKUP(S335,'Avtal 2026-05-21'!C:J,13,FALSE),"")</f>
        <v>#REF!</v>
      </c>
      <c r="AC335" s="2" t="e">
        <f>IF(R335&lt;&gt;"",VLOOKUP(S335,'Avtal 2026-05-21'!C:J,21,FALSE),"")</f>
        <v>#REF!</v>
      </c>
      <c r="AD335" s="13" t="e">
        <f>VLOOKUP(S335,'Avtal 2026-05-21'!C:J,7,FALSE)</f>
        <v>#REF!</v>
      </c>
      <c r="AF335" s="2" t="e">
        <f>IF(R335&lt;&gt;"",VLOOKUP(S335,'Avtal 2026-05-21'!C:J,18,FALSE),"")</f>
        <v>#REF!</v>
      </c>
      <c r="AG335" s="2" t="e">
        <f>IF(R335&lt;&gt;"",VLOOKUP(S335,'Avtal 2026-05-21'!C:J,19,FALSE),"")</f>
        <v>#REF!</v>
      </c>
      <c r="AH335" s="10" t="e">
        <f>IF(R335&gt;0,VLOOKUP(S335,'Avtal 2026-05-21'!C:J,52,FALSE),"")</f>
        <v>#REF!</v>
      </c>
    </row>
    <row r="336" spans="18:34" ht="18.75" customHeight="1" x14ac:dyDescent="0.25">
      <c r="R336" s="2" t="e">
        <f>IF(MAX($R$10:R335)&gt;=$K$4,0,R335+1)</f>
        <v>#REF!</v>
      </c>
      <c r="S336" s="2" t="e">
        <f t="shared" si="44"/>
        <v>#REF!</v>
      </c>
      <c r="T336" s="2" t="e">
        <f t="shared" si="41"/>
        <v>#REF!</v>
      </c>
      <c r="U336" s="2" t="e">
        <f t="shared" si="42"/>
        <v>#REF!</v>
      </c>
      <c r="V336" s="2" t="e">
        <f t="shared" si="43"/>
        <v>#REF!</v>
      </c>
      <c r="X336" s="2" t="e">
        <f>IF(R336&lt;&gt;"",VLOOKUP(S336,'Avtal 2026-05-21'!C:J,9,FALSE),"")</f>
        <v>#REF!</v>
      </c>
      <c r="Y336" s="2" t="e">
        <f>IF(R336&lt;&gt;"",VLOOKUP(S336,'Avtal 2026-05-21'!C:J,10,FALSE),"")</f>
        <v>#REF!</v>
      </c>
      <c r="Z336" s="2" t="e">
        <f>IF(R336&lt;&gt;"",VLOOKUP(S336,'Avtal 2026-05-21'!C:J,11,FALSE),"")</f>
        <v>#REF!</v>
      </c>
      <c r="AA336" s="2" t="e">
        <f>IF(R336&lt;&gt;"",VLOOKUP(S336,'Avtal 2026-05-21'!C:J,12,FALSE),"")</f>
        <v>#REF!</v>
      </c>
      <c r="AB336" s="2" t="e">
        <f>IF(R336&lt;&gt;"",VLOOKUP(S336,'Avtal 2026-05-21'!C:J,13,FALSE),"")</f>
        <v>#REF!</v>
      </c>
      <c r="AC336" s="2" t="e">
        <f>IF(R336&lt;&gt;"",VLOOKUP(S336,'Avtal 2026-05-21'!C:J,21,FALSE),"")</f>
        <v>#REF!</v>
      </c>
      <c r="AD336" s="13" t="e">
        <f>VLOOKUP(S336,'Avtal 2026-05-21'!C:J,7,FALSE)</f>
        <v>#REF!</v>
      </c>
      <c r="AF336" s="2" t="e">
        <f>IF(R336&lt;&gt;"",VLOOKUP(S336,'Avtal 2026-05-21'!C:J,18,FALSE),"")</f>
        <v>#REF!</v>
      </c>
      <c r="AG336" s="2" t="e">
        <f>IF(R336&lt;&gt;"",VLOOKUP(S336,'Avtal 2026-05-21'!C:J,19,FALSE),"")</f>
        <v>#REF!</v>
      </c>
      <c r="AH336" s="10" t="e">
        <f>IF(R336&gt;0,VLOOKUP(S336,'Avtal 2026-05-21'!C:J,52,FALSE),"")</f>
        <v>#REF!</v>
      </c>
    </row>
    <row r="337" spans="18:34" ht="18.75" customHeight="1" x14ac:dyDescent="0.25">
      <c r="R337" s="2" t="e">
        <f>IF(MAX($R$10:R336)&gt;=$K$4,0,R336+1)</f>
        <v>#REF!</v>
      </c>
      <c r="S337" s="2" t="e">
        <f t="shared" si="44"/>
        <v>#REF!</v>
      </c>
      <c r="T337" s="2" t="e">
        <f t="shared" si="41"/>
        <v>#REF!</v>
      </c>
      <c r="U337" s="2" t="e">
        <f t="shared" si="42"/>
        <v>#REF!</v>
      </c>
      <c r="V337" s="2" t="e">
        <f t="shared" si="43"/>
        <v>#REF!</v>
      </c>
      <c r="X337" s="2" t="e">
        <f>IF(R337&lt;&gt;"",VLOOKUP(S337,'Avtal 2026-05-21'!C:J,9,FALSE),"")</f>
        <v>#REF!</v>
      </c>
      <c r="Y337" s="2" t="e">
        <f>IF(R337&lt;&gt;"",VLOOKUP(S337,'Avtal 2026-05-21'!C:J,10,FALSE),"")</f>
        <v>#REF!</v>
      </c>
      <c r="Z337" s="2" t="e">
        <f>IF(R337&lt;&gt;"",VLOOKUP(S337,'Avtal 2026-05-21'!C:J,11,FALSE),"")</f>
        <v>#REF!</v>
      </c>
      <c r="AA337" s="2" t="e">
        <f>IF(R337&lt;&gt;"",VLOOKUP(S337,'Avtal 2026-05-21'!C:J,12,FALSE),"")</f>
        <v>#REF!</v>
      </c>
      <c r="AB337" s="2" t="e">
        <f>IF(R337&lt;&gt;"",VLOOKUP(S337,'Avtal 2026-05-21'!C:J,13,FALSE),"")</f>
        <v>#REF!</v>
      </c>
      <c r="AC337" s="2" t="e">
        <f>IF(R337&lt;&gt;"",VLOOKUP(S337,'Avtal 2026-05-21'!C:J,21,FALSE),"")</f>
        <v>#REF!</v>
      </c>
      <c r="AD337" s="13" t="e">
        <f>VLOOKUP(S337,'Avtal 2026-05-21'!C:J,7,FALSE)</f>
        <v>#REF!</v>
      </c>
      <c r="AF337" s="2" t="e">
        <f>IF(R337&lt;&gt;"",VLOOKUP(S337,'Avtal 2026-05-21'!C:J,18,FALSE),"")</f>
        <v>#REF!</v>
      </c>
      <c r="AG337" s="2" t="e">
        <f>IF(R337&lt;&gt;"",VLOOKUP(S337,'Avtal 2026-05-21'!C:J,19,FALSE),"")</f>
        <v>#REF!</v>
      </c>
      <c r="AH337" s="10" t="e">
        <f>IF(R337&gt;0,VLOOKUP(S337,'Avtal 2026-05-21'!C:J,52,FALSE),"")</f>
        <v>#REF!</v>
      </c>
    </row>
    <row r="338" spans="18:34" ht="18.75" customHeight="1" x14ac:dyDescent="0.25">
      <c r="R338" s="2" t="e">
        <f>IF(MAX($R$10:R337)&gt;=$K$4,0,R337+1)</f>
        <v>#REF!</v>
      </c>
      <c r="S338" s="2" t="e">
        <f t="shared" si="44"/>
        <v>#REF!</v>
      </c>
      <c r="T338" s="2" t="e">
        <f t="shared" si="41"/>
        <v>#REF!</v>
      </c>
      <c r="U338" s="2" t="e">
        <f t="shared" si="42"/>
        <v>#REF!</v>
      </c>
      <c r="V338" s="2" t="e">
        <f t="shared" si="43"/>
        <v>#REF!</v>
      </c>
      <c r="X338" s="2" t="e">
        <f>IF(R338&lt;&gt;"",VLOOKUP(S338,'Avtal 2026-05-21'!C:J,9,FALSE),"")</f>
        <v>#REF!</v>
      </c>
      <c r="Y338" s="2" t="e">
        <f>IF(R338&lt;&gt;"",VLOOKUP(S338,'Avtal 2026-05-21'!C:J,10,FALSE),"")</f>
        <v>#REF!</v>
      </c>
      <c r="Z338" s="2" t="e">
        <f>IF(R338&lt;&gt;"",VLOOKUP(S338,'Avtal 2026-05-21'!C:J,11,FALSE),"")</f>
        <v>#REF!</v>
      </c>
      <c r="AA338" s="2" t="e">
        <f>IF(R338&lt;&gt;"",VLOOKUP(S338,'Avtal 2026-05-21'!C:J,12,FALSE),"")</f>
        <v>#REF!</v>
      </c>
      <c r="AB338" s="2" t="e">
        <f>IF(R338&lt;&gt;"",VLOOKUP(S338,'Avtal 2026-05-21'!C:J,13,FALSE),"")</f>
        <v>#REF!</v>
      </c>
      <c r="AC338" s="2" t="e">
        <f>IF(R338&lt;&gt;"",VLOOKUP(S338,'Avtal 2026-05-21'!C:J,21,FALSE),"")</f>
        <v>#REF!</v>
      </c>
      <c r="AD338" s="13" t="e">
        <f>VLOOKUP(S338,'Avtal 2026-05-21'!C:J,7,FALSE)</f>
        <v>#REF!</v>
      </c>
      <c r="AF338" s="2" t="e">
        <f>IF(R338&lt;&gt;"",VLOOKUP(S338,'Avtal 2026-05-21'!C:J,18,FALSE),"")</f>
        <v>#REF!</v>
      </c>
      <c r="AG338" s="2" t="e">
        <f>IF(R338&lt;&gt;"",VLOOKUP(S338,'Avtal 2026-05-21'!C:J,19,FALSE),"")</f>
        <v>#REF!</v>
      </c>
      <c r="AH338" s="10" t="e">
        <f>IF(R338&gt;0,VLOOKUP(S338,'Avtal 2026-05-21'!C:J,52,FALSE),"")</f>
        <v>#REF!</v>
      </c>
    </row>
    <row r="339" spans="18:34" ht="18.75" customHeight="1" x14ac:dyDescent="0.25">
      <c r="R339" s="2" t="e">
        <f>IF(MAX($R$10:R338)&gt;=$K$4,0,R338+1)</f>
        <v>#REF!</v>
      </c>
      <c r="S339" s="2" t="e">
        <f t="shared" si="44"/>
        <v>#REF!</v>
      </c>
      <c r="T339" s="2" t="e">
        <f t="shared" si="41"/>
        <v>#REF!</v>
      </c>
      <c r="U339" s="2" t="e">
        <f t="shared" si="42"/>
        <v>#REF!</v>
      </c>
      <c r="V339" s="2" t="e">
        <f t="shared" si="43"/>
        <v>#REF!</v>
      </c>
      <c r="X339" s="2" t="e">
        <f>IF(R339&lt;&gt;"",VLOOKUP(S339,'Avtal 2026-05-21'!C:J,9,FALSE),"")</f>
        <v>#REF!</v>
      </c>
      <c r="Y339" s="2" t="e">
        <f>IF(R339&lt;&gt;"",VLOOKUP(S339,'Avtal 2026-05-21'!C:J,10,FALSE),"")</f>
        <v>#REF!</v>
      </c>
      <c r="Z339" s="2" t="e">
        <f>IF(R339&lt;&gt;"",VLOOKUP(S339,'Avtal 2026-05-21'!C:J,11,FALSE),"")</f>
        <v>#REF!</v>
      </c>
      <c r="AA339" s="2" t="e">
        <f>IF(R339&lt;&gt;"",VLOOKUP(S339,'Avtal 2026-05-21'!C:J,12,FALSE),"")</f>
        <v>#REF!</v>
      </c>
      <c r="AB339" s="2" t="e">
        <f>IF(R339&lt;&gt;"",VLOOKUP(S339,'Avtal 2026-05-21'!C:J,13,FALSE),"")</f>
        <v>#REF!</v>
      </c>
      <c r="AC339" s="2" t="e">
        <f>IF(R339&lt;&gt;"",VLOOKUP(S339,'Avtal 2026-05-21'!C:J,21,FALSE),"")</f>
        <v>#REF!</v>
      </c>
      <c r="AD339" s="13" t="e">
        <f>VLOOKUP(S339,'Avtal 2026-05-21'!C:J,7,FALSE)</f>
        <v>#REF!</v>
      </c>
      <c r="AF339" s="2" t="e">
        <f>IF(R339&lt;&gt;"",VLOOKUP(S339,'Avtal 2026-05-21'!C:J,18,FALSE),"")</f>
        <v>#REF!</v>
      </c>
      <c r="AG339" s="2" t="e">
        <f>IF(R339&lt;&gt;"",VLOOKUP(S339,'Avtal 2026-05-21'!C:J,19,FALSE),"")</f>
        <v>#REF!</v>
      </c>
      <c r="AH339" s="10" t="e">
        <f>IF(R339&gt;0,VLOOKUP(S339,'Avtal 2026-05-21'!C:J,52,FALSE),"")</f>
        <v>#REF!</v>
      </c>
    </row>
    <row r="340" spans="18:34" ht="18.75" customHeight="1" x14ac:dyDescent="0.25">
      <c r="R340" s="2" t="e">
        <f>IF(MAX($R$10:R339)&gt;=$K$4,0,R339+1)</f>
        <v>#REF!</v>
      </c>
      <c r="S340" s="2" t="e">
        <f t="shared" si="44"/>
        <v>#REF!</v>
      </c>
      <c r="T340" s="2" t="e">
        <f t="shared" si="41"/>
        <v>#REF!</v>
      </c>
      <c r="U340" s="2" t="e">
        <f t="shared" si="42"/>
        <v>#REF!</v>
      </c>
      <c r="V340" s="2" t="e">
        <f t="shared" si="43"/>
        <v>#REF!</v>
      </c>
      <c r="X340" s="2" t="e">
        <f>IF(R340&lt;&gt;"",VLOOKUP(S340,'Avtal 2026-05-21'!C:J,9,FALSE),"")</f>
        <v>#REF!</v>
      </c>
      <c r="Y340" s="2" t="e">
        <f>IF(R340&lt;&gt;"",VLOOKUP(S340,'Avtal 2026-05-21'!C:J,10,FALSE),"")</f>
        <v>#REF!</v>
      </c>
      <c r="Z340" s="2" t="e">
        <f>IF(R340&lt;&gt;"",VLOOKUP(S340,'Avtal 2026-05-21'!C:J,11,FALSE),"")</f>
        <v>#REF!</v>
      </c>
      <c r="AA340" s="2" t="e">
        <f>IF(R340&lt;&gt;"",VLOOKUP(S340,'Avtal 2026-05-21'!C:J,12,FALSE),"")</f>
        <v>#REF!</v>
      </c>
      <c r="AB340" s="2" t="e">
        <f>IF(R340&lt;&gt;"",VLOOKUP(S340,'Avtal 2026-05-21'!C:J,13,FALSE),"")</f>
        <v>#REF!</v>
      </c>
      <c r="AC340" s="2" t="e">
        <f>IF(R340&lt;&gt;"",VLOOKUP(S340,'Avtal 2026-05-21'!C:J,21,FALSE),"")</f>
        <v>#REF!</v>
      </c>
      <c r="AD340" s="13" t="e">
        <f>VLOOKUP(S340,'Avtal 2026-05-21'!C:J,7,FALSE)</f>
        <v>#REF!</v>
      </c>
      <c r="AF340" s="2" t="e">
        <f>IF(R340&lt;&gt;"",VLOOKUP(S340,'Avtal 2026-05-21'!C:J,18,FALSE),"")</f>
        <v>#REF!</v>
      </c>
      <c r="AG340" s="2" t="e">
        <f>IF(R340&lt;&gt;"",VLOOKUP(S340,'Avtal 2026-05-21'!C:J,19,FALSE),"")</f>
        <v>#REF!</v>
      </c>
      <c r="AH340" s="10" t="e">
        <f>IF(R340&gt;0,VLOOKUP(S340,'Avtal 2026-05-21'!C:J,52,FALSE),"")</f>
        <v>#REF!</v>
      </c>
    </row>
    <row r="341" spans="18:34" ht="18.75" customHeight="1" x14ac:dyDescent="0.25">
      <c r="R341" s="2" t="e">
        <f>IF(MAX($R$10:R340)&gt;=$K$4,0,R340+1)</f>
        <v>#REF!</v>
      </c>
      <c r="S341" s="2" t="e">
        <f t="shared" si="44"/>
        <v>#REF!</v>
      </c>
      <c r="T341" s="2" t="e">
        <f t="shared" si="41"/>
        <v>#REF!</v>
      </c>
      <c r="U341" s="2" t="e">
        <f t="shared" si="42"/>
        <v>#REF!</v>
      </c>
      <c r="V341" s="2" t="e">
        <f t="shared" si="43"/>
        <v>#REF!</v>
      </c>
      <c r="X341" s="2" t="e">
        <f>IF(R341&lt;&gt;"",VLOOKUP(S341,'Avtal 2026-05-21'!C:J,9,FALSE),"")</f>
        <v>#REF!</v>
      </c>
      <c r="Y341" s="2" t="e">
        <f>IF(R341&lt;&gt;"",VLOOKUP(S341,'Avtal 2026-05-21'!C:J,10,FALSE),"")</f>
        <v>#REF!</v>
      </c>
      <c r="Z341" s="2" t="e">
        <f>IF(R341&lt;&gt;"",VLOOKUP(S341,'Avtal 2026-05-21'!C:J,11,FALSE),"")</f>
        <v>#REF!</v>
      </c>
      <c r="AA341" s="2" t="e">
        <f>IF(R341&lt;&gt;"",VLOOKUP(S341,'Avtal 2026-05-21'!C:J,12,FALSE),"")</f>
        <v>#REF!</v>
      </c>
      <c r="AB341" s="2" t="e">
        <f>IF(R341&lt;&gt;"",VLOOKUP(S341,'Avtal 2026-05-21'!C:J,13,FALSE),"")</f>
        <v>#REF!</v>
      </c>
      <c r="AC341" s="2" t="e">
        <f>IF(R341&lt;&gt;"",VLOOKUP(S341,'Avtal 2026-05-21'!C:J,21,FALSE),"")</f>
        <v>#REF!</v>
      </c>
      <c r="AD341" s="13" t="e">
        <f>VLOOKUP(S341,'Avtal 2026-05-21'!C:J,7,FALSE)</f>
        <v>#REF!</v>
      </c>
      <c r="AF341" s="2" t="e">
        <f>IF(R341&lt;&gt;"",VLOOKUP(S341,'Avtal 2026-05-21'!C:J,18,FALSE),"")</f>
        <v>#REF!</v>
      </c>
      <c r="AG341" s="2" t="e">
        <f>IF(R341&lt;&gt;"",VLOOKUP(S341,'Avtal 2026-05-21'!C:J,19,FALSE),"")</f>
        <v>#REF!</v>
      </c>
      <c r="AH341" s="10" t="e">
        <f>IF(R341&gt;0,VLOOKUP(S341,'Avtal 2026-05-21'!C:J,52,FALSE),"")</f>
        <v>#REF!</v>
      </c>
    </row>
    <row r="342" spans="18:34" ht="18.75" customHeight="1" x14ac:dyDescent="0.25">
      <c r="R342" s="2" t="e">
        <f>IF(MAX($R$10:R341)&gt;=$K$4,0,R341+1)</f>
        <v>#REF!</v>
      </c>
      <c r="S342" s="2" t="e">
        <f t="shared" si="44"/>
        <v>#REF!</v>
      </c>
      <c r="T342" s="2" t="e">
        <f t="shared" si="41"/>
        <v>#REF!</v>
      </c>
      <c r="U342" s="2" t="e">
        <f t="shared" si="42"/>
        <v>#REF!</v>
      </c>
      <c r="V342" s="2" t="e">
        <f t="shared" si="43"/>
        <v>#REF!</v>
      </c>
      <c r="X342" s="2" t="e">
        <f>IF(R342&lt;&gt;"",VLOOKUP(S342,'Avtal 2026-05-21'!C:J,9,FALSE),"")</f>
        <v>#REF!</v>
      </c>
      <c r="Y342" s="2" t="e">
        <f>IF(R342&lt;&gt;"",VLOOKUP(S342,'Avtal 2026-05-21'!C:J,10,FALSE),"")</f>
        <v>#REF!</v>
      </c>
      <c r="Z342" s="2" t="e">
        <f>IF(R342&lt;&gt;"",VLOOKUP(S342,'Avtal 2026-05-21'!C:J,11,FALSE),"")</f>
        <v>#REF!</v>
      </c>
      <c r="AA342" s="2" t="e">
        <f>IF(R342&lt;&gt;"",VLOOKUP(S342,'Avtal 2026-05-21'!C:J,12,FALSE),"")</f>
        <v>#REF!</v>
      </c>
      <c r="AB342" s="2" t="e">
        <f>IF(R342&lt;&gt;"",VLOOKUP(S342,'Avtal 2026-05-21'!C:J,13,FALSE),"")</f>
        <v>#REF!</v>
      </c>
      <c r="AC342" s="2" t="e">
        <f>IF(R342&lt;&gt;"",VLOOKUP(S342,'Avtal 2026-05-21'!C:J,21,FALSE),"")</f>
        <v>#REF!</v>
      </c>
      <c r="AD342" s="13" t="e">
        <f>VLOOKUP(S342,'Avtal 2026-05-21'!C:J,7,FALSE)</f>
        <v>#REF!</v>
      </c>
      <c r="AF342" s="2" t="e">
        <f>IF(R342&lt;&gt;"",VLOOKUP(S342,'Avtal 2026-05-21'!C:J,18,FALSE),"")</f>
        <v>#REF!</v>
      </c>
      <c r="AG342" s="2" t="e">
        <f>IF(R342&lt;&gt;"",VLOOKUP(S342,'Avtal 2026-05-21'!C:J,19,FALSE),"")</f>
        <v>#REF!</v>
      </c>
      <c r="AH342" s="10" t="e">
        <f>IF(R342&gt;0,VLOOKUP(S342,'Avtal 2026-05-21'!C:J,52,FALSE),"")</f>
        <v>#REF!</v>
      </c>
    </row>
    <row r="343" spans="18:34" ht="18.75" customHeight="1" x14ac:dyDescent="0.25">
      <c r="R343" s="2" t="e">
        <f>IF(MAX($R$10:R342)&gt;=$K$4,0,R342+1)</f>
        <v>#REF!</v>
      </c>
      <c r="S343" s="2" t="e">
        <f t="shared" si="44"/>
        <v>#REF!</v>
      </c>
      <c r="T343" s="2" t="e">
        <f t="shared" si="41"/>
        <v>#REF!</v>
      </c>
      <c r="U343" s="2" t="e">
        <f t="shared" si="42"/>
        <v>#REF!</v>
      </c>
      <c r="V343" s="2" t="e">
        <f t="shared" si="43"/>
        <v>#REF!</v>
      </c>
      <c r="X343" s="2" t="e">
        <f>IF(R343&lt;&gt;"",VLOOKUP(S343,'Avtal 2026-05-21'!C:J,9,FALSE),"")</f>
        <v>#REF!</v>
      </c>
      <c r="Y343" s="2" t="e">
        <f>IF(R343&lt;&gt;"",VLOOKUP(S343,'Avtal 2026-05-21'!C:J,10,FALSE),"")</f>
        <v>#REF!</v>
      </c>
      <c r="Z343" s="2" t="e">
        <f>IF(R343&lt;&gt;"",VLOOKUP(S343,'Avtal 2026-05-21'!C:J,11,FALSE),"")</f>
        <v>#REF!</v>
      </c>
      <c r="AA343" s="2" t="e">
        <f>IF(R343&lt;&gt;"",VLOOKUP(S343,'Avtal 2026-05-21'!C:J,12,FALSE),"")</f>
        <v>#REF!</v>
      </c>
      <c r="AB343" s="2" t="e">
        <f>IF(R343&lt;&gt;"",VLOOKUP(S343,'Avtal 2026-05-21'!C:J,13,FALSE),"")</f>
        <v>#REF!</v>
      </c>
      <c r="AC343" s="2" t="e">
        <f>IF(R343&lt;&gt;"",VLOOKUP(S343,'Avtal 2026-05-21'!C:J,21,FALSE),"")</f>
        <v>#REF!</v>
      </c>
      <c r="AD343" s="13" t="e">
        <f>VLOOKUP(S343,'Avtal 2026-05-21'!C:J,7,FALSE)</f>
        <v>#REF!</v>
      </c>
      <c r="AF343" s="2" t="e">
        <f>IF(R343&lt;&gt;"",VLOOKUP(S343,'Avtal 2026-05-21'!C:J,18,FALSE),"")</f>
        <v>#REF!</v>
      </c>
      <c r="AG343" s="2" t="e">
        <f>IF(R343&lt;&gt;"",VLOOKUP(S343,'Avtal 2026-05-21'!C:J,19,FALSE),"")</f>
        <v>#REF!</v>
      </c>
      <c r="AH343" s="10" t="e">
        <f>IF(R343&gt;0,VLOOKUP(S343,'Avtal 2026-05-21'!C:J,52,FALSE),"")</f>
        <v>#REF!</v>
      </c>
    </row>
    <row r="344" spans="18:34" ht="18.75" customHeight="1" x14ac:dyDescent="0.25">
      <c r="R344" s="2" t="e">
        <f>IF(MAX($R$10:R343)&gt;=$K$4,0,R343+1)</f>
        <v>#REF!</v>
      </c>
      <c r="S344" s="2" t="e">
        <f t="shared" si="44"/>
        <v>#REF!</v>
      </c>
      <c r="T344" s="2" t="e">
        <f t="shared" si="41"/>
        <v>#REF!</v>
      </c>
      <c r="U344" s="2" t="e">
        <f t="shared" si="42"/>
        <v>#REF!</v>
      </c>
      <c r="V344" s="2" t="e">
        <f t="shared" si="43"/>
        <v>#REF!</v>
      </c>
      <c r="X344" s="2" t="e">
        <f>IF(R344&lt;&gt;"",VLOOKUP(S344,'Avtal 2026-05-21'!C:J,9,FALSE),"")</f>
        <v>#REF!</v>
      </c>
      <c r="Y344" s="2" t="e">
        <f>IF(R344&lt;&gt;"",VLOOKUP(S344,'Avtal 2026-05-21'!C:J,10,FALSE),"")</f>
        <v>#REF!</v>
      </c>
      <c r="Z344" s="2" t="e">
        <f>IF(R344&lt;&gt;"",VLOOKUP(S344,'Avtal 2026-05-21'!C:J,11,FALSE),"")</f>
        <v>#REF!</v>
      </c>
      <c r="AA344" s="2" t="e">
        <f>IF(R344&lt;&gt;"",VLOOKUP(S344,'Avtal 2026-05-21'!C:J,12,FALSE),"")</f>
        <v>#REF!</v>
      </c>
      <c r="AB344" s="2" t="e">
        <f>IF(R344&lt;&gt;"",VLOOKUP(S344,'Avtal 2026-05-21'!C:J,13,FALSE),"")</f>
        <v>#REF!</v>
      </c>
      <c r="AC344" s="2" t="e">
        <f>IF(R344&lt;&gt;"",VLOOKUP(S344,'Avtal 2026-05-21'!C:J,21,FALSE),"")</f>
        <v>#REF!</v>
      </c>
      <c r="AD344" s="13" t="e">
        <f>VLOOKUP(S344,'Avtal 2026-05-21'!C:J,7,FALSE)</f>
        <v>#REF!</v>
      </c>
      <c r="AF344" s="2" t="e">
        <f>IF(R344&lt;&gt;"",VLOOKUP(S344,'Avtal 2026-05-21'!C:J,18,FALSE),"")</f>
        <v>#REF!</v>
      </c>
      <c r="AG344" s="2" t="e">
        <f>IF(R344&lt;&gt;"",VLOOKUP(S344,'Avtal 2026-05-21'!C:J,19,FALSE),"")</f>
        <v>#REF!</v>
      </c>
      <c r="AH344" s="10" t="e">
        <f>IF(R344&gt;0,VLOOKUP(S344,'Avtal 2026-05-21'!C:J,52,FALSE),"")</f>
        <v>#REF!</v>
      </c>
    </row>
    <row r="345" spans="18:34" ht="18.75" customHeight="1" x14ac:dyDescent="0.25">
      <c r="R345" s="2" t="e">
        <f>IF(MAX($R$10:R344)&gt;=$K$4,0,R344+1)</f>
        <v>#REF!</v>
      </c>
      <c r="S345" s="2" t="e">
        <f t="shared" si="44"/>
        <v>#REF!</v>
      </c>
      <c r="T345" s="2" t="e">
        <f t="shared" si="41"/>
        <v>#REF!</v>
      </c>
      <c r="U345" s="2" t="e">
        <f t="shared" si="42"/>
        <v>#REF!</v>
      </c>
      <c r="V345" s="2" t="e">
        <f t="shared" si="43"/>
        <v>#REF!</v>
      </c>
      <c r="X345" s="2" t="e">
        <f>IF(R345&lt;&gt;"",VLOOKUP(S345,'Avtal 2026-05-21'!C:J,9,FALSE),"")</f>
        <v>#REF!</v>
      </c>
      <c r="Y345" s="2" t="e">
        <f>IF(R345&lt;&gt;"",VLOOKUP(S345,'Avtal 2026-05-21'!C:J,10,FALSE),"")</f>
        <v>#REF!</v>
      </c>
      <c r="Z345" s="2" t="e">
        <f>IF(R345&lt;&gt;"",VLOOKUP(S345,'Avtal 2026-05-21'!C:J,11,FALSE),"")</f>
        <v>#REF!</v>
      </c>
      <c r="AA345" s="2" t="e">
        <f>IF(R345&lt;&gt;"",VLOOKUP(S345,'Avtal 2026-05-21'!C:J,12,FALSE),"")</f>
        <v>#REF!</v>
      </c>
      <c r="AB345" s="2" t="e">
        <f>IF(R345&lt;&gt;"",VLOOKUP(S345,'Avtal 2026-05-21'!C:J,13,FALSE),"")</f>
        <v>#REF!</v>
      </c>
      <c r="AC345" s="2" t="e">
        <f>IF(R345&lt;&gt;"",VLOOKUP(S345,'Avtal 2026-05-21'!C:J,21,FALSE),"")</f>
        <v>#REF!</v>
      </c>
      <c r="AD345" s="13" t="e">
        <f>VLOOKUP(S345,'Avtal 2026-05-21'!C:J,7,FALSE)</f>
        <v>#REF!</v>
      </c>
      <c r="AF345" s="2" t="e">
        <f>IF(R345&lt;&gt;"",VLOOKUP(S345,'Avtal 2026-05-21'!C:J,18,FALSE),"")</f>
        <v>#REF!</v>
      </c>
      <c r="AG345" s="2" t="e">
        <f>IF(R345&lt;&gt;"",VLOOKUP(S345,'Avtal 2026-05-21'!C:J,19,FALSE),"")</f>
        <v>#REF!</v>
      </c>
      <c r="AH345" s="10" t="e">
        <f>IF(R345&gt;0,VLOOKUP(S345,'Avtal 2026-05-21'!C:J,52,FALSE),"")</f>
        <v>#REF!</v>
      </c>
    </row>
    <row r="346" spans="18:34" ht="18.75" customHeight="1" x14ac:dyDescent="0.25">
      <c r="R346" s="2" t="e">
        <f>IF(MAX($R$10:R345)&gt;=$K$4,0,R345+1)</f>
        <v>#REF!</v>
      </c>
      <c r="S346" s="2" t="e">
        <f t="shared" si="44"/>
        <v>#REF!</v>
      </c>
      <c r="T346" s="2" t="e">
        <f t="shared" si="41"/>
        <v>#REF!</v>
      </c>
      <c r="U346" s="2" t="e">
        <f t="shared" si="42"/>
        <v>#REF!</v>
      </c>
      <c r="V346" s="2" t="e">
        <f t="shared" si="43"/>
        <v>#REF!</v>
      </c>
      <c r="X346" s="2" t="e">
        <f>IF(R346&lt;&gt;"",VLOOKUP(S346,'Avtal 2026-05-21'!C:J,9,FALSE),"")</f>
        <v>#REF!</v>
      </c>
      <c r="Y346" s="2" t="e">
        <f>IF(R346&lt;&gt;"",VLOOKUP(S346,'Avtal 2026-05-21'!C:J,10,FALSE),"")</f>
        <v>#REF!</v>
      </c>
      <c r="Z346" s="2" t="e">
        <f>IF(R346&lt;&gt;"",VLOOKUP(S346,'Avtal 2026-05-21'!C:J,11,FALSE),"")</f>
        <v>#REF!</v>
      </c>
      <c r="AA346" s="2" t="e">
        <f>IF(R346&lt;&gt;"",VLOOKUP(S346,'Avtal 2026-05-21'!C:J,12,FALSE),"")</f>
        <v>#REF!</v>
      </c>
      <c r="AB346" s="2" t="e">
        <f>IF(R346&lt;&gt;"",VLOOKUP(S346,'Avtal 2026-05-21'!C:J,13,FALSE),"")</f>
        <v>#REF!</v>
      </c>
      <c r="AC346" s="2" t="e">
        <f>IF(R346&lt;&gt;"",VLOOKUP(S346,'Avtal 2026-05-21'!C:J,21,FALSE),"")</f>
        <v>#REF!</v>
      </c>
      <c r="AD346" s="13" t="e">
        <f>VLOOKUP(S346,'Avtal 2026-05-21'!C:J,7,FALSE)</f>
        <v>#REF!</v>
      </c>
      <c r="AF346" s="2" t="e">
        <f>IF(R346&lt;&gt;"",VLOOKUP(S346,'Avtal 2026-05-21'!C:J,18,FALSE),"")</f>
        <v>#REF!</v>
      </c>
      <c r="AG346" s="2" t="e">
        <f>IF(R346&lt;&gt;"",VLOOKUP(S346,'Avtal 2026-05-21'!C:J,19,FALSE),"")</f>
        <v>#REF!</v>
      </c>
      <c r="AH346" s="10" t="e">
        <f>IF(R346&gt;0,VLOOKUP(S346,'Avtal 2026-05-21'!C:J,52,FALSE),"")</f>
        <v>#REF!</v>
      </c>
    </row>
    <row r="347" spans="18:34" ht="18.75" customHeight="1" x14ac:dyDescent="0.25">
      <c r="R347" s="2" t="e">
        <f>IF(MAX($R$10:R346)&gt;=$K$4,0,R346+1)</f>
        <v>#REF!</v>
      </c>
      <c r="S347" s="2" t="e">
        <f t="shared" si="44"/>
        <v>#REF!</v>
      </c>
      <c r="T347" s="2" t="e">
        <f t="shared" si="41"/>
        <v>#REF!</v>
      </c>
      <c r="U347" s="2" t="e">
        <f t="shared" si="42"/>
        <v>#REF!</v>
      </c>
      <c r="V347" s="2" t="e">
        <f t="shared" si="43"/>
        <v>#REF!</v>
      </c>
      <c r="X347" s="2" t="e">
        <f>IF(R347&lt;&gt;"",VLOOKUP(S347,'Avtal 2026-05-21'!C:J,9,FALSE),"")</f>
        <v>#REF!</v>
      </c>
      <c r="Y347" s="2" t="e">
        <f>IF(R347&lt;&gt;"",VLOOKUP(S347,'Avtal 2026-05-21'!C:J,10,FALSE),"")</f>
        <v>#REF!</v>
      </c>
      <c r="Z347" s="2" t="e">
        <f>IF(R347&lt;&gt;"",VLOOKUP(S347,'Avtal 2026-05-21'!C:J,11,FALSE),"")</f>
        <v>#REF!</v>
      </c>
      <c r="AA347" s="2" t="e">
        <f>IF(R347&lt;&gt;"",VLOOKUP(S347,'Avtal 2026-05-21'!C:J,12,FALSE),"")</f>
        <v>#REF!</v>
      </c>
      <c r="AB347" s="2" t="e">
        <f>IF(R347&lt;&gt;"",VLOOKUP(S347,'Avtal 2026-05-21'!C:J,13,FALSE),"")</f>
        <v>#REF!</v>
      </c>
      <c r="AC347" s="2" t="e">
        <f>IF(R347&lt;&gt;"",VLOOKUP(S347,'Avtal 2026-05-21'!C:J,21,FALSE),"")</f>
        <v>#REF!</v>
      </c>
      <c r="AD347" s="13" t="e">
        <f>VLOOKUP(S347,'Avtal 2026-05-21'!C:J,7,FALSE)</f>
        <v>#REF!</v>
      </c>
      <c r="AF347" s="2" t="e">
        <f>IF(R347&lt;&gt;"",VLOOKUP(S347,'Avtal 2026-05-21'!C:J,18,FALSE),"")</f>
        <v>#REF!</v>
      </c>
      <c r="AG347" s="2" t="e">
        <f>IF(R347&lt;&gt;"",VLOOKUP(S347,'Avtal 2026-05-21'!C:J,19,FALSE),"")</f>
        <v>#REF!</v>
      </c>
      <c r="AH347" s="10" t="e">
        <f>IF(R347&gt;0,VLOOKUP(S347,'Avtal 2026-05-21'!C:J,52,FALSE),"")</f>
        <v>#REF!</v>
      </c>
    </row>
    <row r="348" spans="18:34" ht="18.75" customHeight="1" x14ac:dyDescent="0.25">
      <c r="R348" s="2" t="e">
        <f>IF(MAX($R$10:R347)&gt;=$K$4,0,R347+1)</f>
        <v>#REF!</v>
      </c>
      <c r="S348" s="2" t="e">
        <f t="shared" si="44"/>
        <v>#REF!</v>
      </c>
      <c r="T348" s="2" t="e">
        <f t="shared" si="41"/>
        <v>#REF!</v>
      </c>
      <c r="U348" s="2" t="e">
        <f t="shared" si="42"/>
        <v>#REF!</v>
      </c>
      <c r="V348" s="2" t="e">
        <f t="shared" si="43"/>
        <v>#REF!</v>
      </c>
      <c r="X348" s="2" t="e">
        <f>IF(R348&lt;&gt;"",VLOOKUP(S348,'Avtal 2026-05-21'!C:J,9,FALSE),"")</f>
        <v>#REF!</v>
      </c>
      <c r="Y348" s="2" t="e">
        <f>IF(R348&lt;&gt;"",VLOOKUP(S348,'Avtal 2026-05-21'!C:J,10,FALSE),"")</f>
        <v>#REF!</v>
      </c>
      <c r="Z348" s="2" t="e">
        <f>IF(R348&lt;&gt;"",VLOOKUP(S348,'Avtal 2026-05-21'!C:J,11,FALSE),"")</f>
        <v>#REF!</v>
      </c>
      <c r="AA348" s="2" t="e">
        <f>IF(R348&lt;&gt;"",VLOOKUP(S348,'Avtal 2026-05-21'!C:J,12,FALSE),"")</f>
        <v>#REF!</v>
      </c>
      <c r="AB348" s="2" t="e">
        <f>IF(R348&lt;&gt;"",VLOOKUP(S348,'Avtal 2026-05-21'!C:J,13,FALSE),"")</f>
        <v>#REF!</v>
      </c>
      <c r="AC348" s="2" t="e">
        <f>IF(R348&lt;&gt;"",VLOOKUP(S348,'Avtal 2026-05-21'!C:J,21,FALSE),"")</f>
        <v>#REF!</v>
      </c>
      <c r="AD348" s="13" t="e">
        <f>VLOOKUP(S348,'Avtal 2026-05-21'!C:J,7,FALSE)</f>
        <v>#REF!</v>
      </c>
      <c r="AF348" s="2" t="e">
        <f>IF(R348&lt;&gt;"",VLOOKUP(S348,'Avtal 2026-05-21'!C:J,18,FALSE),"")</f>
        <v>#REF!</v>
      </c>
      <c r="AG348" s="2" t="e">
        <f>IF(R348&lt;&gt;"",VLOOKUP(S348,'Avtal 2026-05-21'!C:J,19,FALSE),"")</f>
        <v>#REF!</v>
      </c>
      <c r="AH348" s="10" t="e">
        <f>IF(R348&gt;0,VLOOKUP(S348,'Avtal 2026-05-21'!C:J,52,FALSE),"")</f>
        <v>#REF!</v>
      </c>
    </row>
    <row r="349" spans="18:34" ht="18.75" customHeight="1" x14ac:dyDescent="0.25">
      <c r="R349" s="2" t="e">
        <f>IF(MAX($R$10:R348)&gt;=$K$4,0,R348+1)</f>
        <v>#REF!</v>
      </c>
      <c r="S349" s="2" t="e">
        <f t="shared" si="44"/>
        <v>#REF!</v>
      </c>
      <c r="T349" s="2" t="e">
        <f t="shared" si="41"/>
        <v>#REF!</v>
      </c>
      <c r="U349" s="2" t="e">
        <f t="shared" si="42"/>
        <v>#REF!</v>
      </c>
      <c r="V349" s="2" t="e">
        <f t="shared" si="43"/>
        <v>#REF!</v>
      </c>
      <c r="X349" s="2" t="e">
        <f>IF(R349&lt;&gt;"",VLOOKUP(S349,'Avtal 2026-05-21'!C:J,9,FALSE),"")</f>
        <v>#REF!</v>
      </c>
      <c r="Y349" s="2" t="e">
        <f>IF(R349&lt;&gt;"",VLOOKUP(S349,'Avtal 2026-05-21'!C:J,10,FALSE),"")</f>
        <v>#REF!</v>
      </c>
      <c r="Z349" s="2" t="e">
        <f>IF(R349&lt;&gt;"",VLOOKUP(S349,'Avtal 2026-05-21'!C:J,11,FALSE),"")</f>
        <v>#REF!</v>
      </c>
      <c r="AA349" s="2" t="e">
        <f>IF(R349&lt;&gt;"",VLOOKUP(S349,'Avtal 2026-05-21'!C:J,12,FALSE),"")</f>
        <v>#REF!</v>
      </c>
      <c r="AB349" s="2" t="e">
        <f>IF(R349&lt;&gt;"",VLOOKUP(S349,'Avtal 2026-05-21'!C:J,13,FALSE),"")</f>
        <v>#REF!</v>
      </c>
      <c r="AC349" s="2" t="e">
        <f>IF(R349&lt;&gt;"",VLOOKUP(S349,'Avtal 2026-05-21'!C:J,21,FALSE),"")</f>
        <v>#REF!</v>
      </c>
      <c r="AD349" s="13" t="e">
        <f>VLOOKUP(S349,'Avtal 2026-05-21'!C:J,7,FALSE)</f>
        <v>#REF!</v>
      </c>
      <c r="AF349" s="2" t="e">
        <f>IF(R349&lt;&gt;"",VLOOKUP(S349,'Avtal 2026-05-21'!C:J,18,FALSE),"")</f>
        <v>#REF!</v>
      </c>
      <c r="AG349" s="2" t="e">
        <f>IF(R349&lt;&gt;"",VLOOKUP(S349,'Avtal 2026-05-21'!C:J,19,FALSE),"")</f>
        <v>#REF!</v>
      </c>
      <c r="AH349" s="10" t="e">
        <f>IF(R349&gt;0,VLOOKUP(S349,'Avtal 2026-05-21'!C:J,52,FALSE),"")</f>
        <v>#REF!</v>
      </c>
    </row>
    <row r="350" spans="18:34" ht="18.75" customHeight="1" x14ac:dyDescent="0.25">
      <c r="R350" s="2" t="e">
        <f>IF(MAX($R$10:R349)&gt;=$K$4,0,R349+1)</f>
        <v>#REF!</v>
      </c>
      <c r="S350" s="2" t="e">
        <f t="shared" si="44"/>
        <v>#REF!</v>
      </c>
      <c r="T350" s="2" t="e">
        <f t="shared" si="41"/>
        <v>#REF!</v>
      </c>
      <c r="U350" s="2" t="e">
        <f t="shared" si="42"/>
        <v>#REF!</v>
      </c>
      <c r="V350" s="2" t="e">
        <f t="shared" si="43"/>
        <v>#REF!</v>
      </c>
      <c r="X350" s="2" t="e">
        <f>IF(R350&lt;&gt;"",VLOOKUP(S350,'Avtal 2026-05-21'!C:J,9,FALSE),"")</f>
        <v>#REF!</v>
      </c>
      <c r="Y350" s="2" t="e">
        <f>IF(R350&lt;&gt;"",VLOOKUP(S350,'Avtal 2026-05-21'!C:J,10,FALSE),"")</f>
        <v>#REF!</v>
      </c>
      <c r="Z350" s="2" t="e">
        <f>IF(R350&lt;&gt;"",VLOOKUP(S350,'Avtal 2026-05-21'!C:J,11,FALSE),"")</f>
        <v>#REF!</v>
      </c>
      <c r="AA350" s="2" t="e">
        <f>IF(R350&lt;&gt;"",VLOOKUP(S350,'Avtal 2026-05-21'!C:J,12,FALSE),"")</f>
        <v>#REF!</v>
      </c>
      <c r="AB350" s="2" t="e">
        <f>IF(R350&lt;&gt;"",VLOOKUP(S350,'Avtal 2026-05-21'!C:J,13,FALSE),"")</f>
        <v>#REF!</v>
      </c>
      <c r="AC350" s="2" t="e">
        <f>IF(R350&lt;&gt;"",VLOOKUP(S350,'Avtal 2026-05-21'!C:J,21,FALSE),"")</f>
        <v>#REF!</v>
      </c>
      <c r="AD350" s="13" t="e">
        <f>VLOOKUP(S350,'Avtal 2026-05-21'!C:J,7,FALSE)</f>
        <v>#REF!</v>
      </c>
      <c r="AF350" s="2" t="e">
        <f>IF(R350&lt;&gt;"",VLOOKUP(S350,'Avtal 2026-05-21'!C:J,18,FALSE),"")</f>
        <v>#REF!</v>
      </c>
      <c r="AG350" s="2" t="e">
        <f>IF(R350&lt;&gt;"",VLOOKUP(S350,'Avtal 2026-05-21'!C:J,19,FALSE),"")</f>
        <v>#REF!</v>
      </c>
      <c r="AH350" s="10" t="e">
        <f>IF(R350&gt;0,VLOOKUP(S350,'Avtal 2026-05-21'!C:J,52,FALSE),"")</f>
        <v>#REF!</v>
      </c>
    </row>
    <row r="351" spans="18:34" ht="18.75" customHeight="1" x14ac:dyDescent="0.25">
      <c r="R351" s="2" t="e">
        <f>IF(MAX($R$10:R350)&gt;=$K$4,0,R350+1)</f>
        <v>#REF!</v>
      </c>
      <c r="S351" s="2" t="e">
        <f t="shared" si="44"/>
        <v>#REF!</v>
      </c>
      <c r="T351" s="2" t="e">
        <f t="shared" si="41"/>
        <v>#REF!</v>
      </c>
      <c r="U351" s="2" t="e">
        <f t="shared" si="42"/>
        <v>#REF!</v>
      </c>
      <c r="V351" s="2" t="e">
        <f t="shared" si="43"/>
        <v>#REF!</v>
      </c>
      <c r="X351" s="2" t="e">
        <f>IF(R351&lt;&gt;"",VLOOKUP(S351,'Avtal 2026-05-21'!C:J,9,FALSE),"")</f>
        <v>#REF!</v>
      </c>
      <c r="Y351" s="2" t="e">
        <f>IF(R351&lt;&gt;"",VLOOKUP(S351,'Avtal 2026-05-21'!C:J,10,FALSE),"")</f>
        <v>#REF!</v>
      </c>
      <c r="Z351" s="2" t="e">
        <f>IF(R351&lt;&gt;"",VLOOKUP(S351,'Avtal 2026-05-21'!C:J,11,FALSE),"")</f>
        <v>#REF!</v>
      </c>
      <c r="AA351" s="2" t="e">
        <f>IF(R351&lt;&gt;"",VLOOKUP(S351,'Avtal 2026-05-21'!C:J,12,FALSE),"")</f>
        <v>#REF!</v>
      </c>
      <c r="AB351" s="2" t="e">
        <f>IF(R351&lt;&gt;"",VLOOKUP(S351,'Avtal 2026-05-21'!C:J,13,FALSE),"")</f>
        <v>#REF!</v>
      </c>
      <c r="AC351" s="2" t="e">
        <f>IF(R351&lt;&gt;"",VLOOKUP(S351,'Avtal 2026-05-21'!C:J,21,FALSE),"")</f>
        <v>#REF!</v>
      </c>
      <c r="AD351" s="13" t="e">
        <f>VLOOKUP(S351,'Avtal 2026-05-21'!C:J,7,FALSE)</f>
        <v>#REF!</v>
      </c>
      <c r="AF351" s="2" t="e">
        <f>IF(R351&lt;&gt;"",VLOOKUP(S351,'Avtal 2026-05-21'!C:J,18,FALSE),"")</f>
        <v>#REF!</v>
      </c>
      <c r="AG351" s="2" t="e">
        <f>IF(R351&lt;&gt;"",VLOOKUP(S351,'Avtal 2026-05-21'!C:J,19,FALSE),"")</f>
        <v>#REF!</v>
      </c>
      <c r="AH351" s="10" t="e">
        <f>IF(R351&gt;0,VLOOKUP(S351,'Avtal 2026-05-21'!C:J,52,FALSE),"")</f>
        <v>#REF!</v>
      </c>
    </row>
    <row r="352" spans="18:34" ht="18.75" customHeight="1" x14ac:dyDescent="0.25">
      <c r="R352" s="2" t="e">
        <f>IF(MAX($R$10:R351)&gt;=$K$4,0,R351+1)</f>
        <v>#REF!</v>
      </c>
      <c r="S352" s="2" t="e">
        <f t="shared" si="44"/>
        <v>#REF!</v>
      </c>
      <c r="T352" s="2" t="e">
        <f t="shared" si="41"/>
        <v>#REF!</v>
      </c>
      <c r="U352" s="2" t="e">
        <f t="shared" si="42"/>
        <v>#REF!</v>
      </c>
      <c r="V352" s="2" t="e">
        <f t="shared" si="43"/>
        <v>#REF!</v>
      </c>
      <c r="X352" s="2" t="e">
        <f>IF(R352&lt;&gt;"",VLOOKUP(S352,'Avtal 2026-05-21'!C:J,9,FALSE),"")</f>
        <v>#REF!</v>
      </c>
      <c r="Y352" s="2" t="e">
        <f>IF(R352&lt;&gt;"",VLOOKUP(S352,'Avtal 2026-05-21'!C:J,10,FALSE),"")</f>
        <v>#REF!</v>
      </c>
      <c r="Z352" s="2" t="e">
        <f>IF(R352&lt;&gt;"",VLOOKUP(S352,'Avtal 2026-05-21'!C:J,11,FALSE),"")</f>
        <v>#REF!</v>
      </c>
      <c r="AA352" s="2" t="e">
        <f>IF(R352&lt;&gt;"",VLOOKUP(S352,'Avtal 2026-05-21'!C:J,12,FALSE),"")</f>
        <v>#REF!</v>
      </c>
      <c r="AB352" s="2" t="e">
        <f>IF(R352&lt;&gt;"",VLOOKUP(S352,'Avtal 2026-05-21'!C:J,13,FALSE),"")</f>
        <v>#REF!</v>
      </c>
      <c r="AC352" s="2" t="e">
        <f>IF(R352&lt;&gt;"",VLOOKUP(S352,'Avtal 2026-05-21'!C:J,21,FALSE),"")</f>
        <v>#REF!</v>
      </c>
      <c r="AD352" s="13" t="e">
        <f>VLOOKUP(S352,'Avtal 2026-05-21'!C:J,7,FALSE)</f>
        <v>#REF!</v>
      </c>
      <c r="AF352" s="2" t="e">
        <f>IF(R352&lt;&gt;"",VLOOKUP(S352,'Avtal 2026-05-21'!C:J,18,FALSE),"")</f>
        <v>#REF!</v>
      </c>
      <c r="AG352" s="2" t="e">
        <f>IF(R352&lt;&gt;"",VLOOKUP(S352,'Avtal 2026-05-21'!C:J,19,FALSE),"")</f>
        <v>#REF!</v>
      </c>
      <c r="AH352" s="10" t="e">
        <f>IF(R352&gt;0,VLOOKUP(S352,'Avtal 2026-05-21'!C:J,52,FALSE),"")</f>
        <v>#REF!</v>
      </c>
    </row>
    <row r="353" spans="18:34" ht="18.75" customHeight="1" x14ac:dyDescent="0.25">
      <c r="R353" s="2" t="e">
        <f>IF(MAX($R$10:R352)&gt;=$K$4,0,R352+1)</f>
        <v>#REF!</v>
      </c>
      <c r="S353" s="2" t="e">
        <f t="shared" si="44"/>
        <v>#REF!</v>
      </c>
      <c r="T353" s="2" t="e">
        <f t="shared" si="41"/>
        <v>#REF!</v>
      </c>
      <c r="U353" s="2" t="e">
        <f t="shared" si="42"/>
        <v>#REF!</v>
      </c>
      <c r="V353" s="2" t="e">
        <f t="shared" si="43"/>
        <v>#REF!</v>
      </c>
      <c r="X353" s="2" t="e">
        <f>IF(R353&lt;&gt;"",VLOOKUP(S353,'Avtal 2026-05-21'!C:J,9,FALSE),"")</f>
        <v>#REF!</v>
      </c>
      <c r="Y353" s="2" t="e">
        <f>IF(R353&lt;&gt;"",VLOOKUP(S353,'Avtal 2026-05-21'!C:J,10,FALSE),"")</f>
        <v>#REF!</v>
      </c>
      <c r="Z353" s="2" t="e">
        <f>IF(R353&lt;&gt;"",VLOOKUP(S353,'Avtal 2026-05-21'!C:J,11,FALSE),"")</f>
        <v>#REF!</v>
      </c>
      <c r="AA353" s="2" t="e">
        <f>IF(R353&lt;&gt;"",VLOOKUP(S353,'Avtal 2026-05-21'!C:J,12,FALSE),"")</f>
        <v>#REF!</v>
      </c>
      <c r="AB353" s="2" t="e">
        <f>IF(R353&lt;&gt;"",VLOOKUP(S353,'Avtal 2026-05-21'!C:J,13,FALSE),"")</f>
        <v>#REF!</v>
      </c>
      <c r="AC353" s="2" t="e">
        <f>IF(R353&lt;&gt;"",VLOOKUP(S353,'Avtal 2026-05-21'!C:J,21,FALSE),"")</f>
        <v>#REF!</v>
      </c>
      <c r="AD353" s="13" t="e">
        <f>VLOOKUP(S353,'Avtal 2026-05-21'!C:J,7,FALSE)</f>
        <v>#REF!</v>
      </c>
      <c r="AF353" s="2" t="e">
        <f>IF(R353&lt;&gt;"",VLOOKUP(S353,'Avtal 2026-05-21'!C:J,18,FALSE),"")</f>
        <v>#REF!</v>
      </c>
      <c r="AG353" s="2" t="e">
        <f>IF(R353&lt;&gt;"",VLOOKUP(S353,'Avtal 2026-05-21'!C:J,19,FALSE),"")</f>
        <v>#REF!</v>
      </c>
      <c r="AH353" s="10" t="e">
        <f>IF(R353&gt;0,VLOOKUP(S353,'Avtal 2026-05-21'!C:J,52,FALSE),"")</f>
        <v>#REF!</v>
      </c>
    </row>
    <row r="354" spans="18:34" ht="18.75" customHeight="1" x14ac:dyDescent="0.25">
      <c r="R354" s="2" t="e">
        <f>IF(MAX($R$10:R353)&gt;=$K$4,0,R353+1)</f>
        <v>#REF!</v>
      </c>
      <c r="S354" s="2" t="e">
        <f t="shared" si="44"/>
        <v>#REF!</v>
      </c>
      <c r="T354" s="2" t="e">
        <f t="shared" si="41"/>
        <v>#REF!</v>
      </c>
      <c r="U354" s="2" t="e">
        <f t="shared" si="42"/>
        <v>#REF!</v>
      </c>
      <c r="V354" s="2" t="e">
        <f t="shared" si="43"/>
        <v>#REF!</v>
      </c>
      <c r="X354" s="2" t="e">
        <f>IF(R354&lt;&gt;"",VLOOKUP(S354,'Avtal 2026-05-21'!C:J,9,FALSE),"")</f>
        <v>#REF!</v>
      </c>
      <c r="Y354" s="2" t="e">
        <f>IF(R354&lt;&gt;"",VLOOKUP(S354,'Avtal 2026-05-21'!C:J,10,FALSE),"")</f>
        <v>#REF!</v>
      </c>
      <c r="Z354" s="2" t="e">
        <f>IF(R354&lt;&gt;"",VLOOKUP(S354,'Avtal 2026-05-21'!C:J,11,FALSE),"")</f>
        <v>#REF!</v>
      </c>
      <c r="AA354" s="2" t="e">
        <f>IF(R354&lt;&gt;"",VLOOKUP(S354,'Avtal 2026-05-21'!C:J,12,FALSE),"")</f>
        <v>#REF!</v>
      </c>
      <c r="AB354" s="2" t="e">
        <f>IF(R354&lt;&gt;"",VLOOKUP(S354,'Avtal 2026-05-21'!C:J,13,FALSE),"")</f>
        <v>#REF!</v>
      </c>
      <c r="AC354" s="2" t="e">
        <f>IF(R354&lt;&gt;"",VLOOKUP(S354,'Avtal 2026-05-21'!C:J,21,FALSE),"")</f>
        <v>#REF!</v>
      </c>
      <c r="AD354" s="13" t="e">
        <f>VLOOKUP(S354,'Avtal 2026-05-21'!C:J,7,FALSE)</f>
        <v>#REF!</v>
      </c>
      <c r="AF354" s="2" t="e">
        <f>IF(R354&lt;&gt;"",VLOOKUP(S354,'Avtal 2026-05-21'!C:J,18,FALSE),"")</f>
        <v>#REF!</v>
      </c>
      <c r="AG354" s="2" t="e">
        <f>IF(R354&lt;&gt;"",VLOOKUP(S354,'Avtal 2026-05-21'!C:J,19,FALSE),"")</f>
        <v>#REF!</v>
      </c>
      <c r="AH354" s="10" t="e">
        <f>IF(R354&gt;0,VLOOKUP(S354,'Avtal 2026-05-21'!C:J,52,FALSE),"")</f>
        <v>#REF!</v>
      </c>
    </row>
    <row r="355" spans="18:34" ht="18.75" customHeight="1" x14ac:dyDescent="0.25">
      <c r="R355" s="2" t="e">
        <f>IF(MAX($R$10:R354)&gt;=$K$4,0,R354+1)</f>
        <v>#REF!</v>
      </c>
      <c r="S355" s="2" t="e">
        <f t="shared" si="44"/>
        <v>#REF!</v>
      </c>
      <c r="T355" s="2" t="e">
        <f t="shared" si="41"/>
        <v>#REF!</v>
      </c>
      <c r="U355" s="2" t="e">
        <f t="shared" si="42"/>
        <v>#REF!</v>
      </c>
      <c r="V355" s="2" t="e">
        <f t="shared" si="43"/>
        <v>#REF!</v>
      </c>
      <c r="X355" s="2" t="e">
        <f>IF(R355&lt;&gt;"",VLOOKUP(S355,'Avtal 2026-05-21'!C:J,9,FALSE),"")</f>
        <v>#REF!</v>
      </c>
      <c r="Y355" s="2" t="e">
        <f>IF(R355&lt;&gt;"",VLOOKUP(S355,'Avtal 2026-05-21'!C:J,10,FALSE),"")</f>
        <v>#REF!</v>
      </c>
      <c r="Z355" s="2" t="e">
        <f>IF(R355&lt;&gt;"",VLOOKUP(S355,'Avtal 2026-05-21'!C:J,11,FALSE),"")</f>
        <v>#REF!</v>
      </c>
      <c r="AA355" s="2" t="e">
        <f>IF(R355&lt;&gt;"",VLOOKUP(S355,'Avtal 2026-05-21'!C:J,12,FALSE),"")</f>
        <v>#REF!</v>
      </c>
      <c r="AB355" s="2" t="e">
        <f>IF(R355&lt;&gt;"",VLOOKUP(S355,'Avtal 2026-05-21'!C:J,13,FALSE),"")</f>
        <v>#REF!</v>
      </c>
      <c r="AC355" s="2" t="e">
        <f>IF(R355&lt;&gt;"",VLOOKUP(S355,'Avtal 2026-05-21'!C:J,21,FALSE),"")</f>
        <v>#REF!</v>
      </c>
      <c r="AD355" s="13" t="e">
        <f>VLOOKUP(S355,'Avtal 2026-05-21'!C:J,7,FALSE)</f>
        <v>#REF!</v>
      </c>
      <c r="AF355" s="2" t="e">
        <f>IF(R355&lt;&gt;"",VLOOKUP(S355,'Avtal 2026-05-21'!C:J,18,FALSE),"")</f>
        <v>#REF!</v>
      </c>
      <c r="AG355" s="2" t="e">
        <f>IF(R355&lt;&gt;"",VLOOKUP(S355,'Avtal 2026-05-21'!C:J,19,FALSE),"")</f>
        <v>#REF!</v>
      </c>
      <c r="AH355" s="10" t="e">
        <f>IF(R355&gt;0,VLOOKUP(S355,'Avtal 2026-05-21'!C:J,52,FALSE),"")</f>
        <v>#REF!</v>
      </c>
    </row>
    <row r="356" spans="18:34" ht="18.75" customHeight="1" x14ac:dyDescent="0.25">
      <c r="R356" s="2" t="e">
        <f>IF(MAX($R$10:R355)&gt;=$K$4,0,R355+1)</f>
        <v>#REF!</v>
      </c>
      <c r="S356" s="2" t="e">
        <f t="shared" si="44"/>
        <v>#REF!</v>
      </c>
      <c r="T356" s="2" t="e">
        <f t="shared" si="41"/>
        <v>#REF!</v>
      </c>
      <c r="U356" s="2" t="e">
        <f t="shared" si="42"/>
        <v>#REF!</v>
      </c>
      <c r="V356" s="2" t="e">
        <f t="shared" si="43"/>
        <v>#REF!</v>
      </c>
      <c r="X356" s="2" t="e">
        <f>IF(R356&lt;&gt;"",VLOOKUP(S356,'Avtal 2026-05-21'!C:J,9,FALSE),"")</f>
        <v>#REF!</v>
      </c>
      <c r="Y356" s="2" t="e">
        <f>IF(R356&lt;&gt;"",VLOOKUP(S356,'Avtal 2026-05-21'!C:J,10,FALSE),"")</f>
        <v>#REF!</v>
      </c>
      <c r="Z356" s="2" t="e">
        <f>IF(R356&lt;&gt;"",VLOOKUP(S356,'Avtal 2026-05-21'!C:J,11,FALSE),"")</f>
        <v>#REF!</v>
      </c>
      <c r="AA356" s="2" t="e">
        <f>IF(R356&lt;&gt;"",VLOOKUP(S356,'Avtal 2026-05-21'!C:J,12,FALSE),"")</f>
        <v>#REF!</v>
      </c>
      <c r="AB356" s="2" t="e">
        <f>IF(R356&lt;&gt;"",VLOOKUP(S356,'Avtal 2026-05-21'!C:J,13,FALSE),"")</f>
        <v>#REF!</v>
      </c>
      <c r="AC356" s="2" t="e">
        <f>IF(R356&lt;&gt;"",VLOOKUP(S356,'Avtal 2026-05-21'!C:J,21,FALSE),"")</f>
        <v>#REF!</v>
      </c>
      <c r="AD356" s="13" t="e">
        <f>VLOOKUP(S356,'Avtal 2026-05-21'!C:J,7,FALSE)</f>
        <v>#REF!</v>
      </c>
      <c r="AF356" s="2" t="e">
        <f>IF(R356&lt;&gt;"",VLOOKUP(S356,'Avtal 2026-05-21'!C:J,18,FALSE),"")</f>
        <v>#REF!</v>
      </c>
      <c r="AG356" s="2" t="e">
        <f>IF(R356&lt;&gt;"",VLOOKUP(S356,'Avtal 2026-05-21'!C:J,19,FALSE),"")</f>
        <v>#REF!</v>
      </c>
      <c r="AH356" s="10" t="e">
        <f>IF(R356&gt;0,VLOOKUP(S356,'Avtal 2026-05-21'!C:J,52,FALSE),"")</f>
        <v>#REF!</v>
      </c>
    </row>
    <row r="357" spans="18:34" ht="18.75" customHeight="1" x14ac:dyDescent="0.25">
      <c r="R357" s="2" t="e">
        <f>IF(MAX($R$10:R356)&gt;=$K$4,0,R356+1)</f>
        <v>#REF!</v>
      </c>
      <c r="S357" s="2" t="e">
        <f t="shared" si="44"/>
        <v>#REF!</v>
      </c>
      <c r="T357" s="2" t="e">
        <f t="shared" si="41"/>
        <v>#REF!</v>
      </c>
      <c r="U357" s="2" t="e">
        <f t="shared" si="42"/>
        <v>#REF!</v>
      </c>
      <c r="V357" s="2" t="e">
        <f t="shared" si="43"/>
        <v>#REF!</v>
      </c>
      <c r="X357" s="2" t="e">
        <f>IF(R357&lt;&gt;"",VLOOKUP(S357,'Avtal 2026-05-21'!C:J,9,FALSE),"")</f>
        <v>#REF!</v>
      </c>
      <c r="Y357" s="2" t="e">
        <f>IF(R357&lt;&gt;"",VLOOKUP(S357,'Avtal 2026-05-21'!C:J,10,FALSE),"")</f>
        <v>#REF!</v>
      </c>
      <c r="Z357" s="2" t="e">
        <f>IF(R357&lt;&gt;"",VLOOKUP(S357,'Avtal 2026-05-21'!C:J,11,FALSE),"")</f>
        <v>#REF!</v>
      </c>
      <c r="AA357" s="2" t="e">
        <f>IF(R357&lt;&gt;"",VLOOKUP(S357,'Avtal 2026-05-21'!C:J,12,FALSE),"")</f>
        <v>#REF!</v>
      </c>
      <c r="AB357" s="2" t="e">
        <f>IF(R357&lt;&gt;"",VLOOKUP(S357,'Avtal 2026-05-21'!C:J,13,FALSE),"")</f>
        <v>#REF!</v>
      </c>
      <c r="AC357" s="2" t="e">
        <f>IF(R357&lt;&gt;"",VLOOKUP(S357,'Avtal 2026-05-21'!C:J,21,FALSE),"")</f>
        <v>#REF!</v>
      </c>
      <c r="AD357" s="13" t="e">
        <f>VLOOKUP(S357,'Avtal 2026-05-21'!C:J,7,FALSE)</f>
        <v>#REF!</v>
      </c>
      <c r="AF357" s="2" t="e">
        <f>IF(R357&lt;&gt;"",VLOOKUP(S357,'Avtal 2026-05-21'!C:J,18,FALSE),"")</f>
        <v>#REF!</v>
      </c>
      <c r="AG357" s="2" t="e">
        <f>IF(R357&lt;&gt;"",VLOOKUP(S357,'Avtal 2026-05-21'!C:J,19,FALSE),"")</f>
        <v>#REF!</v>
      </c>
      <c r="AH357" s="10" t="e">
        <f>IF(R357&gt;0,VLOOKUP(S357,'Avtal 2026-05-21'!C:J,52,FALSE),"")</f>
        <v>#REF!</v>
      </c>
    </row>
    <row r="358" spans="18:34" ht="18.75" customHeight="1" x14ac:dyDescent="0.25">
      <c r="R358" s="2" t="e">
        <f>IF(MAX($R$10:R357)&gt;=$K$4,0,R357+1)</f>
        <v>#REF!</v>
      </c>
      <c r="S358" s="2" t="e">
        <f t="shared" si="44"/>
        <v>#REF!</v>
      </c>
      <c r="T358" s="2" t="e">
        <f t="shared" si="41"/>
        <v>#REF!</v>
      </c>
      <c r="U358" s="2" t="e">
        <f t="shared" si="42"/>
        <v>#REF!</v>
      </c>
      <c r="V358" s="2" t="e">
        <f t="shared" si="43"/>
        <v>#REF!</v>
      </c>
      <c r="X358" s="2" t="e">
        <f>IF(R358&lt;&gt;"",VLOOKUP(S358,'Avtal 2026-05-21'!C:J,9,FALSE),"")</f>
        <v>#REF!</v>
      </c>
      <c r="Y358" s="2" t="e">
        <f>IF(R358&lt;&gt;"",VLOOKUP(S358,'Avtal 2026-05-21'!C:J,10,FALSE),"")</f>
        <v>#REF!</v>
      </c>
      <c r="Z358" s="2" t="e">
        <f>IF(R358&lt;&gt;"",VLOOKUP(S358,'Avtal 2026-05-21'!C:J,11,FALSE),"")</f>
        <v>#REF!</v>
      </c>
      <c r="AA358" s="2" t="e">
        <f>IF(R358&lt;&gt;"",VLOOKUP(S358,'Avtal 2026-05-21'!C:J,12,FALSE),"")</f>
        <v>#REF!</v>
      </c>
      <c r="AB358" s="2" t="e">
        <f>IF(R358&lt;&gt;"",VLOOKUP(S358,'Avtal 2026-05-21'!C:J,13,FALSE),"")</f>
        <v>#REF!</v>
      </c>
      <c r="AC358" s="2" t="e">
        <f>IF(R358&lt;&gt;"",VLOOKUP(S358,'Avtal 2026-05-21'!C:J,21,FALSE),"")</f>
        <v>#REF!</v>
      </c>
      <c r="AD358" s="13" t="e">
        <f>VLOOKUP(S358,'Avtal 2026-05-21'!C:J,7,FALSE)</f>
        <v>#REF!</v>
      </c>
      <c r="AF358" s="2" t="e">
        <f>IF(R358&lt;&gt;"",VLOOKUP(S358,'Avtal 2026-05-21'!C:J,18,FALSE),"")</f>
        <v>#REF!</v>
      </c>
      <c r="AG358" s="2" t="e">
        <f>IF(R358&lt;&gt;"",VLOOKUP(S358,'Avtal 2026-05-21'!C:J,19,FALSE),"")</f>
        <v>#REF!</v>
      </c>
      <c r="AH358" s="10" t="e">
        <f>IF(R358&gt;0,VLOOKUP(S358,'Avtal 2026-05-21'!C:J,52,FALSE),"")</f>
        <v>#REF!</v>
      </c>
    </row>
    <row r="359" spans="18:34" ht="18.75" customHeight="1" x14ac:dyDescent="0.25">
      <c r="R359" s="2" t="e">
        <f>IF(MAX($R$10:R358)&gt;=$K$4,0,R358+1)</f>
        <v>#REF!</v>
      </c>
      <c r="S359" s="2" t="e">
        <f t="shared" si="44"/>
        <v>#REF!</v>
      </c>
      <c r="T359" s="2" t="e">
        <f t="shared" si="41"/>
        <v>#REF!</v>
      </c>
      <c r="U359" s="2" t="e">
        <f t="shared" si="42"/>
        <v>#REF!</v>
      </c>
      <c r="V359" s="2" t="e">
        <f t="shared" si="43"/>
        <v>#REF!</v>
      </c>
      <c r="X359" s="2" t="e">
        <f>IF(R359&lt;&gt;"",VLOOKUP(S359,'Avtal 2026-05-21'!C:J,9,FALSE),"")</f>
        <v>#REF!</v>
      </c>
      <c r="Y359" s="2" t="e">
        <f>IF(R359&lt;&gt;"",VLOOKUP(S359,'Avtal 2026-05-21'!C:J,10,FALSE),"")</f>
        <v>#REF!</v>
      </c>
      <c r="Z359" s="2" t="e">
        <f>IF(R359&lt;&gt;"",VLOOKUP(S359,'Avtal 2026-05-21'!C:J,11,FALSE),"")</f>
        <v>#REF!</v>
      </c>
      <c r="AA359" s="2" t="e">
        <f>IF(R359&lt;&gt;"",VLOOKUP(S359,'Avtal 2026-05-21'!C:J,12,FALSE),"")</f>
        <v>#REF!</v>
      </c>
      <c r="AB359" s="2" t="e">
        <f>IF(R359&lt;&gt;"",VLOOKUP(S359,'Avtal 2026-05-21'!C:J,13,FALSE),"")</f>
        <v>#REF!</v>
      </c>
      <c r="AC359" s="2" t="e">
        <f>IF(R359&lt;&gt;"",VLOOKUP(S359,'Avtal 2026-05-21'!C:J,21,FALSE),"")</f>
        <v>#REF!</v>
      </c>
      <c r="AD359" s="13" t="e">
        <f>VLOOKUP(S359,'Avtal 2026-05-21'!C:J,7,FALSE)</f>
        <v>#REF!</v>
      </c>
      <c r="AF359" s="2" t="e">
        <f>IF(R359&lt;&gt;"",VLOOKUP(S359,'Avtal 2026-05-21'!C:J,18,FALSE),"")</f>
        <v>#REF!</v>
      </c>
      <c r="AG359" s="2" t="e">
        <f>IF(R359&lt;&gt;"",VLOOKUP(S359,'Avtal 2026-05-21'!C:J,19,FALSE),"")</f>
        <v>#REF!</v>
      </c>
      <c r="AH359" s="10" t="e">
        <f>IF(R359&gt;0,VLOOKUP(S359,'Avtal 2026-05-21'!C:J,52,FALSE),"")</f>
        <v>#REF!</v>
      </c>
    </row>
    <row r="360" spans="18:34" ht="18.75" customHeight="1" x14ac:dyDescent="0.25">
      <c r="R360" s="2" t="e">
        <f>IF(MAX($R$10:R359)&gt;=$K$4,0,R359+1)</f>
        <v>#REF!</v>
      </c>
      <c r="S360" s="2" t="e">
        <f t="shared" si="44"/>
        <v>#REF!</v>
      </c>
      <c r="T360" s="2" t="e">
        <f t="shared" si="41"/>
        <v>#REF!</v>
      </c>
      <c r="U360" s="2" t="e">
        <f t="shared" si="42"/>
        <v>#REF!</v>
      </c>
      <c r="V360" s="2" t="e">
        <f t="shared" si="43"/>
        <v>#REF!</v>
      </c>
      <c r="X360" s="2" t="e">
        <f>IF(R360&lt;&gt;"",VLOOKUP(S360,'Avtal 2026-05-21'!C:J,9,FALSE),"")</f>
        <v>#REF!</v>
      </c>
      <c r="Y360" s="2" t="e">
        <f>IF(R360&lt;&gt;"",VLOOKUP(S360,'Avtal 2026-05-21'!C:J,10,FALSE),"")</f>
        <v>#REF!</v>
      </c>
      <c r="Z360" s="2" t="e">
        <f>IF(R360&lt;&gt;"",VLOOKUP(S360,'Avtal 2026-05-21'!C:J,11,FALSE),"")</f>
        <v>#REF!</v>
      </c>
      <c r="AA360" s="2" t="e">
        <f>IF(R360&lt;&gt;"",VLOOKUP(S360,'Avtal 2026-05-21'!C:J,12,FALSE),"")</f>
        <v>#REF!</v>
      </c>
      <c r="AB360" s="2" t="e">
        <f>IF(R360&lt;&gt;"",VLOOKUP(S360,'Avtal 2026-05-21'!C:J,13,FALSE),"")</f>
        <v>#REF!</v>
      </c>
      <c r="AC360" s="2" t="e">
        <f>IF(R360&lt;&gt;"",VLOOKUP(S360,'Avtal 2026-05-21'!C:J,21,FALSE),"")</f>
        <v>#REF!</v>
      </c>
      <c r="AD360" s="13" t="e">
        <f>VLOOKUP(S360,'Avtal 2026-05-21'!C:J,7,FALSE)</f>
        <v>#REF!</v>
      </c>
      <c r="AF360" s="2" t="e">
        <f>IF(R360&lt;&gt;"",VLOOKUP(S360,'Avtal 2026-05-21'!C:J,18,FALSE),"")</f>
        <v>#REF!</v>
      </c>
      <c r="AG360" s="2" t="e">
        <f>IF(R360&lt;&gt;"",VLOOKUP(S360,'Avtal 2026-05-21'!C:J,19,FALSE),"")</f>
        <v>#REF!</v>
      </c>
      <c r="AH360" s="10" t="e">
        <f>IF(R360&gt;0,VLOOKUP(S360,'Avtal 2026-05-21'!C:J,52,FALSE),"")</f>
        <v>#REF!</v>
      </c>
    </row>
    <row r="361" spans="18:34" ht="18.75" customHeight="1" x14ac:dyDescent="0.25">
      <c r="R361" s="2" t="e">
        <f>IF(MAX($R$10:R360)&gt;=$K$4,0,R360+1)</f>
        <v>#REF!</v>
      </c>
      <c r="S361" s="2" t="e">
        <f t="shared" si="44"/>
        <v>#REF!</v>
      </c>
      <c r="T361" s="2" t="e">
        <f t="shared" si="41"/>
        <v>#REF!</v>
      </c>
      <c r="U361" s="2" t="e">
        <f t="shared" si="42"/>
        <v>#REF!</v>
      </c>
      <c r="V361" s="2" t="e">
        <f t="shared" si="43"/>
        <v>#REF!</v>
      </c>
      <c r="X361" s="2" t="e">
        <f>IF(R361&lt;&gt;"",VLOOKUP(S361,'Avtal 2026-05-21'!C:J,9,FALSE),"")</f>
        <v>#REF!</v>
      </c>
      <c r="Y361" s="2" t="e">
        <f>IF(R361&lt;&gt;"",VLOOKUP(S361,'Avtal 2026-05-21'!C:J,10,FALSE),"")</f>
        <v>#REF!</v>
      </c>
      <c r="Z361" s="2" t="e">
        <f>IF(R361&lt;&gt;"",VLOOKUP(S361,'Avtal 2026-05-21'!C:J,11,FALSE),"")</f>
        <v>#REF!</v>
      </c>
      <c r="AA361" s="2" t="e">
        <f>IF(R361&lt;&gt;"",VLOOKUP(S361,'Avtal 2026-05-21'!C:J,12,FALSE),"")</f>
        <v>#REF!</v>
      </c>
      <c r="AB361" s="2" t="e">
        <f>IF(R361&lt;&gt;"",VLOOKUP(S361,'Avtal 2026-05-21'!C:J,13,FALSE),"")</f>
        <v>#REF!</v>
      </c>
      <c r="AC361" s="2" t="e">
        <f>IF(R361&lt;&gt;"",VLOOKUP(S361,'Avtal 2026-05-21'!C:J,21,FALSE),"")</f>
        <v>#REF!</v>
      </c>
      <c r="AD361" s="13" t="e">
        <f>VLOOKUP(S361,'Avtal 2026-05-21'!C:J,7,FALSE)</f>
        <v>#REF!</v>
      </c>
      <c r="AF361" s="2" t="e">
        <f>IF(R361&lt;&gt;"",VLOOKUP(S361,'Avtal 2026-05-21'!C:J,18,FALSE),"")</f>
        <v>#REF!</v>
      </c>
      <c r="AG361" s="2" t="e">
        <f>IF(R361&lt;&gt;"",VLOOKUP(S361,'Avtal 2026-05-21'!C:J,19,FALSE),"")</f>
        <v>#REF!</v>
      </c>
      <c r="AH361" s="10" t="e">
        <f>IF(R361&gt;0,VLOOKUP(S361,'Avtal 2026-05-21'!C:J,52,FALSE),"")</f>
        <v>#REF!</v>
      </c>
    </row>
    <row r="362" spans="18:34" ht="18.75" customHeight="1" x14ac:dyDescent="0.25">
      <c r="R362" s="2" t="e">
        <f>IF(MAX($R$10:R361)&gt;=$K$4,0,R361+1)</f>
        <v>#REF!</v>
      </c>
      <c r="S362" s="2" t="e">
        <f t="shared" si="44"/>
        <v>#REF!</v>
      </c>
      <c r="T362" s="2" t="e">
        <f t="shared" si="41"/>
        <v>#REF!</v>
      </c>
      <c r="U362" s="2" t="e">
        <f t="shared" si="42"/>
        <v>#REF!</v>
      </c>
      <c r="V362" s="2" t="e">
        <f t="shared" si="43"/>
        <v>#REF!</v>
      </c>
      <c r="X362" s="2" t="e">
        <f>IF(R362&lt;&gt;"",VLOOKUP(S362,'Avtal 2026-05-21'!C:J,9,FALSE),"")</f>
        <v>#REF!</v>
      </c>
      <c r="Y362" s="2" t="e">
        <f>IF(R362&lt;&gt;"",VLOOKUP(S362,'Avtal 2026-05-21'!C:J,10,FALSE),"")</f>
        <v>#REF!</v>
      </c>
      <c r="Z362" s="2" t="e">
        <f>IF(R362&lt;&gt;"",VLOOKUP(S362,'Avtal 2026-05-21'!C:J,11,FALSE),"")</f>
        <v>#REF!</v>
      </c>
      <c r="AA362" s="2" t="e">
        <f>IF(R362&lt;&gt;"",VLOOKUP(S362,'Avtal 2026-05-21'!C:J,12,FALSE),"")</f>
        <v>#REF!</v>
      </c>
      <c r="AB362" s="2" t="e">
        <f>IF(R362&lt;&gt;"",VLOOKUP(S362,'Avtal 2026-05-21'!C:J,13,FALSE),"")</f>
        <v>#REF!</v>
      </c>
      <c r="AC362" s="2" t="e">
        <f>IF(R362&lt;&gt;"",VLOOKUP(S362,'Avtal 2026-05-21'!C:J,21,FALSE),"")</f>
        <v>#REF!</v>
      </c>
      <c r="AD362" s="13" t="e">
        <f>VLOOKUP(S362,'Avtal 2026-05-21'!C:J,7,FALSE)</f>
        <v>#REF!</v>
      </c>
      <c r="AF362" s="2" t="e">
        <f>IF(R362&lt;&gt;"",VLOOKUP(S362,'Avtal 2026-05-21'!C:J,18,FALSE),"")</f>
        <v>#REF!</v>
      </c>
      <c r="AG362" s="2" t="e">
        <f>IF(R362&lt;&gt;"",VLOOKUP(S362,'Avtal 2026-05-21'!C:J,19,FALSE),"")</f>
        <v>#REF!</v>
      </c>
      <c r="AH362" s="10" t="e">
        <f>IF(R362&gt;0,VLOOKUP(S362,'Avtal 2026-05-21'!C:J,52,FALSE),"")</f>
        <v>#REF!</v>
      </c>
    </row>
    <row r="363" spans="18:34" ht="18.75" customHeight="1" x14ac:dyDescent="0.25">
      <c r="R363" s="2" t="e">
        <f>IF(MAX($R$10:R362)&gt;=$K$4,0,R362+1)</f>
        <v>#REF!</v>
      </c>
      <c r="S363" s="2" t="e">
        <f t="shared" si="44"/>
        <v>#REF!</v>
      </c>
      <c r="T363" s="2" t="e">
        <f t="shared" si="41"/>
        <v>#REF!</v>
      </c>
      <c r="U363" s="2" t="e">
        <f t="shared" si="42"/>
        <v>#REF!</v>
      </c>
      <c r="V363" s="2" t="e">
        <f t="shared" si="43"/>
        <v>#REF!</v>
      </c>
      <c r="X363" s="2" t="e">
        <f>IF(R363&lt;&gt;"",VLOOKUP(S363,'Avtal 2026-05-21'!C:J,9,FALSE),"")</f>
        <v>#REF!</v>
      </c>
      <c r="Y363" s="2" t="e">
        <f>IF(R363&lt;&gt;"",VLOOKUP(S363,'Avtal 2026-05-21'!C:J,10,FALSE),"")</f>
        <v>#REF!</v>
      </c>
      <c r="Z363" s="2" t="e">
        <f>IF(R363&lt;&gt;"",VLOOKUP(S363,'Avtal 2026-05-21'!C:J,11,FALSE),"")</f>
        <v>#REF!</v>
      </c>
      <c r="AA363" s="2" t="e">
        <f>IF(R363&lt;&gt;"",VLOOKUP(S363,'Avtal 2026-05-21'!C:J,12,FALSE),"")</f>
        <v>#REF!</v>
      </c>
      <c r="AB363" s="2" t="e">
        <f>IF(R363&lt;&gt;"",VLOOKUP(S363,'Avtal 2026-05-21'!C:J,13,FALSE),"")</f>
        <v>#REF!</v>
      </c>
      <c r="AC363" s="2" t="e">
        <f>IF(R363&lt;&gt;"",VLOOKUP(S363,'Avtal 2026-05-21'!C:J,21,FALSE),"")</f>
        <v>#REF!</v>
      </c>
      <c r="AD363" s="13" t="e">
        <f>VLOOKUP(S363,'Avtal 2026-05-21'!C:J,7,FALSE)</f>
        <v>#REF!</v>
      </c>
      <c r="AF363" s="2" t="e">
        <f>IF(R363&lt;&gt;"",VLOOKUP(S363,'Avtal 2026-05-21'!C:J,18,FALSE),"")</f>
        <v>#REF!</v>
      </c>
      <c r="AG363" s="2" t="e">
        <f>IF(R363&lt;&gt;"",VLOOKUP(S363,'Avtal 2026-05-21'!C:J,19,FALSE),"")</f>
        <v>#REF!</v>
      </c>
      <c r="AH363" s="10" t="e">
        <f>IF(R363&gt;0,VLOOKUP(S363,'Avtal 2026-05-21'!C:J,52,FALSE),"")</f>
        <v>#REF!</v>
      </c>
    </row>
    <row r="364" spans="18:34" ht="18.75" customHeight="1" x14ac:dyDescent="0.25">
      <c r="R364" s="2" t="e">
        <f>IF(MAX($R$10:R363)&gt;=$K$4,0,R363+1)</f>
        <v>#REF!</v>
      </c>
      <c r="S364" s="2" t="e">
        <f t="shared" si="44"/>
        <v>#REF!</v>
      </c>
      <c r="T364" s="2" t="e">
        <f t="shared" si="41"/>
        <v>#REF!</v>
      </c>
      <c r="U364" s="2" t="e">
        <f t="shared" si="42"/>
        <v>#REF!</v>
      </c>
      <c r="V364" s="2" t="e">
        <f t="shared" si="43"/>
        <v>#REF!</v>
      </c>
      <c r="X364" s="2" t="e">
        <f>IF(R364&lt;&gt;"",VLOOKUP(S364,'Avtal 2026-05-21'!C:J,9,FALSE),"")</f>
        <v>#REF!</v>
      </c>
      <c r="Y364" s="2" t="e">
        <f>IF(R364&lt;&gt;"",VLOOKUP(S364,'Avtal 2026-05-21'!C:J,10,FALSE),"")</f>
        <v>#REF!</v>
      </c>
      <c r="Z364" s="2" t="e">
        <f>IF(R364&lt;&gt;"",VLOOKUP(S364,'Avtal 2026-05-21'!C:J,11,FALSE),"")</f>
        <v>#REF!</v>
      </c>
      <c r="AA364" s="2" t="e">
        <f>IF(R364&lt;&gt;"",VLOOKUP(S364,'Avtal 2026-05-21'!C:J,12,FALSE),"")</f>
        <v>#REF!</v>
      </c>
      <c r="AB364" s="2" t="e">
        <f>IF(R364&lt;&gt;"",VLOOKUP(S364,'Avtal 2026-05-21'!C:J,13,FALSE),"")</f>
        <v>#REF!</v>
      </c>
      <c r="AC364" s="2" t="e">
        <f>IF(R364&lt;&gt;"",VLOOKUP(S364,'Avtal 2026-05-21'!C:J,21,FALSE),"")</f>
        <v>#REF!</v>
      </c>
      <c r="AD364" s="13" t="e">
        <f>VLOOKUP(S364,'Avtal 2026-05-21'!C:J,7,FALSE)</f>
        <v>#REF!</v>
      </c>
      <c r="AF364" s="2" t="e">
        <f>IF(R364&lt;&gt;"",VLOOKUP(S364,'Avtal 2026-05-21'!C:J,18,FALSE),"")</f>
        <v>#REF!</v>
      </c>
      <c r="AG364" s="2" t="e">
        <f>IF(R364&lt;&gt;"",VLOOKUP(S364,'Avtal 2026-05-21'!C:J,19,FALSE),"")</f>
        <v>#REF!</v>
      </c>
      <c r="AH364" s="10" t="e">
        <f>IF(R364&gt;0,VLOOKUP(S364,'Avtal 2026-05-21'!C:J,52,FALSE),"")</f>
        <v>#REF!</v>
      </c>
    </row>
    <row r="365" spans="18:34" ht="18.75" customHeight="1" x14ac:dyDescent="0.25">
      <c r="R365" s="2" t="e">
        <f>IF(MAX($R$10:R364)&gt;=$K$4,0,R364+1)</f>
        <v>#REF!</v>
      </c>
      <c r="S365" s="2" t="e">
        <f t="shared" si="44"/>
        <v>#REF!</v>
      </c>
      <c r="T365" s="2" t="e">
        <f t="shared" si="41"/>
        <v>#REF!</v>
      </c>
      <c r="U365" s="2" t="e">
        <f t="shared" si="42"/>
        <v>#REF!</v>
      </c>
      <c r="V365" s="2" t="e">
        <f t="shared" si="43"/>
        <v>#REF!</v>
      </c>
      <c r="X365" s="2" t="e">
        <f>IF(R365&lt;&gt;"",VLOOKUP(S365,'Avtal 2026-05-21'!C:J,9,FALSE),"")</f>
        <v>#REF!</v>
      </c>
      <c r="Y365" s="2" t="e">
        <f>IF(R365&lt;&gt;"",VLOOKUP(S365,'Avtal 2026-05-21'!C:J,10,FALSE),"")</f>
        <v>#REF!</v>
      </c>
      <c r="Z365" s="2" t="e">
        <f>IF(R365&lt;&gt;"",VLOOKUP(S365,'Avtal 2026-05-21'!C:J,11,FALSE),"")</f>
        <v>#REF!</v>
      </c>
      <c r="AA365" s="2" t="e">
        <f>IF(R365&lt;&gt;"",VLOOKUP(S365,'Avtal 2026-05-21'!C:J,12,FALSE),"")</f>
        <v>#REF!</v>
      </c>
      <c r="AB365" s="2" t="e">
        <f>IF(R365&lt;&gt;"",VLOOKUP(S365,'Avtal 2026-05-21'!C:J,13,FALSE),"")</f>
        <v>#REF!</v>
      </c>
      <c r="AC365" s="2" t="e">
        <f>IF(R365&lt;&gt;"",VLOOKUP(S365,'Avtal 2026-05-21'!C:J,21,FALSE),"")</f>
        <v>#REF!</v>
      </c>
      <c r="AD365" s="13" t="e">
        <f>VLOOKUP(S365,'Avtal 2026-05-21'!C:J,7,FALSE)</f>
        <v>#REF!</v>
      </c>
      <c r="AF365" s="2" t="e">
        <f>IF(R365&lt;&gt;"",VLOOKUP(S365,'Avtal 2026-05-21'!C:J,18,FALSE),"")</f>
        <v>#REF!</v>
      </c>
      <c r="AG365" s="2" t="e">
        <f>IF(R365&lt;&gt;"",VLOOKUP(S365,'Avtal 2026-05-21'!C:J,19,FALSE),"")</f>
        <v>#REF!</v>
      </c>
      <c r="AH365" s="10" t="e">
        <f>IF(R365&gt;0,VLOOKUP(S365,'Avtal 2026-05-21'!C:J,52,FALSE),"")</f>
        <v>#REF!</v>
      </c>
    </row>
    <row r="366" spans="18:34" ht="18.75" customHeight="1" x14ac:dyDescent="0.25">
      <c r="R366" s="2" t="e">
        <f>IF(MAX($R$10:R365)&gt;=$K$4,0,R365+1)</f>
        <v>#REF!</v>
      </c>
      <c r="S366" s="2" t="e">
        <f t="shared" si="44"/>
        <v>#REF!</v>
      </c>
      <c r="T366" s="2" t="e">
        <f t="shared" si="41"/>
        <v>#REF!</v>
      </c>
      <c r="U366" s="2" t="e">
        <f t="shared" si="42"/>
        <v>#REF!</v>
      </c>
      <c r="V366" s="2" t="e">
        <f t="shared" si="43"/>
        <v>#REF!</v>
      </c>
      <c r="X366" s="2" t="e">
        <f>IF(R366&lt;&gt;"",VLOOKUP(S366,'Avtal 2026-05-21'!C:J,9,FALSE),"")</f>
        <v>#REF!</v>
      </c>
      <c r="Y366" s="2" t="e">
        <f>IF(R366&lt;&gt;"",VLOOKUP(S366,'Avtal 2026-05-21'!C:J,10,FALSE),"")</f>
        <v>#REF!</v>
      </c>
      <c r="Z366" s="2" t="e">
        <f>IF(R366&lt;&gt;"",VLOOKUP(S366,'Avtal 2026-05-21'!C:J,11,FALSE),"")</f>
        <v>#REF!</v>
      </c>
      <c r="AA366" s="2" t="e">
        <f>IF(R366&lt;&gt;"",VLOOKUP(S366,'Avtal 2026-05-21'!C:J,12,FALSE),"")</f>
        <v>#REF!</v>
      </c>
      <c r="AB366" s="2" t="e">
        <f>IF(R366&lt;&gt;"",VLOOKUP(S366,'Avtal 2026-05-21'!C:J,13,FALSE),"")</f>
        <v>#REF!</v>
      </c>
      <c r="AC366" s="2" t="e">
        <f>IF(R366&lt;&gt;"",VLOOKUP(S366,'Avtal 2026-05-21'!C:J,21,FALSE),"")</f>
        <v>#REF!</v>
      </c>
      <c r="AD366" s="13" t="e">
        <f>VLOOKUP(S366,'Avtal 2026-05-21'!C:J,7,FALSE)</f>
        <v>#REF!</v>
      </c>
      <c r="AF366" s="2" t="e">
        <f>IF(R366&lt;&gt;"",VLOOKUP(S366,'Avtal 2026-05-21'!C:J,18,FALSE),"")</f>
        <v>#REF!</v>
      </c>
      <c r="AG366" s="2" t="e">
        <f>IF(R366&lt;&gt;"",VLOOKUP(S366,'Avtal 2026-05-21'!C:J,19,FALSE),"")</f>
        <v>#REF!</v>
      </c>
      <c r="AH366" s="10" t="e">
        <f>IF(R366&gt;0,VLOOKUP(S366,'Avtal 2026-05-21'!C:J,52,FALSE),"")</f>
        <v>#REF!</v>
      </c>
    </row>
    <row r="367" spans="18:34" ht="18.75" customHeight="1" x14ac:dyDescent="0.25">
      <c r="R367" s="2" t="e">
        <f>IF(MAX($R$10:R366)&gt;=$K$4,0,R366+1)</f>
        <v>#REF!</v>
      </c>
      <c r="S367" s="2" t="e">
        <f t="shared" si="44"/>
        <v>#REF!</v>
      </c>
      <c r="T367" s="2" t="e">
        <f t="shared" si="41"/>
        <v>#REF!</v>
      </c>
      <c r="U367" s="2" t="e">
        <f t="shared" si="42"/>
        <v>#REF!</v>
      </c>
      <c r="V367" s="2" t="e">
        <f t="shared" si="43"/>
        <v>#REF!</v>
      </c>
      <c r="X367" s="2" t="e">
        <f>IF(R367&lt;&gt;"",VLOOKUP(S367,'Avtal 2026-05-21'!C:J,9,FALSE),"")</f>
        <v>#REF!</v>
      </c>
      <c r="Y367" s="2" t="e">
        <f>IF(R367&lt;&gt;"",VLOOKUP(S367,'Avtal 2026-05-21'!C:J,10,FALSE),"")</f>
        <v>#REF!</v>
      </c>
      <c r="Z367" s="2" t="e">
        <f>IF(R367&lt;&gt;"",VLOOKUP(S367,'Avtal 2026-05-21'!C:J,11,FALSE),"")</f>
        <v>#REF!</v>
      </c>
      <c r="AA367" s="2" t="e">
        <f>IF(R367&lt;&gt;"",VLOOKUP(S367,'Avtal 2026-05-21'!C:J,12,FALSE),"")</f>
        <v>#REF!</v>
      </c>
      <c r="AB367" s="2" t="e">
        <f>IF(R367&lt;&gt;"",VLOOKUP(S367,'Avtal 2026-05-21'!C:J,13,FALSE),"")</f>
        <v>#REF!</v>
      </c>
      <c r="AC367" s="2" t="e">
        <f>IF(R367&lt;&gt;"",VLOOKUP(S367,'Avtal 2026-05-21'!C:J,21,FALSE),"")</f>
        <v>#REF!</v>
      </c>
      <c r="AD367" s="13" t="e">
        <f>VLOOKUP(S367,'Avtal 2026-05-21'!C:J,7,FALSE)</f>
        <v>#REF!</v>
      </c>
      <c r="AF367" s="2" t="e">
        <f>IF(R367&lt;&gt;"",VLOOKUP(S367,'Avtal 2026-05-21'!C:J,18,FALSE),"")</f>
        <v>#REF!</v>
      </c>
      <c r="AG367" s="2" t="e">
        <f>IF(R367&lt;&gt;"",VLOOKUP(S367,'Avtal 2026-05-21'!C:J,19,FALSE),"")</f>
        <v>#REF!</v>
      </c>
      <c r="AH367" s="10" t="e">
        <f>IF(R367&gt;0,VLOOKUP(S367,'Avtal 2026-05-21'!C:J,52,FALSE),"")</f>
        <v>#REF!</v>
      </c>
    </row>
    <row r="368" spans="18:34" ht="18.75" customHeight="1" x14ac:dyDescent="0.25">
      <c r="R368" s="2" t="e">
        <f>IF(MAX($R$10:R367)&gt;=$K$4,0,R367+1)</f>
        <v>#REF!</v>
      </c>
      <c r="S368" s="2" t="e">
        <f t="shared" si="44"/>
        <v>#REF!</v>
      </c>
      <c r="T368" s="2" t="e">
        <f t="shared" si="41"/>
        <v>#REF!</v>
      </c>
      <c r="U368" s="2" t="e">
        <f t="shared" si="42"/>
        <v>#REF!</v>
      </c>
      <c r="V368" s="2" t="e">
        <f t="shared" si="43"/>
        <v>#REF!</v>
      </c>
      <c r="X368" s="2" t="e">
        <f>IF(R368&lt;&gt;"",VLOOKUP(S368,'Avtal 2026-05-21'!C:J,9,FALSE),"")</f>
        <v>#REF!</v>
      </c>
      <c r="Y368" s="2" t="e">
        <f>IF(R368&lt;&gt;"",VLOOKUP(S368,'Avtal 2026-05-21'!C:J,10,FALSE),"")</f>
        <v>#REF!</v>
      </c>
      <c r="Z368" s="2" t="e">
        <f>IF(R368&lt;&gt;"",VLOOKUP(S368,'Avtal 2026-05-21'!C:J,11,FALSE),"")</f>
        <v>#REF!</v>
      </c>
      <c r="AA368" s="2" t="e">
        <f>IF(R368&lt;&gt;"",VLOOKUP(S368,'Avtal 2026-05-21'!C:J,12,FALSE),"")</f>
        <v>#REF!</v>
      </c>
      <c r="AB368" s="2" t="e">
        <f>IF(R368&lt;&gt;"",VLOOKUP(S368,'Avtal 2026-05-21'!C:J,13,FALSE),"")</f>
        <v>#REF!</v>
      </c>
      <c r="AC368" s="2" t="e">
        <f>IF(R368&lt;&gt;"",VLOOKUP(S368,'Avtal 2026-05-21'!C:J,21,FALSE),"")</f>
        <v>#REF!</v>
      </c>
      <c r="AD368" s="13" t="e">
        <f>VLOOKUP(S368,'Avtal 2026-05-21'!C:J,7,FALSE)</f>
        <v>#REF!</v>
      </c>
      <c r="AF368" s="2" t="e">
        <f>IF(R368&lt;&gt;"",VLOOKUP(S368,'Avtal 2026-05-21'!C:J,18,FALSE),"")</f>
        <v>#REF!</v>
      </c>
      <c r="AG368" s="2" t="e">
        <f>IF(R368&lt;&gt;"",VLOOKUP(S368,'Avtal 2026-05-21'!C:J,19,FALSE),"")</f>
        <v>#REF!</v>
      </c>
      <c r="AH368" s="10" t="e">
        <f>IF(R368&gt;0,VLOOKUP(S368,'Avtal 2026-05-21'!C:J,52,FALSE),"")</f>
        <v>#REF!</v>
      </c>
    </row>
    <row r="369" spans="18:34" ht="18.75" customHeight="1" x14ac:dyDescent="0.25">
      <c r="R369" s="2" t="e">
        <f>IF(MAX($R$10:R368)&gt;=$K$4,0,R368+1)</f>
        <v>#REF!</v>
      </c>
      <c r="S369" s="2" t="e">
        <f t="shared" si="44"/>
        <v>#REF!</v>
      </c>
      <c r="T369" s="2" t="e">
        <f t="shared" si="41"/>
        <v>#REF!</v>
      </c>
      <c r="U369" s="2" t="e">
        <f t="shared" si="42"/>
        <v>#REF!</v>
      </c>
      <c r="V369" s="2" t="e">
        <f t="shared" si="43"/>
        <v>#REF!</v>
      </c>
      <c r="X369" s="2" t="e">
        <f>IF(R369&lt;&gt;"",VLOOKUP(S369,'Avtal 2026-05-21'!C:J,9,FALSE),"")</f>
        <v>#REF!</v>
      </c>
      <c r="Y369" s="2" t="e">
        <f>IF(R369&lt;&gt;"",VLOOKUP(S369,'Avtal 2026-05-21'!C:J,10,FALSE),"")</f>
        <v>#REF!</v>
      </c>
      <c r="Z369" s="2" t="e">
        <f>IF(R369&lt;&gt;"",VLOOKUP(S369,'Avtal 2026-05-21'!C:J,11,FALSE),"")</f>
        <v>#REF!</v>
      </c>
      <c r="AA369" s="2" t="e">
        <f>IF(R369&lt;&gt;"",VLOOKUP(S369,'Avtal 2026-05-21'!C:J,12,FALSE),"")</f>
        <v>#REF!</v>
      </c>
      <c r="AB369" s="2" t="e">
        <f>IF(R369&lt;&gt;"",VLOOKUP(S369,'Avtal 2026-05-21'!C:J,13,FALSE),"")</f>
        <v>#REF!</v>
      </c>
      <c r="AC369" s="2" t="e">
        <f>IF(R369&lt;&gt;"",VLOOKUP(S369,'Avtal 2026-05-21'!C:J,21,FALSE),"")</f>
        <v>#REF!</v>
      </c>
      <c r="AD369" s="13" t="e">
        <f>VLOOKUP(S369,'Avtal 2026-05-21'!C:J,7,FALSE)</f>
        <v>#REF!</v>
      </c>
      <c r="AF369" s="2" t="e">
        <f>IF(R369&lt;&gt;"",VLOOKUP(S369,'Avtal 2026-05-21'!C:J,18,FALSE),"")</f>
        <v>#REF!</v>
      </c>
      <c r="AG369" s="2" t="e">
        <f>IF(R369&lt;&gt;"",VLOOKUP(S369,'Avtal 2026-05-21'!C:J,19,FALSE),"")</f>
        <v>#REF!</v>
      </c>
      <c r="AH369" s="10" t="e">
        <f>IF(R369&gt;0,VLOOKUP(S369,'Avtal 2026-05-21'!C:J,52,FALSE),"")</f>
        <v>#REF!</v>
      </c>
    </row>
    <row r="370" spans="18:34" ht="18.75" customHeight="1" x14ac:dyDescent="0.25">
      <c r="R370" s="2" t="e">
        <f>IF(MAX($R$10:R369)&gt;=$K$4,0,R369+1)</f>
        <v>#REF!</v>
      </c>
      <c r="S370" s="2" t="e">
        <f t="shared" si="44"/>
        <v>#REF!</v>
      </c>
      <c r="T370" s="2" t="e">
        <f t="shared" si="41"/>
        <v>#REF!</v>
      </c>
      <c r="U370" s="2" t="e">
        <f t="shared" si="42"/>
        <v>#REF!</v>
      </c>
      <c r="V370" s="2" t="e">
        <f t="shared" si="43"/>
        <v>#REF!</v>
      </c>
      <c r="X370" s="2" t="e">
        <f>IF(R370&lt;&gt;"",VLOOKUP(S370,'Avtal 2026-05-21'!C:J,9,FALSE),"")</f>
        <v>#REF!</v>
      </c>
      <c r="Y370" s="2" t="e">
        <f>IF(R370&lt;&gt;"",VLOOKUP(S370,'Avtal 2026-05-21'!C:J,10,FALSE),"")</f>
        <v>#REF!</v>
      </c>
      <c r="Z370" s="2" t="e">
        <f>IF(R370&lt;&gt;"",VLOOKUP(S370,'Avtal 2026-05-21'!C:J,11,FALSE),"")</f>
        <v>#REF!</v>
      </c>
      <c r="AA370" s="2" t="e">
        <f>IF(R370&lt;&gt;"",VLOOKUP(S370,'Avtal 2026-05-21'!C:J,12,FALSE),"")</f>
        <v>#REF!</v>
      </c>
      <c r="AB370" s="2" t="e">
        <f>IF(R370&lt;&gt;"",VLOOKUP(S370,'Avtal 2026-05-21'!C:J,13,FALSE),"")</f>
        <v>#REF!</v>
      </c>
      <c r="AC370" s="2" t="e">
        <f>IF(R370&lt;&gt;"",VLOOKUP(S370,'Avtal 2026-05-21'!C:J,21,FALSE),"")</f>
        <v>#REF!</v>
      </c>
      <c r="AD370" s="13" t="e">
        <f>VLOOKUP(S370,'Avtal 2026-05-21'!C:J,7,FALSE)</f>
        <v>#REF!</v>
      </c>
      <c r="AF370" s="2" t="e">
        <f>IF(R370&lt;&gt;"",VLOOKUP(S370,'Avtal 2026-05-21'!C:J,18,FALSE),"")</f>
        <v>#REF!</v>
      </c>
      <c r="AG370" s="2" t="e">
        <f>IF(R370&lt;&gt;"",VLOOKUP(S370,'Avtal 2026-05-21'!C:J,19,FALSE),"")</f>
        <v>#REF!</v>
      </c>
      <c r="AH370" s="10" t="e">
        <f>IF(R370&gt;0,VLOOKUP(S370,'Avtal 2026-05-21'!C:J,52,FALSE),"")</f>
        <v>#REF!</v>
      </c>
    </row>
    <row r="371" spans="18:34" ht="18.75" customHeight="1" x14ac:dyDescent="0.25">
      <c r="R371" s="2" t="e">
        <f>IF(MAX($R$10:R370)&gt;=$K$4,0,R370+1)</f>
        <v>#REF!</v>
      </c>
      <c r="S371" s="2" t="e">
        <f t="shared" si="44"/>
        <v>#REF!</v>
      </c>
      <c r="T371" s="2" t="e">
        <f t="shared" si="41"/>
        <v>#REF!</v>
      </c>
      <c r="U371" s="2" t="e">
        <f t="shared" si="42"/>
        <v>#REF!</v>
      </c>
      <c r="V371" s="2" t="e">
        <f t="shared" si="43"/>
        <v>#REF!</v>
      </c>
      <c r="X371" s="2" t="e">
        <f>IF(R371&lt;&gt;"",VLOOKUP(S371,'Avtal 2026-05-21'!C:J,9,FALSE),"")</f>
        <v>#REF!</v>
      </c>
      <c r="Y371" s="2" t="e">
        <f>IF(R371&lt;&gt;"",VLOOKUP(S371,'Avtal 2026-05-21'!C:J,10,FALSE),"")</f>
        <v>#REF!</v>
      </c>
      <c r="Z371" s="2" t="e">
        <f>IF(R371&lt;&gt;"",VLOOKUP(S371,'Avtal 2026-05-21'!C:J,11,FALSE),"")</f>
        <v>#REF!</v>
      </c>
      <c r="AA371" s="2" t="e">
        <f>IF(R371&lt;&gt;"",VLOOKUP(S371,'Avtal 2026-05-21'!C:J,12,FALSE),"")</f>
        <v>#REF!</v>
      </c>
      <c r="AB371" s="2" t="e">
        <f>IF(R371&lt;&gt;"",VLOOKUP(S371,'Avtal 2026-05-21'!C:J,13,FALSE),"")</f>
        <v>#REF!</v>
      </c>
      <c r="AC371" s="2" t="e">
        <f>IF(R371&lt;&gt;"",VLOOKUP(S371,'Avtal 2026-05-21'!C:J,21,FALSE),"")</f>
        <v>#REF!</v>
      </c>
      <c r="AD371" s="13" t="e">
        <f>VLOOKUP(S371,'Avtal 2026-05-21'!C:J,7,FALSE)</f>
        <v>#REF!</v>
      </c>
      <c r="AF371" s="2" t="e">
        <f>IF(R371&lt;&gt;"",VLOOKUP(S371,'Avtal 2026-05-21'!C:J,18,FALSE),"")</f>
        <v>#REF!</v>
      </c>
      <c r="AG371" s="2" t="e">
        <f>IF(R371&lt;&gt;"",VLOOKUP(S371,'Avtal 2026-05-21'!C:J,19,FALSE),"")</f>
        <v>#REF!</v>
      </c>
      <c r="AH371" s="10" t="e">
        <f>IF(R371&gt;0,VLOOKUP(S371,'Avtal 2026-05-21'!C:J,52,FALSE),"")</f>
        <v>#REF!</v>
      </c>
    </row>
    <row r="372" spans="18:34" ht="18.75" customHeight="1" x14ac:dyDescent="0.25">
      <c r="R372" s="2" t="e">
        <f>IF(MAX($R$10:R371)&gt;=$K$4,0,R371+1)</f>
        <v>#REF!</v>
      </c>
      <c r="S372" s="2" t="e">
        <f t="shared" si="44"/>
        <v>#REF!</v>
      </c>
      <c r="T372" s="2" t="e">
        <f t="shared" si="41"/>
        <v>#REF!</v>
      </c>
      <c r="U372" s="2" t="e">
        <f t="shared" si="42"/>
        <v>#REF!</v>
      </c>
      <c r="V372" s="2" t="e">
        <f t="shared" si="43"/>
        <v>#REF!</v>
      </c>
      <c r="X372" s="2" t="e">
        <f>IF(R372&lt;&gt;"",VLOOKUP(S372,'Avtal 2026-05-21'!C:J,9,FALSE),"")</f>
        <v>#REF!</v>
      </c>
      <c r="Y372" s="2" t="e">
        <f>IF(R372&lt;&gt;"",VLOOKUP(S372,'Avtal 2026-05-21'!C:J,10,FALSE),"")</f>
        <v>#REF!</v>
      </c>
      <c r="Z372" s="2" t="e">
        <f>IF(R372&lt;&gt;"",VLOOKUP(S372,'Avtal 2026-05-21'!C:J,11,FALSE),"")</f>
        <v>#REF!</v>
      </c>
      <c r="AA372" s="2" t="e">
        <f>IF(R372&lt;&gt;"",VLOOKUP(S372,'Avtal 2026-05-21'!C:J,12,FALSE),"")</f>
        <v>#REF!</v>
      </c>
      <c r="AB372" s="2" t="e">
        <f>IF(R372&lt;&gt;"",VLOOKUP(S372,'Avtal 2026-05-21'!C:J,13,FALSE),"")</f>
        <v>#REF!</v>
      </c>
      <c r="AC372" s="2" t="e">
        <f>IF(R372&lt;&gt;"",VLOOKUP(S372,'Avtal 2026-05-21'!C:J,21,FALSE),"")</f>
        <v>#REF!</v>
      </c>
      <c r="AD372" s="13" t="e">
        <f>VLOOKUP(S372,'Avtal 2026-05-21'!C:J,7,FALSE)</f>
        <v>#REF!</v>
      </c>
      <c r="AF372" s="2" t="e">
        <f>IF(R372&lt;&gt;"",VLOOKUP(S372,'Avtal 2026-05-21'!C:J,18,FALSE),"")</f>
        <v>#REF!</v>
      </c>
      <c r="AG372" s="2" t="e">
        <f>IF(R372&lt;&gt;"",VLOOKUP(S372,'Avtal 2026-05-21'!C:J,19,FALSE),"")</f>
        <v>#REF!</v>
      </c>
      <c r="AH372" s="10" t="e">
        <f>IF(R372&gt;0,VLOOKUP(S372,'Avtal 2026-05-21'!C:J,52,FALSE),"")</f>
        <v>#REF!</v>
      </c>
    </row>
    <row r="373" spans="18:34" ht="18.75" customHeight="1" x14ac:dyDescent="0.25">
      <c r="R373" s="2" t="e">
        <f>IF(MAX($R$10:R372)&gt;=$K$4,0,R372+1)</f>
        <v>#REF!</v>
      </c>
      <c r="S373" s="2" t="e">
        <f t="shared" si="44"/>
        <v>#REF!</v>
      </c>
      <c r="T373" s="2" t="e">
        <f t="shared" si="41"/>
        <v>#REF!</v>
      </c>
      <c r="U373" s="2" t="e">
        <f t="shared" si="42"/>
        <v>#REF!</v>
      </c>
      <c r="V373" s="2" t="e">
        <f t="shared" si="43"/>
        <v>#REF!</v>
      </c>
      <c r="X373" s="2" t="e">
        <f>IF(R373&lt;&gt;"",VLOOKUP(S373,'Avtal 2026-05-21'!C:J,9,FALSE),"")</f>
        <v>#REF!</v>
      </c>
      <c r="Y373" s="2" t="e">
        <f>IF(R373&lt;&gt;"",VLOOKUP(S373,'Avtal 2026-05-21'!C:J,10,FALSE),"")</f>
        <v>#REF!</v>
      </c>
      <c r="Z373" s="2" t="e">
        <f>IF(R373&lt;&gt;"",VLOOKUP(S373,'Avtal 2026-05-21'!C:J,11,FALSE),"")</f>
        <v>#REF!</v>
      </c>
      <c r="AA373" s="2" t="e">
        <f>IF(R373&lt;&gt;"",VLOOKUP(S373,'Avtal 2026-05-21'!C:J,12,FALSE),"")</f>
        <v>#REF!</v>
      </c>
      <c r="AB373" s="2" t="e">
        <f>IF(R373&lt;&gt;"",VLOOKUP(S373,'Avtal 2026-05-21'!C:J,13,FALSE),"")</f>
        <v>#REF!</v>
      </c>
      <c r="AC373" s="2" t="e">
        <f>IF(R373&lt;&gt;"",VLOOKUP(S373,'Avtal 2026-05-21'!C:J,21,FALSE),"")</f>
        <v>#REF!</v>
      </c>
      <c r="AD373" s="13" t="e">
        <f>VLOOKUP(S373,'Avtal 2026-05-21'!C:J,7,FALSE)</f>
        <v>#REF!</v>
      </c>
      <c r="AF373" s="2" t="e">
        <f>IF(R373&lt;&gt;"",VLOOKUP(S373,'Avtal 2026-05-21'!C:J,18,FALSE),"")</f>
        <v>#REF!</v>
      </c>
      <c r="AG373" s="2" t="e">
        <f>IF(R373&lt;&gt;"",VLOOKUP(S373,'Avtal 2026-05-21'!C:J,19,FALSE),"")</f>
        <v>#REF!</v>
      </c>
      <c r="AH373" s="10" t="e">
        <f>IF(R373&gt;0,VLOOKUP(S373,'Avtal 2026-05-21'!C:J,52,FALSE),"")</f>
        <v>#REF!</v>
      </c>
    </row>
    <row r="374" spans="18:34" ht="18.75" customHeight="1" x14ac:dyDescent="0.25">
      <c r="R374" s="2" t="e">
        <f>IF(MAX($R$10:R373)&gt;=$K$4,0,R373+1)</f>
        <v>#REF!</v>
      </c>
      <c r="S374" s="2" t="e">
        <f t="shared" si="44"/>
        <v>#REF!</v>
      </c>
      <c r="T374" s="2" t="e">
        <f t="shared" si="41"/>
        <v>#REF!</v>
      </c>
      <c r="U374" s="2" t="e">
        <f t="shared" si="42"/>
        <v>#REF!</v>
      </c>
      <c r="V374" s="2" t="e">
        <f t="shared" si="43"/>
        <v>#REF!</v>
      </c>
      <c r="X374" s="2" t="e">
        <f>IF(R374&lt;&gt;"",VLOOKUP(S374,'Avtal 2026-05-21'!C:J,9,FALSE),"")</f>
        <v>#REF!</v>
      </c>
      <c r="Y374" s="2" t="e">
        <f>IF(R374&lt;&gt;"",VLOOKUP(S374,'Avtal 2026-05-21'!C:J,10,FALSE),"")</f>
        <v>#REF!</v>
      </c>
      <c r="Z374" s="2" t="e">
        <f>IF(R374&lt;&gt;"",VLOOKUP(S374,'Avtal 2026-05-21'!C:J,11,FALSE),"")</f>
        <v>#REF!</v>
      </c>
      <c r="AA374" s="2" t="e">
        <f>IF(R374&lt;&gt;"",VLOOKUP(S374,'Avtal 2026-05-21'!C:J,12,FALSE),"")</f>
        <v>#REF!</v>
      </c>
      <c r="AB374" s="2" t="e">
        <f>IF(R374&lt;&gt;"",VLOOKUP(S374,'Avtal 2026-05-21'!C:J,13,FALSE),"")</f>
        <v>#REF!</v>
      </c>
      <c r="AC374" s="2" t="e">
        <f>IF(R374&lt;&gt;"",VLOOKUP(S374,'Avtal 2026-05-21'!C:J,21,FALSE),"")</f>
        <v>#REF!</v>
      </c>
      <c r="AD374" s="13" t="e">
        <f>VLOOKUP(S374,'Avtal 2026-05-21'!C:J,7,FALSE)</f>
        <v>#REF!</v>
      </c>
      <c r="AF374" s="2" t="e">
        <f>IF(R374&lt;&gt;"",VLOOKUP(S374,'Avtal 2026-05-21'!C:J,18,FALSE),"")</f>
        <v>#REF!</v>
      </c>
      <c r="AG374" s="2" t="e">
        <f>IF(R374&lt;&gt;"",VLOOKUP(S374,'Avtal 2026-05-21'!C:J,19,FALSE),"")</f>
        <v>#REF!</v>
      </c>
      <c r="AH374" s="10" t="e">
        <f>IF(R374&gt;0,VLOOKUP(S374,'Avtal 2026-05-21'!C:J,52,FALSE),"")</f>
        <v>#REF!</v>
      </c>
    </row>
    <row r="375" spans="18:34" ht="18.75" customHeight="1" x14ac:dyDescent="0.25">
      <c r="R375" s="2" t="e">
        <f>IF(MAX($R$10:R374)&gt;=$K$4,0,R374+1)</f>
        <v>#REF!</v>
      </c>
      <c r="S375" s="2" t="e">
        <f t="shared" si="44"/>
        <v>#REF!</v>
      </c>
      <c r="T375" s="2" t="e">
        <f t="shared" si="41"/>
        <v>#REF!</v>
      </c>
      <c r="U375" s="2" t="e">
        <f t="shared" si="42"/>
        <v>#REF!</v>
      </c>
      <c r="V375" s="2" t="e">
        <f t="shared" si="43"/>
        <v>#REF!</v>
      </c>
      <c r="X375" s="2" t="e">
        <f>IF(R375&lt;&gt;"",VLOOKUP(S375,'Avtal 2026-05-21'!C:J,9,FALSE),"")</f>
        <v>#REF!</v>
      </c>
      <c r="Y375" s="2" t="e">
        <f>IF(R375&lt;&gt;"",VLOOKUP(S375,'Avtal 2026-05-21'!C:J,10,FALSE),"")</f>
        <v>#REF!</v>
      </c>
      <c r="Z375" s="2" t="e">
        <f>IF(R375&lt;&gt;"",VLOOKUP(S375,'Avtal 2026-05-21'!C:J,11,FALSE),"")</f>
        <v>#REF!</v>
      </c>
      <c r="AA375" s="2" t="e">
        <f>IF(R375&lt;&gt;"",VLOOKUP(S375,'Avtal 2026-05-21'!C:J,12,FALSE),"")</f>
        <v>#REF!</v>
      </c>
      <c r="AB375" s="2" t="e">
        <f>IF(R375&lt;&gt;"",VLOOKUP(S375,'Avtal 2026-05-21'!C:J,13,FALSE),"")</f>
        <v>#REF!</v>
      </c>
      <c r="AC375" s="2" t="e">
        <f>IF(R375&lt;&gt;"",VLOOKUP(S375,'Avtal 2026-05-21'!C:J,21,FALSE),"")</f>
        <v>#REF!</v>
      </c>
      <c r="AD375" s="13" t="e">
        <f>VLOOKUP(S375,'Avtal 2026-05-21'!C:J,7,FALSE)</f>
        <v>#REF!</v>
      </c>
      <c r="AF375" s="2" t="e">
        <f>IF(R375&lt;&gt;"",VLOOKUP(S375,'Avtal 2026-05-21'!C:J,18,FALSE),"")</f>
        <v>#REF!</v>
      </c>
      <c r="AG375" s="2" t="e">
        <f>IF(R375&lt;&gt;"",VLOOKUP(S375,'Avtal 2026-05-21'!C:J,19,FALSE),"")</f>
        <v>#REF!</v>
      </c>
      <c r="AH375" s="10" t="e">
        <f>IF(R375&gt;0,VLOOKUP(S375,'Avtal 2026-05-21'!C:J,52,FALSE),"")</f>
        <v>#REF!</v>
      </c>
    </row>
    <row r="376" spans="18:34" ht="18.75" customHeight="1" x14ac:dyDescent="0.25">
      <c r="R376" s="2" t="e">
        <f>IF(MAX($R$10:R375)&gt;=$K$4,0,R375+1)</f>
        <v>#REF!</v>
      </c>
      <c r="S376" s="2" t="e">
        <f t="shared" si="44"/>
        <v>#REF!</v>
      </c>
      <c r="T376" s="2" t="e">
        <f t="shared" si="41"/>
        <v>#REF!</v>
      </c>
      <c r="U376" s="2" t="e">
        <f t="shared" si="42"/>
        <v>#REF!</v>
      </c>
      <c r="V376" s="2" t="e">
        <f t="shared" si="43"/>
        <v>#REF!</v>
      </c>
      <c r="X376" s="2" t="e">
        <f>IF(R376&lt;&gt;"",VLOOKUP(S376,'Avtal 2026-05-21'!C:J,9,FALSE),"")</f>
        <v>#REF!</v>
      </c>
      <c r="Y376" s="2" t="e">
        <f>IF(R376&lt;&gt;"",VLOOKUP(S376,'Avtal 2026-05-21'!C:J,10,FALSE),"")</f>
        <v>#REF!</v>
      </c>
      <c r="Z376" s="2" t="e">
        <f>IF(R376&lt;&gt;"",VLOOKUP(S376,'Avtal 2026-05-21'!C:J,11,FALSE),"")</f>
        <v>#REF!</v>
      </c>
      <c r="AA376" s="2" t="e">
        <f>IF(R376&lt;&gt;"",VLOOKUP(S376,'Avtal 2026-05-21'!C:J,12,FALSE),"")</f>
        <v>#REF!</v>
      </c>
      <c r="AB376" s="2" t="e">
        <f>IF(R376&lt;&gt;"",VLOOKUP(S376,'Avtal 2026-05-21'!C:J,13,FALSE),"")</f>
        <v>#REF!</v>
      </c>
      <c r="AC376" s="2" t="e">
        <f>IF(R376&lt;&gt;"",VLOOKUP(S376,'Avtal 2026-05-21'!C:J,21,FALSE),"")</f>
        <v>#REF!</v>
      </c>
      <c r="AD376" s="13" t="e">
        <f>VLOOKUP(S376,'Avtal 2026-05-21'!C:J,7,FALSE)</f>
        <v>#REF!</v>
      </c>
      <c r="AF376" s="2" t="e">
        <f>IF(R376&lt;&gt;"",VLOOKUP(S376,'Avtal 2026-05-21'!C:J,18,FALSE),"")</f>
        <v>#REF!</v>
      </c>
      <c r="AG376" s="2" t="e">
        <f>IF(R376&lt;&gt;"",VLOOKUP(S376,'Avtal 2026-05-21'!C:J,19,FALSE),"")</f>
        <v>#REF!</v>
      </c>
      <c r="AH376" s="10" t="e">
        <f>IF(R376&gt;0,VLOOKUP(S376,'Avtal 2026-05-21'!C:J,52,FALSE),"")</f>
        <v>#REF!</v>
      </c>
    </row>
    <row r="377" spans="18:34" ht="18.75" customHeight="1" x14ac:dyDescent="0.25">
      <c r="R377" s="2" t="e">
        <f>IF(MAX($R$10:R376)&gt;=$K$4,0,R376+1)</f>
        <v>#REF!</v>
      </c>
      <c r="S377" s="2" t="e">
        <f t="shared" si="44"/>
        <v>#REF!</v>
      </c>
      <c r="T377" s="2" t="e">
        <f t="shared" si="41"/>
        <v>#REF!</v>
      </c>
      <c r="U377" s="2" t="e">
        <f t="shared" si="42"/>
        <v>#REF!</v>
      </c>
      <c r="V377" s="2" t="e">
        <f t="shared" si="43"/>
        <v>#REF!</v>
      </c>
      <c r="X377" s="2" t="e">
        <f>IF(R377&lt;&gt;"",VLOOKUP(S377,'Avtal 2026-05-21'!C:J,9,FALSE),"")</f>
        <v>#REF!</v>
      </c>
      <c r="Y377" s="2" t="e">
        <f>IF(R377&lt;&gt;"",VLOOKUP(S377,'Avtal 2026-05-21'!C:J,10,FALSE),"")</f>
        <v>#REF!</v>
      </c>
      <c r="Z377" s="2" t="e">
        <f>IF(R377&lt;&gt;"",VLOOKUP(S377,'Avtal 2026-05-21'!C:J,11,FALSE),"")</f>
        <v>#REF!</v>
      </c>
      <c r="AA377" s="2" t="e">
        <f>IF(R377&lt;&gt;"",VLOOKUP(S377,'Avtal 2026-05-21'!C:J,12,FALSE),"")</f>
        <v>#REF!</v>
      </c>
      <c r="AB377" s="2" t="e">
        <f>IF(R377&lt;&gt;"",VLOOKUP(S377,'Avtal 2026-05-21'!C:J,13,FALSE),"")</f>
        <v>#REF!</v>
      </c>
      <c r="AC377" s="2" t="e">
        <f>IF(R377&lt;&gt;"",VLOOKUP(S377,'Avtal 2026-05-21'!C:J,21,FALSE),"")</f>
        <v>#REF!</v>
      </c>
      <c r="AD377" s="13" t="e">
        <f>VLOOKUP(S377,'Avtal 2026-05-21'!C:J,7,FALSE)</f>
        <v>#REF!</v>
      </c>
      <c r="AF377" s="2" t="e">
        <f>IF(R377&lt;&gt;"",VLOOKUP(S377,'Avtal 2026-05-21'!C:J,18,FALSE),"")</f>
        <v>#REF!</v>
      </c>
      <c r="AG377" s="2" t="e">
        <f>IF(R377&lt;&gt;"",VLOOKUP(S377,'Avtal 2026-05-21'!C:J,19,FALSE),"")</f>
        <v>#REF!</v>
      </c>
      <c r="AH377" s="10" t="e">
        <f>IF(R377&gt;0,VLOOKUP(S377,'Avtal 2026-05-21'!C:J,52,FALSE),"")</f>
        <v>#REF!</v>
      </c>
    </row>
    <row r="378" spans="18:34" ht="18.75" customHeight="1" x14ac:dyDescent="0.25">
      <c r="R378" s="2" t="e">
        <f>IF(MAX($R$10:R377)&gt;=$K$4,0,R377+1)</f>
        <v>#REF!</v>
      </c>
      <c r="S378" s="2" t="e">
        <f t="shared" si="44"/>
        <v>#REF!</v>
      </c>
      <c r="T378" s="2" t="e">
        <f t="shared" si="41"/>
        <v>#REF!</v>
      </c>
      <c r="U378" s="2" t="e">
        <f t="shared" si="42"/>
        <v>#REF!</v>
      </c>
      <c r="V378" s="2" t="e">
        <f t="shared" si="43"/>
        <v>#REF!</v>
      </c>
      <c r="X378" s="2" t="e">
        <f>IF(R378&lt;&gt;"",VLOOKUP(S378,'Avtal 2026-05-21'!C:J,9,FALSE),"")</f>
        <v>#REF!</v>
      </c>
      <c r="Y378" s="2" t="e">
        <f>IF(R378&lt;&gt;"",VLOOKUP(S378,'Avtal 2026-05-21'!C:J,10,FALSE),"")</f>
        <v>#REF!</v>
      </c>
      <c r="Z378" s="2" t="e">
        <f>IF(R378&lt;&gt;"",VLOOKUP(S378,'Avtal 2026-05-21'!C:J,11,FALSE),"")</f>
        <v>#REF!</v>
      </c>
      <c r="AA378" s="2" t="e">
        <f>IF(R378&lt;&gt;"",VLOOKUP(S378,'Avtal 2026-05-21'!C:J,12,FALSE),"")</f>
        <v>#REF!</v>
      </c>
      <c r="AB378" s="2" t="e">
        <f>IF(R378&lt;&gt;"",VLOOKUP(S378,'Avtal 2026-05-21'!C:J,13,FALSE),"")</f>
        <v>#REF!</v>
      </c>
      <c r="AC378" s="2" t="e">
        <f>IF(R378&lt;&gt;"",VLOOKUP(S378,'Avtal 2026-05-21'!C:J,21,FALSE),"")</f>
        <v>#REF!</v>
      </c>
      <c r="AD378" s="13" t="e">
        <f>VLOOKUP(S378,'Avtal 2026-05-21'!C:J,7,FALSE)</f>
        <v>#REF!</v>
      </c>
      <c r="AF378" s="2" t="e">
        <f>IF(R378&lt;&gt;"",VLOOKUP(S378,'Avtal 2026-05-21'!C:J,18,FALSE),"")</f>
        <v>#REF!</v>
      </c>
      <c r="AG378" s="2" t="e">
        <f>IF(R378&lt;&gt;"",VLOOKUP(S378,'Avtal 2026-05-21'!C:J,19,FALSE),"")</f>
        <v>#REF!</v>
      </c>
      <c r="AH378" s="10" t="e">
        <f>IF(R378&gt;0,VLOOKUP(S378,'Avtal 2026-05-21'!C:J,52,FALSE),"")</f>
        <v>#REF!</v>
      </c>
    </row>
    <row r="379" spans="18:34" ht="18.75" customHeight="1" x14ac:dyDescent="0.25">
      <c r="R379" s="2" t="e">
        <f>IF(MAX($R$10:R378)&gt;=$K$4,0,R378+1)</f>
        <v>#REF!</v>
      </c>
      <c r="S379" s="2" t="e">
        <f t="shared" si="44"/>
        <v>#REF!</v>
      </c>
      <c r="T379" s="2" t="e">
        <f t="shared" si="41"/>
        <v>#REF!</v>
      </c>
      <c r="U379" s="2" t="e">
        <f t="shared" si="42"/>
        <v>#REF!</v>
      </c>
      <c r="V379" s="2" t="e">
        <f t="shared" si="43"/>
        <v>#REF!</v>
      </c>
      <c r="X379" s="2" t="e">
        <f>IF(R379&lt;&gt;"",VLOOKUP(S379,'Avtal 2026-05-21'!C:J,9,FALSE),"")</f>
        <v>#REF!</v>
      </c>
      <c r="Y379" s="2" t="e">
        <f>IF(R379&lt;&gt;"",VLOOKUP(S379,'Avtal 2026-05-21'!C:J,10,FALSE),"")</f>
        <v>#REF!</v>
      </c>
      <c r="Z379" s="2" t="e">
        <f>IF(R379&lt;&gt;"",VLOOKUP(S379,'Avtal 2026-05-21'!C:J,11,FALSE),"")</f>
        <v>#REF!</v>
      </c>
      <c r="AA379" s="2" t="e">
        <f>IF(R379&lt;&gt;"",VLOOKUP(S379,'Avtal 2026-05-21'!C:J,12,FALSE),"")</f>
        <v>#REF!</v>
      </c>
      <c r="AB379" s="2" t="e">
        <f>IF(R379&lt;&gt;"",VLOOKUP(S379,'Avtal 2026-05-21'!C:J,13,FALSE),"")</f>
        <v>#REF!</v>
      </c>
      <c r="AC379" s="2" t="e">
        <f>IF(R379&lt;&gt;"",VLOOKUP(S379,'Avtal 2026-05-21'!C:J,21,FALSE),"")</f>
        <v>#REF!</v>
      </c>
      <c r="AD379" s="13" t="e">
        <f>VLOOKUP(S379,'Avtal 2026-05-21'!C:J,7,FALSE)</f>
        <v>#REF!</v>
      </c>
      <c r="AF379" s="2" t="e">
        <f>IF(R379&lt;&gt;"",VLOOKUP(S379,'Avtal 2026-05-21'!C:J,18,FALSE),"")</f>
        <v>#REF!</v>
      </c>
      <c r="AG379" s="2" t="e">
        <f>IF(R379&lt;&gt;"",VLOOKUP(S379,'Avtal 2026-05-21'!C:J,19,FALSE),"")</f>
        <v>#REF!</v>
      </c>
      <c r="AH379" s="10" t="e">
        <f>IF(R379&gt;0,VLOOKUP(S379,'Avtal 2026-05-21'!C:J,52,FALSE),"")</f>
        <v>#REF!</v>
      </c>
    </row>
    <row r="380" spans="18:34" ht="18.75" customHeight="1" x14ac:dyDescent="0.25">
      <c r="R380" s="2" t="e">
        <f>IF(MAX($R$10:R379)&gt;=$K$4,0,R379+1)</f>
        <v>#REF!</v>
      </c>
      <c r="S380" s="2" t="e">
        <f t="shared" si="44"/>
        <v>#REF!</v>
      </c>
      <c r="T380" s="2" t="e">
        <f t="shared" si="41"/>
        <v>#REF!</v>
      </c>
      <c r="U380" s="2" t="e">
        <f t="shared" si="42"/>
        <v>#REF!</v>
      </c>
      <c r="V380" s="2" t="e">
        <f t="shared" si="43"/>
        <v>#REF!</v>
      </c>
      <c r="X380" s="2" t="e">
        <f>IF(R380&lt;&gt;"",VLOOKUP(S380,'Avtal 2026-05-21'!C:J,9,FALSE),"")</f>
        <v>#REF!</v>
      </c>
      <c r="Y380" s="2" t="e">
        <f>IF(R380&lt;&gt;"",VLOOKUP(S380,'Avtal 2026-05-21'!C:J,10,FALSE),"")</f>
        <v>#REF!</v>
      </c>
      <c r="Z380" s="2" t="e">
        <f>IF(R380&lt;&gt;"",VLOOKUP(S380,'Avtal 2026-05-21'!C:J,11,FALSE),"")</f>
        <v>#REF!</v>
      </c>
      <c r="AA380" s="2" t="e">
        <f>IF(R380&lt;&gt;"",VLOOKUP(S380,'Avtal 2026-05-21'!C:J,12,FALSE),"")</f>
        <v>#REF!</v>
      </c>
      <c r="AB380" s="2" t="e">
        <f>IF(R380&lt;&gt;"",VLOOKUP(S380,'Avtal 2026-05-21'!C:J,13,FALSE),"")</f>
        <v>#REF!</v>
      </c>
      <c r="AC380" s="2" t="e">
        <f>IF(R380&lt;&gt;"",VLOOKUP(S380,'Avtal 2026-05-21'!C:J,21,FALSE),"")</f>
        <v>#REF!</v>
      </c>
      <c r="AD380" s="13" t="e">
        <f>VLOOKUP(S380,'Avtal 2026-05-21'!C:J,7,FALSE)</f>
        <v>#REF!</v>
      </c>
      <c r="AF380" s="2" t="e">
        <f>IF(R380&lt;&gt;"",VLOOKUP(S380,'Avtal 2026-05-21'!C:J,18,FALSE),"")</f>
        <v>#REF!</v>
      </c>
      <c r="AG380" s="2" t="e">
        <f>IF(R380&lt;&gt;"",VLOOKUP(S380,'Avtal 2026-05-21'!C:J,19,FALSE),"")</f>
        <v>#REF!</v>
      </c>
      <c r="AH380" s="10" t="e">
        <f>IF(R380&gt;0,VLOOKUP(S380,'Avtal 2026-05-21'!C:J,52,FALSE),"")</f>
        <v>#REF!</v>
      </c>
    </row>
    <row r="381" spans="18:34" ht="18.75" customHeight="1" x14ac:dyDescent="0.25">
      <c r="R381" s="2" t="e">
        <f>IF(MAX($R$10:R380)&gt;=$K$4,0,R380+1)</f>
        <v>#REF!</v>
      </c>
      <c r="S381" s="2" t="e">
        <f t="shared" si="44"/>
        <v>#REF!</v>
      </c>
      <c r="T381" s="2" t="e">
        <f t="shared" si="41"/>
        <v>#REF!</v>
      </c>
      <c r="U381" s="2" t="e">
        <f t="shared" si="42"/>
        <v>#REF!</v>
      </c>
      <c r="V381" s="2" t="e">
        <f t="shared" si="43"/>
        <v>#REF!</v>
      </c>
      <c r="X381" s="2" t="e">
        <f>IF(R381&lt;&gt;"",VLOOKUP(S381,'Avtal 2026-05-21'!C:J,9,FALSE),"")</f>
        <v>#REF!</v>
      </c>
      <c r="Y381" s="2" t="e">
        <f>IF(R381&lt;&gt;"",VLOOKUP(S381,'Avtal 2026-05-21'!C:J,10,FALSE),"")</f>
        <v>#REF!</v>
      </c>
      <c r="Z381" s="2" t="e">
        <f>IF(R381&lt;&gt;"",VLOOKUP(S381,'Avtal 2026-05-21'!C:J,11,FALSE),"")</f>
        <v>#REF!</v>
      </c>
      <c r="AA381" s="2" t="e">
        <f>IF(R381&lt;&gt;"",VLOOKUP(S381,'Avtal 2026-05-21'!C:J,12,FALSE),"")</f>
        <v>#REF!</v>
      </c>
      <c r="AB381" s="2" t="e">
        <f>IF(R381&lt;&gt;"",VLOOKUP(S381,'Avtal 2026-05-21'!C:J,13,FALSE),"")</f>
        <v>#REF!</v>
      </c>
      <c r="AC381" s="2" t="e">
        <f>IF(R381&lt;&gt;"",VLOOKUP(S381,'Avtal 2026-05-21'!C:J,21,FALSE),"")</f>
        <v>#REF!</v>
      </c>
      <c r="AD381" s="13" t="e">
        <f>VLOOKUP(S381,'Avtal 2026-05-21'!C:J,7,FALSE)</f>
        <v>#REF!</v>
      </c>
      <c r="AF381" s="2" t="e">
        <f>IF(R381&lt;&gt;"",VLOOKUP(S381,'Avtal 2026-05-21'!C:J,18,FALSE),"")</f>
        <v>#REF!</v>
      </c>
      <c r="AG381" s="2" t="e">
        <f>IF(R381&lt;&gt;"",VLOOKUP(S381,'Avtal 2026-05-21'!C:J,19,FALSE),"")</f>
        <v>#REF!</v>
      </c>
      <c r="AH381" s="10" t="e">
        <f>IF(R381&gt;0,VLOOKUP(S381,'Avtal 2026-05-21'!C:J,52,FALSE),"")</f>
        <v>#REF!</v>
      </c>
    </row>
    <row r="382" spans="18:34" ht="18.75" customHeight="1" x14ac:dyDescent="0.25">
      <c r="R382" s="2" t="e">
        <f>IF(MAX($R$10:R381)&gt;=$K$4,0,R381+1)</f>
        <v>#REF!</v>
      </c>
      <c r="S382" s="2" t="e">
        <f t="shared" si="44"/>
        <v>#REF!</v>
      </c>
      <c r="T382" s="2" t="e">
        <f t="shared" si="41"/>
        <v>#REF!</v>
      </c>
      <c r="U382" s="2" t="e">
        <f t="shared" si="42"/>
        <v>#REF!</v>
      </c>
      <c r="V382" s="2" t="e">
        <f t="shared" si="43"/>
        <v>#REF!</v>
      </c>
      <c r="X382" s="2" t="e">
        <f>IF(R382&lt;&gt;"",VLOOKUP(S382,'Avtal 2026-05-21'!C:J,9,FALSE),"")</f>
        <v>#REF!</v>
      </c>
      <c r="Y382" s="2" t="e">
        <f>IF(R382&lt;&gt;"",VLOOKUP(S382,'Avtal 2026-05-21'!C:J,10,FALSE),"")</f>
        <v>#REF!</v>
      </c>
      <c r="Z382" s="2" t="e">
        <f>IF(R382&lt;&gt;"",VLOOKUP(S382,'Avtal 2026-05-21'!C:J,11,FALSE),"")</f>
        <v>#REF!</v>
      </c>
      <c r="AA382" s="2" t="e">
        <f>IF(R382&lt;&gt;"",VLOOKUP(S382,'Avtal 2026-05-21'!C:J,12,FALSE),"")</f>
        <v>#REF!</v>
      </c>
      <c r="AB382" s="2" t="e">
        <f>IF(R382&lt;&gt;"",VLOOKUP(S382,'Avtal 2026-05-21'!C:J,13,FALSE),"")</f>
        <v>#REF!</v>
      </c>
      <c r="AC382" s="2" t="e">
        <f>IF(R382&lt;&gt;"",VLOOKUP(S382,'Avtal 2026-05-21'!C:J,21,FALSE),"")</f>
        <v>#REF!</v>
      </c>
      <c r="AD382" s="13" t="e">
        <f>VLOOKUP(S382,'Avtal 2026-05-21'!C:J,7,FALSE)</f>
        <v>#REF!</v>
      </c>
      <c r="AF382" s="2" t="e">
        <f>IF(R382&lt;&gt;"",VLOOKUP(S382,'Avtal 2026-05-21'!C:J,18,FALSE),"")</f>
        <v>#REF!</v>
      </c>
      <c r="AG382" s="2" t="e">
        <f>IF(R382&lt;&gt;"",VLOOKUP(S382,'Avtal 2026-05-21'!C:J,19,FALSE),"")</f>
        <v>#REF!</v>
      </c>
      <c r="AH382" s="10" t="e">
        <f>IF(R382&gt;0,VLOOKUP(S382,'Avtal 2026-05-21'!C:J,52,FALSE),"")</f>
        <v>#REF!</v>
      </c>
    </row>
    <row r="383" spans="18:34" ht="18.75" customHeight="1" x14ac:dyDescent="0.25">
      <c r="R383" s="2" t="e">
        <f>IF(MAX($R$10:R382)&gt;=$K$4,0,R382+1)</f>
        <v>#REF!</v>
      </c>
      <c r="S383" s="2" t="e">
        <f t="shared" si="44"/>
        <v>#REF!</v>
      </c>
      <c r="T383" s="2" t="e">
        <f t="shared" si="41"/>
        <v>#REF!</v>
      </c>
      <c r="U383" s="2" t="e">
        <f t="shared" si="42"/>
        <v>#REF!</v>
      </c>
      <c r="V383" s="2" t="e">
        <f t="shared" si="43"/>
        <v>#REF!</v>
      </c>
      <c r="X383" s="2" t="e">
        <f>IF(R383&lt;&gt;"",VLOOKUP(S383,'Avtal 2026-05-21'!C:J,9,FALSE),"")</f>
        <v>#REF!</v>
      </c>
      <c r="Y383" s="2" t="e">
        <f>IF(R383&lt;&gt;"",VLOOKUP(S383,'Avtal 2026-05-21'!C:J,10,FALSE),"")</f>
        <v>#REF!</v>
      </c>
      <c r="Z383" s="2" t="e">
        <f>IF(R383&lt;&gt;"",VLOOKUP(S383,'Avtal 2026-05-21'!C:J,11,FALSE),"")</f>
        <v>#REF!</v>
      </c>
      <c r="AA383" s="2" t="e">
        <f>IF(R383&lt;&gt;"",VLOOKUP(S383,'Avtal 2026-05-21'!C:J,12,FALSE),"")</f>
        <v>#REF!</v>
      </c>
      <c r="AB383" s="2" t="e">
        <f>IF(R383&lt;&gt;"",VLOOKUP(S383,'Avtal 2026-05-21'!C:J,13,FALSE),"")</f>
        <v>#REF!</v>
      </c>
      <c r="AC383" s="2" t="e">
        <f>IF(R383&lt;&gt;"",VLOOKUP(S383,'Avtal 2026-05-21'!C:J,21,FALSE),"")</f>
        <v>#REF!</v>
      </c>
      <c r="AD383" s="13" t="e">
        <f>VLOOKUP(S383,'Avtal 2026-05-21'!C:J,7,FALSE)</f>
        <v>#REF!</v>
      </c>
      <c r="AF383" s="2" t="e">
        <f>IF(R383&lt;&gt;"",VLOOKUP(S383,'Avtal 2026-05-21'!C:J,18,FALSE),"")</f>
        <v>#REF!</v>
      </c>
      <c r="AG383" s="2" t="e">
        <f>IF(R383&lt;&gt;"",VLOOKUP(S383,'Avtal 2026-05-21'!C:J,19,FALSE),"")</f>
        <v>#REF!</v>
      </c>
      <c r="AH383" s="10" t="e">
        <f>IF(R383&gt;0,VLOOKUP(S383,'Avtal 2026-05-21'!C:J,52,FALSE),"")</f>
        <v>#REF!</v>
      </c>
    </row>
    <row r="384" spans="18:34" ht="18.75" customHeight="1" x14ac:dyDescent="0.25">
      <c r="R384" s="2" t="e">
        <f>IF(MAX($R$10:R383)&gt;=$K$4,0,R383+1)</f>
        <v>#REF!</v>
      </c>
      <c r="S384" s="2" t="e">
        <f t="shared" si="44"/>
        <v>#REF!</v>
      </c>
      <c r="T384" s="2" t="e">
        <f t="shared" si="41"/>
        <v>#REF!</v>
      </c>
      <c r="U384" s="2" t="e">
        <f t="shared" si="42"/>
        <v>#REF!</v>
      </c>
      <c r="V384" s="2" t="e">
        <f t="shared" si="43"/>
        <v>#REF!</v>
      </c>
      <c r="X384" s="2" t="e">
        <f>IF(R384&lt;&gt;"",VLOOKUP(S384,'Avtal 2026-05-21'!C:J,9,FALSE),"")</f>
        <v>#REF!</v>
      </c>
      <c r="Y384" s="2" t="e">
        <f>IF(R384&lt;&gt;"",VLOOKUP(S384,'Avtal 2026-05-21'!C:J,10,FALSE),"")</f>
        <v>#REF!</v>
      </c>
      <c r="Z384" s="2" t="e">
        <f>IF(R384&lt;&gt;"",VLOOKUP(S384,'Avtal 2026-05-21'!C:J,11,FALSE),"")</f>
        <v>#REF!</v>
      </c>
      <c r="AA384" s="2" t="e">
        <f>IF(R384&lt;&gt;"",VLOOKUP(S384,'Avtal 2026-05-21'!C:J,12,FALSE),"")</f>
        <v>#REF!</v>
      </c>
      <c r="AB384" s="2" t="e">
        <f>IF(R384&lt;&gt;"",VLOOKUP(S384,'Avtal 2026-05-21'!C:J,13,FALSE),"")</f>
        <v>#REF!</v>
      </c>
      <c r="AC384" s="2" t="e">
        <f>IF(R384&lt;&gt;"",VLOOKUP(S384,'Avtal 2026-05-21'!C:J,21,FALSE),"")</f>
        <v>#REF!</v>
      </c>
      <c r="AD384" s="13" t="e">
        <f>VLOOKUP(S384,'Avtal 2026-05-21'!C:J,7,FALSE)</f>
        <v>#REF!</v>
      </c>
      <c r="AF384" s="2" t="e">
        <f>IF(R384&lt;&gt;"",VLOOKUP(S384,'Avtal 2026-05-21'!C:J,18,FALSE),"")</f>
        <v>#REF!</v>
      </c>
      <c r="AG384" s="2" t="e">
        <f>IF(R384&lt;&gt;"",VLOOKUP(S384,'Avtal 2026-05-21'!C:J,19,FALSE),"")</f>
        <v>#REF!</v>
      </c>
      <c r="AH384" s="10" t="e">
        <f>IF(R384&gt;0,VLOOKUP(S384,'Avtal 2026-05-21'!C:J,52,FALSE),"")</f>
        <v>#REF!</v>
      </c>
    </row>
    <row r="385" spans="18:34" ht="18.75" customHeight="1" x14ac:dyDescent="0.25">
      <c r="R385" s="2" t="e">
        <f>IF(MAX($R$10:R384)&gt;=$K$4,0,R384+1)</f>
        <v>#REF!</v>
      </c>
      <c r="S385" s="2" t="e">
        <f t="shared" si="44"/>
        <v>#REF!</v>
      </c>
      <c r="T385" s="2" t="e">
        <f t="shared" si="41"/>
        <v>#REF!</v>
      </c>
      <c r="U385" s="2" t="e">
        <f t="shared" si="42"/>
        <v>#REF!</v>
      </c>
      <c r="V385" s="2" t="e">
        <f t="shared" si="43"/>
        <v>#REF!</v>
      </c>
      <c r="X385" s="2" t="e">
        <f>IF(R385&lt;&gt;"",VLOOKUP(S385,'Avtal 2026-05-21'!C:J,9,FALSE),"")</f>
        <v>#REF!</v>
      </c>
      <c r="Y385" s="2" t="e">
        <f>IF(R385&lt;&gt;"",VLOOKUP(S385,'Avtal 2026-05-21'!C:J,10,FALSE),"")</f>
        <v>#REF!</v>
      </c>
      <c r="Z385" s="2" t="e">
        <f>IF(R385&lt;&gt;"",VLOOKUP(S385,'Avtal 2026-05-21'!C:J,11,FALSE),"")</f>
        <v>#REF!</v>
      </c>
      <c r="AA385" s="2" t="e">
        <f>IF(R385&lt;&gt;"",VLOOKUP(S385,'Avtal 2026-05-21'!C:J,12,FALSE),"")</f>
        <v>#REF!</v>
      </c>
      <c r="AB385" s="2" t="e">
        <f>IF(R385&lt;&gt;"",VLOOKUP(S385,'Avtal 2026-05-21'!C:J,13,FALSE),"")</f>
        <v>#REF!</v>
      </c>
      <c r="AC385" s="2" t="e">
        <f>IF(R385&lt;&gt;"",VLOOKUP(S385,'Avtal 2026-05-21'!C:J,21,FALSE),"")</f>
        <v>#REF!</v>
      </c>
      <c r="AD385" s="13" t="e">
        <f>VLOOKUP(S385,'Avtal 2026-05-21'!C:J,7,FALSE)</f>
        <v>#REF!</v>
      </c>
      <c r="AF385" s="2" t="e">
        <f>IF(R385&lt;&gt;"",VLOOKUP(S385,'Avtal 2026-05-21'!C:J,18,FALSE),"")</f>
        <v>#REF!</v>
      </c>
      <c r="AG385" s="2" t="e">
        <f>IF(R385&lt;&gt;"",VLOOKUP(S385,'Avtal 2026-05-21'!C:J,19,FALSE),"")</f>
        <v>#REF!</v>
      </c>
      <c r="AH385" s="10" t="e">
        <f>IF(R385&gt;0,VLOOKUP(S385,'Avtal 2026-05-21'!C:J,52,FALSE),"")</f>
        <v>#REF!</v>
      </c>
    </row>
    <row r="386" spans="18:34" ht="18.75" customHeight="1" x14ac:dyDescent="0.25">
      <c r="R386" s="2" t="e">
        <f>IF(MAX($R$10:R385)&gt;=$K$4,0,R385+1)</f>
        <v>#REF!</v>
      </c>
      <c r="S386" s="2" t="e">
        <f t="shared" si="44"/>
        <v>#REF!</v>
      </c>
      <c r="T386" s="2" t="e">
        <f t="shared" si="41"/>
        <v>#REF!</v>
      </c>
      <c r="U386" s="2" t="e">
        <f t="shared" si="42"/>
        <v>#REF!</v>
      </c>
      <c r="V386" s="2" t="e">
        <f t="shared" si="43"/>
        <v>#REF!</v>
      </c>
      <c r="X386" s="2" t="e">
        <f>IF(R386&lt;&gt;"",VLOOKUP(S386,'Avtal 2026-05-21'!C:J,9,FALSE),"")</f>
        <v>#REF!</v>
      </c>
      <c r="Y386" s="2" t="e">
        <f>IF(R386&lt;&gt;"",VLOOKUP(S386,'Avtal 2026-05-21'!C:J,10,FALSE),"")</f>
        <v>#REF!</v>
      </c>
      <c r="Z386" s="2" t="e">
        <f>IF(R386&lt;&gt;"",VLOOKUP(S386,'Avtal 2026-05-21'!C:J,11,FALSE),"")</f>
        <v>#REF!</v>
      </c>
      <c r="AA386" s="2" t="e">
        <f>IF(R386&lt;&gt;"",VLOOKUP(S386,'Avtal 2026-05-21'!C:J,12,FALSE),"")</f>
        <v>#REF!</v>
      </c>
      <c r="AB386" s="2" t="e">
        <f>IF(R386&lt;&gt;"",VLOOKUP(S386,'Avtal 2026-05-21'!C:J,13,FALSE),"")</f>
        <v>#REF!</v>
      </c>
      <c r="AC386" s="2" t="e">
        <f>IF(R386&lt;&gt;"",VLOOKUP(S386,'Avtal 2026-05-21'!C:J,21,FALSE),"")</f>
        <v>#REF!</v>
      </c>
      <c r="AD386" s="13" t="e">
        <f>VLOOKUP(S386,'Avtal 2026-05-21'!C:J,7,FALSE)</f>
        <v>#REF!</v>
      </c>
      <c r="AF386" s="2" t="e">
        <f>IF(R386&lt;&gt;"",VLOOKUP(S386,'Avtal 2026-05-21'!C:J,18,FALSE),"")</f>
        <v>#REF!</v>
      </c>
      <c r="AG386" s="2" t="e">
        <f>IF(R386&lt;&gt;"",VLOOKUP(S386,'Avtal 2026-05-21'!C:J,19,FALSE),"")</f>
        <v>#REF!</v>
      </c>
      <c r="AH386" s="10" t="e">
        <f>IF(R386&gt;0,VLOOKUP(S386,'Avtal 2026-05-21'!C:J,52,FALSE),"")</f>
        <v>#REF!</v>
      </c>
    </row>
    <row r="387" spans="18:34" ht="18.75" customHeight="1" x14ac:dyDescent="0.25">
      <c r="R387" s="2" t="e">
        <f>IF(MAX($R$10:R386)&gt;=$K$4,0,R386+1)</f>
        <v>#REF!</v>
      </c>
      <c r="S387" s="2" t="e">
        <f t="shared" si="44"/>
        <v>#REF!</v>
      </c>
      <c r="T387" s="2" t="e">
        <f t="shared" si="41"/>
        <v>#REF!</v>
      </c>
      <c r="U387" s="2" t="e">
        <f t="shared" si="42"/>
        <v>#REF!</v>
      </c>
      <c r="V387" s="2" t="e">
        <f t="shared" si="43"/>
        <v>#REF!</v>
      </c>
      <c r="X387" s="2" t="e">
        <f>IF(R387&lt;&gt;"",VLOOKUP(S387,'Avtal 2026-05-21'!C:J,9,FALSE),"")</f>
        <v>#REF!</v>
      </c>
      <c r="Y387" s="2" t="e">
        <f>IF(R387&lt;&gt;"",VLOOKUP(S387,'Avtal 2026-05-21'!C:J,10,FALSE),"")</f>
        <v>#REF!</v>
      </c>
      <c r="Z387" s="2" t="e">
        <f>IF(R387&lt;&gt;"",VLOOKUP(S387,'Avtal 2026-05-21'!C:J,11,FALSE),"")</f>
        <v>#REF!</v>
      </c>
      <c r="AA387" s="2" t="e">
        <f>IF(R387&lt;&gt;"",VLOOKUP(S387,'Avtal 2026-05-21'!C:J,12,FALSE),"")</f>
        <v>#REF!</v>
      </c>
      <c r="AB387" s="2" t="e">
        <f>IF(R387&lt;&gt;"",VLOOKUP(S387,'Avtal 2026-05-21'!C:J,13,FALSE),"")</f>
        <v>#REF!</v>
      </c>
      <c r="AC387" s="2" t="e">
        <f>IF(R387&lt;&gt;"",VLOOKUP(S387,'Avtal 2026-05-21'!C:J,21,FALSE),"")</f>
        <v>#REF!</v>
      </c>
      <c r="AD387" s="13" t="e">
        <f>VLOOKUP(S387,'Avtal 2026-05-21'!C:J,7,FALSE)</f>
        <v>#REF!</v>
      </c>
      <c r="AF387" s="2" t="e">
        <f>IF(R387&lt;&gt;"",VLOOKUP(S387,'Avtal 2026-05-21'!C:J,18,FALSE),"")</f>
        <v>#REF!</v>
      </c>
      <c r="AG387" s="2" t="e">
        <f>IF(R387&lt;&gt;"",VLOOKUP(S387,'Avtal 2026-05-21'!C:J,19,FALSE),"")</f>
        <v>#REF!</v>
      </c>
      <c r="AH387" s="10" t="e">
        <f>IF(R387&gt;0,VLOOKUP(S387,'Avtal 2026-05-21'!C:J,52,FALSE),"")</f>
        <v>#REF!</v>
      </c>
    </row>
    <row r="388" spans="18:34" ht="18.75" customHeight="1" x14ac:dyDescent="0.25">
      <c r="R388" s="2" t="e">
        <f>IF(MAX($R$10:R387)&gt;=$K$4,0,R387+1)</f>
        <v>#REF!</v>
      </c>
      <c r="S388" s="2" t="e">
        <f t="shared" si="44"/>
        <v>#REF!</v>
      </c>
      <c r="T388" s="2" t="e">
        <f t="shared" si="41"/>
        <v>#REF!</v>
      </c>
      <c r="U388" s="2" t="e">
        <f t="shared" si="42"/>
        <v>#REF!</v>
      </c>
      <c r="V388" s="2" t="e">
        <f t="shared" si="43"/>
        <v>#REF!</v>
      </c>
      <c r="X388" s="2" t="e">
        <f>IF(R388&lt;&gt;"",VLOOKUP(S388,'Avtal 2026-05-21'!C:J,9,FALSE),"")</f>
        <v>#REF!</v>
      </c>
      <c r="Y388" s="2" t="e">
        <f>IF(R388&lt;&gt;"",VLOOKUP(S388,'Avtal 2026-05-21'!C:J,10,FALSE),"")</f>
        <v>#REF!</v>
      </c>
      <c r="Z388" s="2" t="e">
        <f>IF(R388&lt;&gt;"",VLOOKUP(S388,'Avtal 2026-05-21'!C:J,11,FALSE),"")</f>
        <v>#REF!</v>
      </c>
      <c r="AA388" s="2" t="e">
        <f>IF(R388&lt;&gt;"",VLOOKUP(S388,'Avtal 2026-05-21'!C:J,12,FALSE),"")</f>
        <v>#REF!</v>
      </c>
      <c r="AB388" s="2" t="e">
        <f>IF(R388&lt;&gt;"",VLOOKUP(S388,'Avtal 2026-05-21'!C:J,13,FALSE),"")</f>
        <v>#REF!</v>
      </c>
      <c r="AC388" s="2" t="e">
        <f>IF(R388&lt;&gt;"",VLOOKUP(S388,'Avtal 2026-05-21'!C:J,21,FALSE),"")</f>
        <v>#REF!</v>
      </c>
      <c r="AD388" s="13" t="e">
        <f>VLOOKUP(S388,'Avtal 2026-05-21'!C:J,7,FALSE)</f>
        <v>#REF!</v>
      </c>
      <c r="AF388" s="2" t="e">
        <f>IF(R388&lt;&gt;"",VLOOKUP(S388,'Avtal 2026-05-21'!C:J,18,FALSE),"")</f>
        <v>#REF!</v>
      </c>
      <c r="AG388" s="2" t="e">
        <f>IF(R388&lt;&gt;"",VLOOKUP(S388,'Avtal 2026-05-21'!C:J,19,FALSE),"")</f>
        <v>#REF!</v>
      </c>
      <c r="AH388" s="10" t="e">
        <f>IF(R388&gt;0,VLOOKUP(S388,'Avtal 2026-05-21'!C:J,52,FALSE),"")</f>
        <v>#REF!</v>
      </c>
    </row>
    <row r="389" spans="18:34" ht="18.75" customHeight="1" x14ac:dyDescent="0.25">
      <c r="R389" s="2" t="e">
        <f>IF(MAX($R$10:R388)&gt;=$K$4,0,R388+1)</f>
        <v>#REF!</v>
      </c>
      <c r="S389" s="2" t="e">
        <f t="shared" si="44"/>
        <v>#REF!</v>
      </c>
      <c r="T389" s="2" t="e">
        <f t="shared" si="41"/>
        <v>#REF!</v>
      </c>
      <c r="U389" s="2" t="e">
        <f t="shared" si="42"/>
        <v>#REF!</v>
      </c>
      <c r="V389" s="2" t="e">
        <f t="shared" si="43"/>
        <v>#REF!</v>
      </c>
      <c r="X389" s="2" t="e">
        <f>IF(R389&lt;&gt;"",VLOOKUP(S389,'Avtal 2026-05-21'!C:J,9,FALSE),"")</f>
        <v>#REF!</v>
      </c>
      <c r="Y389" s="2" t="e">
        <f>IF(R389&lt;&gt;"",VLOOKUP(S389,'Avtal 2026-05-21'!C:J,10,FALSE),"")</f>
        <v>#REF!</v>
      </c>
      <c r="Z389" s="2" t="e">
        <f>IF(R389&lt;&gt;"",VLOOKUP(S389,'Avtal 2026-05-21'!C:J,11,FALSE),"")</f>
        <v>#REF!</v>
      </c>
      <c r="AA389" s="2" t="e">
        <f>IF(R389&lt;&gt;"",VLOOKUP(S389,'Avtal 2026-05-21'!C:J,12,FALSE),"")</f>
        <v>#REF!</v>
      </c>
      <c r="AB389" s="2" t="e">
        <f>IF(R389&lt;&gt;"",VLOOKUP(S389,'Avtal 2026-05-21'!C:J,13,FALSE),"")</f>
        <v>#REF!</v>
      </c>
      <c r="AC389" s="2" t="e">
        <f>IF(R389&lt;&gt;"",VLOOKUP(S389,'Avtal 2026-05-21'!C:J,21,FALSE),"")</f>
        <v>#REF!</v>
      </c>
      <c r="AD389" s="13" t="e">
        <f>VLOOKUP(S389,'Avtal 2026-05-21'!C:J,7,FALSE)</f>
        <v>#REF!</v>
      </c>
      <c r="AF389" s="2" t="e">
        <f>IF(R389&lt;&gt;"",VLOOKUP(S389,'Avtal 2026-05-21'!C:J,18,FALSE),"")</f>
        <v>#REF!</v>
      </c>
      <c r="AG389" s="2" t="e">
        <f>IF(R389&lt;&gt;"",VLOOKUP(S389,'Avtal 2026-05-21'!C:J,19,FALSE),"")</f>
        <v>#REF!</v>
      </c>
      <c r="AH389" s="10" t="e">
        <f>IF(R389&gt;0,VLOOKUP(S389,'Avtal 2026-05-21'!C:J,52,FALSE),"")</f>
        <v>#REF!</v>
      </c>
    </row>
    <row r="390" spans="18:34" ht="18.75" customHeight="1" x14ac:dyDescent="0.25">
      <c r="R390" s="2" t="e">
        <f>IF(MAX($R$10:R389)&gt;=$K$4,0,R389+1)</f>
        <v>#REF!</v>
      </c>
      <c r="S390" s="2" t="e">
        <f t="shared" si="44"/>
        <v>#REF!</v>
      </c>
      <c r="T390" s="2" t="e">
        <f t="shared" si="41"/>
        <v>#REF!</v>
      </c>
      <c r="U390" s="2" t="e">
        <f t="shared" si="42"/>
        <v>#REF!</v>
      </c>
      <c r="V390" s="2" t="e">
        <f t="shared" si="43"/>
        <v>#REF!</v>
      </c>
      <c r="X390" s="2" t="e">
        <f>IF(R390&lt;&gt;"",VLOOKUP(S390,'Avtal 2026-05-21'!C:J,9,FALSE),"")</f>
        <v>#REF!</v>
      </c>
      <c r="Y390" s="2" t="e">
        <f>IF(R390&lt;&gt;"",VLOOKUP(S390,'Avtal 2026-05-21'!C:J,10,FALSE),"")</f>
        <v>#REF!</v>
      </c>
      <c r="Z390" s="2" t="e">
        <f>IF(R390&lt;&gt;"",VLOOKUP(S390,'Avtal 2026-05-21'!C:J,11,FALSE),"")</f>
        <v>#REF!</v>
      </c>
      <c r="AA390" s="2" t="e">
        <f>IF(R390&lt;&gt;"",VLOOKUP(S390,'Avtal 2026-05-21'!C:J,12,FALSE),"")</f>
        <v>#REF!</v>
      </c>
      <c r="AB390" s="2" t="e">
        <f>IF(R390&lt;&gt;"",VLOOKUP(S390,'Avtal 2026-05-21'!C:J,13,FALSE),"")</f>
        <v>#REF!</v>
      </c>
      <c r="AC390" s="2" t="e">
        <f>IF(R390&lt;&gt;"",VLOOKUP(S390,'Avtal 2026-05-21'!C:J,21,FALSE),"")</f>
        <v>#REF!</v>
      </c>
      <c r="AD390" s="13" t="e">
        <f>VLOOKUP(S390,'Avtal 2026-05-21'!C:J,7,FALSE)</f>
        <v>#REF!</v>
      </c>
      <c r="AF390" s="2" t="e">
        <f>IF(R390&lt;&gt;"",VLOOKUP(S390,'Avtal 2026-05-21'!C:J,18,FALSE),"")</f>
        <v>#REF!</v>
      </c>
      <c r="AG390" s="2" t="e">
        <f>IF(R390&lt;&gt;"",VLOOKUP(S390,'Avtal 2026-05-21'!C:J,19,FALSE),"")</f>
        <v>#REF!</v>
      </c>
      <c r="AH390" s="10" t="e">
        <f>IF(R390&gt;0,VLOOKUP(S390,'Avtal 2026-05-21'!C:J,52,FALSE),"")</f>
        <v>#REF!</v>
      </c>
    </row>
    <row r="391" spans="18:34" ht="18.75" customHeight="1" x14ac:dyDescent="0.25">
      <c r="R391" s="2" t="e">
        <f>IF(MAX($R$10:R390)&gt;=$K$4,0,R390+1)</f>
        <v>#REF!</v>
      </c>
      <c r="S391" s="2" t="e">
        <f t="shared" si="44"/>
        <v>#REF!</v>
      </c>
      <c r="T391" s="2" t="e">
        <f t="shared" si="41"/>
        <v>#REF!</v>
      </c>
      <c r="U391" s="2" t="e">
        <f t="shared" si="42"/>
        <v>#REF!</v>
      </c>
      <c r="V391" s="2" t="e">
        <f t="shared" si="43"/>
        <v>#REF!</v>
      </c>
      <c r="X391" s="2" t="e">
        <f>IF(R391&lt;&gt;"",VLOOKUP(S391,'Avtal 2026-05-21'!C:J,9,FALSE),"")</f>
        <v>#REF!</v>
      </c>
      <c r="Y391" s="2" t="e">
        <f>IF(R391&lt;&gt;"",VLOOKUP(S391,'Avtal 2026-05-21'!C:J,10,FALSE),"")</f>
        <v>#REF!</v>
      </c>
      <c r="Z391" s="2" t="e">
        <f>IF(R391&lt;&gt;"",VLOOKUP(S391,'Avtal 2026-05-21'!C:J,11,FALSE),"")</f>
        <v>#REF!</v>
      </c>
      <c r="AA391" s="2" t="e">
        <f>IF(R391&lt;&gt;"",VLOOKUP(S391,'Avtal 2026-05-21'!C:J,12,FALSE),"")</f>
        <v>#REF!</v>
      </c>
      <c r="AB391" s="2" t="e">
        <f>IF(R391&lt;&gt;"",VLOOKUP(S391,'Avtal 2026-05-21'!C:J,13,FALSE),"")</f>
        <v>#REF!</v>
      </c>
      <c r="AC391" s="2" t="e">
        <f>IF(R391&lt;&gt;"",VLOOKUP(S391,'Avtal 2026-05-21'!C:J,21,FALSE),"")</f>
        <v>#REF!</v>
      </c>
      <c r="AD391" s="13" t="e">
        <f>VLOOKUP(S391,'Avtal 2026-05-21'!C:J,7,FALSE)</f>
        <v>#REF!</v>
      </c>
      <c r="AF391" s="2" t="e">
        <f>IF(R391&lt;&gt;"",VLOOKUP(S391,'Avtal 2026-05-21'!C:J,18,FALSE),"")</f>
        <v>#REF!</v>
      </c>
      <c r="AG391" s="2" t="e">
        <f>IF(R391&lt;&gt;"",VLOOKUP(S391,'Avtal 2026-05-21'!C:J,19,FALSE),"")</f>
        <v>#REF!</v>
      </c>
      <c r="AH391" s="10" t="e">
        <f>IF(R391&gt;0,VLOOKUP(S391,'Avtal 2026-05-21'!C:J,52,FALSE),"")</f>
        <v>#REF!</v>
      </c>
    </row>
    <row r="392" spans="18:34" ht="18.75" customHeight="1" x14ac:dyDescent="0.25">
      <c r="R392" s="2" t="e">
        <f>IF(MAX($R$10:R391)&gt;=$K$4,0,R391+1)</f>
        <v>#REF!</v>
      </c>
      <c r="S392" s="2" t="e">
        <f t="shared" si="44"/>
        <v>#REF!</v>
      </c>
      <c r="T392" s="2" t="e">
        <f t="shared" si="41"/>
        <v>#REF!</v>
      </c>
      <c r="U392" s="2" t="e">
        <f t="shared" si="42"/>
        <v>#REF!</v>
      </c>
      <c r="V392" s="2" t="e">
        <f t="shared" si="43"/>
        <v>#REF!</v>
      </c>
      <c r="X392" s="2" t="e">
        <f>IF(R392&lt;&gt;"",VLOOKUP(S392,'Avtal 2026-05-21'!C:J,9,FALSE),"")</f>
        <v>#REF!</v>
      </c>
      <c r="Y392" s="2" t="e">
        <f>IF(R392&lt;&gt;"",VLOOKUP(S392,'Avtal 2026-05-21'!C:J,10,FALSE),"")</f>
        <v>#REF!</v>
      </c>
      <c r="Z392" s="2" t="e">
        <f>IF(R392&lt;&gt;"",VLOOKUP(S392,'Avtal 2026-05-21'!C:J,11,FALSE),"")</f>
        <v>#REF!</v>
      </c>
      <c r="AA392" s="2" t="e">
        <f>IF(R392&lt;&gt;"",VLOOKUP(S392,'Avtal 2026-05-21'!C:J,12,FALSE),"")</f>
        <v>#REF!</v>
      </c>
      <c r="AB392" s="2" t="e">
        <f>IF(R392&lt;&gt;"",VLOOKUP(S392,'Avtal 2026-05-21'!C:J,13,FALSE),"")</f>
        <v>#REF!</v>
      </c>
      <c r="AC392" s="2" t="e">
        <f>IF(R392&lt;&gt;"",VLOOKUP(S392,'Avtal 2026-05-21'!C:J,21,FALSE),"")</f>
        <v>#REF!</v>
      </c>
      <c r="AD392" s="13" t="e">
        <f>VLOOKUP(S392,'Avtal 2026-05-21'!C:J,7,FALSE)</f>
        <v>#REF!</v>
      </c>
      <c r="AF392" s="2" t="e">
        <f>IF(R392&lt;&gt;"",VLOOKUP(S392,'Avtal 2026-05-21'!C:J,18,FALSE),"")</f>
        <v>#REF!</v>
      </c>
      <c r="AG392" s="2" t="e">
        <f>IF(R392&lt;&gt;"",VLOOKUP(S392,'Avtal 2026-05-21'!C:J,19,FALSE),"")</f>
        <v>#REF!</v>
      </c>
      <c r="AH392" s="10" t="e">
        <f>IF(R392&gt;0,VLOOKUP(S392,'Avtal 2026-05-21'!C:J,52,FALSE),"")</f>
        <v>#REF!</v>
      </c>
    </row>
    <row r="393" spans="18:34" ht="18.75" customHeight="1" x14ac:dyDescent="0.25">
      <c r="R393" s="2" t="e">
        <f>IF(MAX($R$10:R392)&gt;=$K$4,0,R392+1)</f>
        <v>#REF!</v>
      </c>
      <c r="S393" s="2" t="e">
        <f t="shared" si="44"/>
        <v>#REF!</v>
      </c>
      <c r="T393" s="2" t="e">
        <f t="shared" si="41"/>
        <v>#REF!</v>
      </c>
      <c r="U393" s="2" t="e">
        <f t="shared" si="42"/>
        <v>#REF!</v>
      </c>
      <c r="V393" s="2" t="e">
        <f t="shared" si="43"/>
        <v>#REF!</v>
      </c>
      <c r="X393" s="2" t="e">
        <f>IF(R393&lt;&gt;"",VLOOKUP(S393,'Avtal 2026-05-21'!C:J,9,FALSE),"")</f>
        <v>#REF!</v>
      </c>
      <c r="Y393" s="2" t="e">
        <f>IF(R393&lt;&gt;"",VLOOKUP(S393,'Avtal 2026-05-21'!C:J,10,FALSE),"")</f>
        <v>#REF!</v>
      </c>
      <c r="Z393" s="2" t="e">
        <f>IF(R393&lt;&gt;"",VLOOKUP(S393,'Avtal 2026-05-21'!C:J,11,FALSE),"")</f>
        <v>#REF!</v>
      </c>
      <c r="AA393" s="2" t="e">
        <f>IF(R393&lt;&gt;"",VLOOKUP(S393,'Avtal 2026-05-21'!C:J,12,FALSE),"")</f>
        <v>#REF!</v>
      </c>
      <c r="AB393" s="2" t="e">
        <f>IF(R393&lt;&gt;"",VLOOKUP(S393,'Avtal 2026-05-21'!C:J,13,FALSE),"")</f>
        <v>#REF!</v>
      </c>
      <c r="AC393" s="2" t="e">
        <f>IF(R393&lt;&gt;"",VLOOKUP(S393,'Avtal 2026-05-21'!C:J,21,FALSE),"")</f>
        <v>#REF!</v>
      </c>
      <c r="AD393" s="13" t="e">
        <f>VLOOKUP(S393,'Avtal 2026-05-21'!C:J,7,FALSE)</f>
        <v>#REF!</v>
      </c>
      <c r="AF393" s="2" t="e">
        <f>IF(R393&lt;&gt;"",VLOOKUP(S393,'Avtal 2026-05-21'!C:J,18,FALSE),"")</f>
        <v>#REF!</v>
      </c>
      <c r="AG393" s="2" t="e">
        <f>IF(R393&lt;&gt;"",VLOOKUP(S393,'Avtal 2026-05-21'!C:J,19,FALSE),"")</f>
        <v>#REF!</v>
      </c>
      <c r="AH393" s="10" t="e">
        <f>IF(R393&gt;0,VLOOKUP(S393,'Avtal 2026-05-21'!C:J,52,FALSE),"")</f>
        <v>#REF!</v>
      </c>
    </row>
    <row r="394" spans="18:34" ht="18.75" customHeight="1" x14ac:dyDescent="0.25">
      <c r="R394" s="2" t="e">
        <f>IF(MAX($R$10:R393)&gt;=$K$4,0,R393+1)</f>
        <v>#REF!</v>
      </c>
      <c r="S394" s="2" t="e">
        <f t="shared" si="44"/>
        <v>#REF!</v>
      </c>
      <c r="T394" s="2" t="e">
        <f t="shared" si="41"/>
        <v>#REF!</v>
      </c>
      <c r="U394" s="2" t="e">
        <f t="shared" si="42"/>
        <v>#REF!</v>
      </c>
      <c r="V394" s="2" t="e">
        <f t="shared" si="43"/>
        <v>#REF!</v>
      </c>
      <c r="X394" s="2" t="e">
        <f>IF(R394&lt;&gt;"",VLOOKUP(S394,'Avtal 2026-05-21'!C:J,9,FALSE),"")</f>
        <v>#REF!</v>
      </c>
      <c r="Y394" s="2" t="e">
        <f>IF(R394&lt;&gt;"",VLOOKUP(S394,'Avtal 2026-05-21'!C:J,10,FALSE),"")</f>
        <v>#REF!</v>
      </c>
      <c r="Z394" s="2" t="e">
        <f>IF(R394&lt;&gt;"",VLOOKUP(S394,'Avtal 2026-05-21'!C:J,11,FALSE),"")</f>
        <v>#REF!</v>
      </c>
      <c r="AA394" s="2" t="e">
        <f>IF(R394&lt;&gt;"",VLOOKUP(S394,'Avtal 2026-05-21'!C:J,12,FALSE),"")</f>
        <v>#REF!</v>
      </c>
      <c r="AB394" s="2" t="e">
        <f>IF(R394&lt;&gt;"",VLOOKUP(S394,'Avtal 2026-05-21'!C:J,13,FALSE),"")</f>
        <v>#REF!</v>
      </c>
      <c r="AC394" s="2" t="e">
        <f>IF(R394&lt;&gt;"",VLOOKUP(S394,'Avtal 2026-05-21'!C:J,21,FALSE),"")</f>
        <v>#REF!</v>
      </c>
      <c r="AD394" s="13" t="e">
        <f>VLOOKUP(S394,'Avtal 2026-05-21'!C:J,7,FALSE)</f>
        <v>#REF!</v>
      </c>
      <c r="AF394" s="2" t="e">
        <f>IF(R394&lt;&gt;"",VLOOKUP(S394,'Avtal 2026-05-21'!C:J,18,FALSE),"")</f>
        <v>#REF!</v>
      </c>
      <c r="AG394" s="2" t="e">
        <f>IF(R394&lt;&gt;"",VLOOKUP(S394,'Avtal 2026-05-21'!C:J,19,FALSE),"")</f>
        <v>#REF!</v>
      </c>
      <c r="AH394" s="10" t="e">
        <f>IF(R394&gt;0,VLOOKUP(S394,'Avtal 2026-05-21'!C:J,52,FALSE),"")</f>
        <v>#REF!</v>
      </c>
    </row>
    <row r="395" spans="18:34" ht="18.75" customHeight="1" x14ac:dyDescent="0.25">
      <c r="R395" s="2" t="e">
        <f>IF(MAX($R$10:R394)&gt;=$K$4,0,R394+1)</f>
        <v>#REF!</v>
      </c>
      <c r="S395" s="2" t="e">
        <f t="shared" si="44"/>
        <v>#REF!</v>
      </c>
      <c r="T395" s="2" t="e">
        <f t="shared" ref="T395:T458" si="45">IF(R395&gt;0,YEAR(AF395),0)</f>
        <v>#REF!</v>
      </c>
      <c r="U395" s="2" t="e">
        <f t="shared" ref="U395:U458" si="46">MONTH(AF395)*1</f>
        <v>#REF!</v>
      </c>
      <c r="V395" s="2" t="e">
        <f t="shared" ref="V395:V458" si="47">IF(R395&gt;0,T395&amp;U395,"")</f>
        <v>#REF!</v>
      </c>
      <c r="X395" s="2" t="e">
        <f>IF(R395&lt;&gt;"",VLOOKUP(S395,'Avtal 2026-05-21'!C:J,9,FALSE),"")</f>
        <v>#REF!</v>
      </c>
      <c r="Y395" s="2" t="e">
        <f>IF(R395&lt;&gt;"",VLOOKUP(S395,'Avtal 2026-05-21'!C:J,10,FALSE),"")</f>
        <v>#REF!</v>
      </c>
      <c r="Z395" s="2" t="e">
        <f>IF(R395&lt;&gt;"",VLOOKUP(S395,'Avtal 2026-05-21'!C:J,11,FALSE),"")</f>
        <v>#REF!</v>
      </c>
      <c r="AA395" s="2" t="e">
        <f>IF(R395&lt;&gt;"",VLOOKUP(S395,'Avtal 2026-05-21'!C:J,12,FALSE),"")</f>
        <v>#REF!</v>
      </c>
      <c r="AB395" s="2" t="e">
        <f>IF(R395&lt;&gt;"",VLOOKUP(S395,'Avtal 2026-05-21'!C:J,13,FALSE),"")</f>
        <v>#REF!</v>
      </c>
      <c r="AC395" s="2" t="e">
        <f>IF(R395&lt;&gt;"",VLOOKUP(S395,'Avtal 2026-05-21'!C:J,21,FALSE),"")</f>
        <v>#REF!</v>
      </c>
      <c r="AD395" s="13" t="e">
        <f>VLOOKUP(S395,'Avtal 2026-05-21'!C:J,7,FALSE)</f>
        <v>#REF!</v>
      </c>
      <c r="AF395" s="2" t="e">
        <f>IF(R395&lt;&gt;"",VLOOKUP(S395,'Avtal 2026-05-21'!C:J,18,FALSE),"")</f>
        <v>#REF!</v>
      </c>
      <c r="AG395" s="2" t="e">
        <f>IF(R395&lt;&gt;"",VLOOKUP(S395,'Avtal 2026-05-21'!C:J,19,FALSE),"")</f>
        <v>#REF!</v>
      </c>
      <c r="AH395" s="10" t="e">
        <f>IF(R395&gt;0,VLOOKUP(S395,'Avtal 2026-05-21'!C:J,52,FALSE),"")</f>
        <v>#REF!</v>
      </c>
    </row>
    <row r="396" spans="18:34" ht="18.75" customHeight="1" x14ac:dyDescent="0.25">
      <c r="R396" s="2" t="e">
        <f>IF(MAX($R$10:R395)&gt;=$K$4,0,R395+1)</f>
        <v>#REF!</v>
      </c>
      <c r="S396" s="2" t="e">
        <f t="shared" ref="S396:S459" si="48">S395+1</f>
        <v>#REF!</v>
      </c>
      <c r="T396" s="2" t="e">
        <f t="shared" si="45"/>
        <v>#REF!</v>
      </c>
      <c r="U396" s="2" t="e">
        <f t="shared" si="46"/>
        <v>#REF!</v>
      </c>
      <c r="V396" s="2" t="e">
        <f t="shared" si="47"/>
        <v>#REF!</v>
      </c>
      <c r="X396" s="2" t="e">
        <f>IF(R396&lt;&gt;"",VLOOKUP(S396,'Avtal 2026-05-21'!C:J,9,FALSE),"")</f>
        <v>#REF!</v>
      </c>
      <c r="Y396" s="2" t="e">
        <f>IF(R396&lt;&gt;"",VLOOKUP(S396,'Avtal 2026-05-21'!C:J,10,FALSE),"")</f>
        <v>#REF!</v>
      </c>
      <c r="Z396" s="2" t="e">
        <f>IF(R396&lt;&gt;"",VLOOKUP(S396,'Avtal 2026-05-21'!C:J,11,FALSE),"")</f>
        <v>#REF!</v>
      </c>
      <c r="AA396" s="2" t="e">
        <f>IF(R396&lt;&gt;"",VLOOKUP(S396,'Avtal 2026-05-21'!C:J,12,FALSE),"")</f>
        <v>#REF!</v>
      </c>
      <c r="AB396" s="2" t="e">
        <f>IF(R396&lt;&gt;"",VLOOKUP(S396,'Avtal 2026-05-21'!C:J,13,FALSE),"")</f>
        <v>#REF!</v>
      </c>
      <c r="AC396" s="2" t="e">
        <f>IF(R396&lt;&gt;"",VLOOKUP(S396,'Avtal 2026-05-21'!C:J,21,FALSE),"")</f>
        <v>#REF!</v>
      </c>
      <c r="AD396" s="13" t="e">
        <f>VLOOKUP(S396,'Avtal 2026-05-21'!C:J,7,FALSE)</f>
        <v>#REF!</v>
      </c>
      <c r="AF396" s="2" t="e">
        <f>IF(R396&lt;&gt;"",VLOOKUP(S396,'Avtal 2026-05-21'!C:J,18,FALSE),"")</f>
        <v>#REF!</v>
      </c>
      <c r="AG396" s="2" t="e">
        <f>IF(R396&lt;&gt;"",VLOOKUP(S396,'Avtal 2026-05-21'!C:J,19,FALSE),"")</f>
        <v>#REF!</v>
      </c>
      <c r="AH396" s="10" t="e">
        <f>IF(R396&gt;0,VLOOKUP(S396,'Avtal 2026-05-21'!C:J,52,FALSE),"")</f>
        <v>#REF!</v>
      </c>
    </row>
    <row r="397" spans="18:34" ht="18.75" customHeight="1" x14ac:dyDescent="0.25">
      <c r="R397" s="2" t="e">
        <f>IF(MAX($R$10:R396)&gt;=$K$4,0,R396+1)</f>
        <v>#REF!</v>
      </c>
      <c r="S397" s="2" t="e">
        <f t="shared" si="48"/>
        <v>#REF!</v>
      </c>
      <c r="T397" s="2" t="e">
        <f t="shared" si="45"/>
        <v>#REF!</v>
      </c>
      <c r="U397" s="2" t="e">
        <f t="shared" si="46"/>
        <v>#REF!</v>
      </c>
      <c r="V397" s="2" t="e">
        <f t="shared" si="47"/>
        <v>#REF!</v>
      </c>
      <c r="X397" s="2" t="e">
        <f>IF(R397&lt;&gt;"",VLOOKUP(S397,'Avtal 2026-05-21'!C:J,9,FALSE),"")</f>
        <v>#REF!</v>
      </c>
      <c r="Y397" s="2" t="e">
        <f>IF(R397&lt;&gt;"",VLOOKUP(S397,'Avtal 2026-05-21'!C:J,10,FALSE),"")</f>
        <v>#REF!</v>
      </c>
      <c r="Z397" s="2" t="e">
        <f>IF(R397&lt;&gt;"",VLOOKUP(S397,'Avtal 2026-05-21'!C:J,11,FALSE),"")</f>
        <v>#REF!</v>
      </c>
      <c r="AA397" s="2" t="e">
        <f>IF(R397&lt;&gt;"",VLOOKUP(S397,'Avtal 2026-05-21'!C:J,12,FALSE),"")</f>
        <v>#REF!</v>
      </c>
      <c r="AB397" s="2" t="e">
        <f>IF(R397&lt;&gt;"",VLOOKUP(S397,'Avtal 2026-05-21'!C:J,13,FALSE),"")</f>
        <v>#REF!</v>
      </c>
      <c r="AC397" s="2" t="e">
        <f>IF(R397&lt;&gt;"",VLOOKUP(S397,'Avtal 2026-05-21'!C:J,21,FALSE),"")</f>
        <v>#REF!</v>
      </c>
      <c r="AD397" s="13" t="e">
        <f>VLOOKUP(S397,'Avtal 2026-05-21'!C:J,7,FALSE)</f>
        <v>#REF!</v>
      </c>
      <c r="AF397" s="2" t="e">
        <f>IF(R397&lt;&gt;"",VLOOKUP(S397,'Avtal 2026-05-21'!C:J,18,FALSE),"")</f>
        <v>#REF!</v>
      </c>
      <c r="AG397" s="2" t="e">
        <f>IF(R397&lt;&gt;"",VLOOKUP(S397,'Avtal 2026-05-21'!C:J,19,FALSE),"")</f>
        <v>#REF!</v>
      </c>
      <c r="AH397" s="10" t="e">
        <f>IF(R397&gt;0,VLOOKUP(S397,'Avtal 2026-05-21'!C:J,52,FALSE),"")</f>
        <v>#REF!</v>
      </c>
    </row>
    <row r="398" spans="18:34" ht="18.75" customHeight="1" x14ac:dyDescent="0.25">
      <c r="R398" s="2" t="e">
        <f>IF(MAX($R$10:R397)&gt;=$K$4,0,R397+1)</f>
        <v>#REF!</v>
      </c>
      <c r="S398" s="2" t="e">
        <f t="shared" si="48"/>
        <v>#REF!</v>
      </c>
      <c r="T398" s="2" t="e">
        <f t="shared" si="45"/>
        <v>#REF!</v>
      </c>
      <c r="U398" s="2" t="e">
        <f t="shared" si="46"/>
        <v>#REF!</v>
      </c>
      <c r="V398" s="2" t="e">
        <f t="shared" si="47"/>
        <v>#REF!</v>
      </c>
      <c r="X398" s="2" t="e">
        <f>IF(R398&lt;&gt;"",VLOOKUP(S398,'Avtal 2026-05-21'!C:J,9,FALSE),"")</f>
        <v>#REF!</v>
      </c>
      <c r="Y398" s="2" t="e">
        <f>IF(R398&lt;&gt;"",VLOOKUP(S398,'Avtal 2026-05-21'!C:J,10,FALSE),"")</f>
        <v>#REF!</v>
      </c>
      <c r="Z398" s="2" t="e">
        <f>IF(R398&lt;&gt;"",VLOOKUP(S398,'Avtal 2026-05-21'!C:J,11,FALSE),"")</f>
        <v>#REF!</v>
      </c>
      <c r="AA398" s="2" t="e">
        <f>IF(R398&lt;&gt;"",VLOOKUP(S398,'Avtal 2026-05-21'!C:J,12,FALSE),"")</f>
        <v>#REF!</v>
      </c>
      <c r="AB398" s="2" t="e">
        <f>IF(R398&lt;&gt;"",VLOOKUP(S398,'Avtal 2026-05-21'!C:J,13,FALSE),"")</f>
        <v>#REF!</v>
      </c>
      <c r="AC398" s="2" t="e">
        <f>IF(R398&lt;&gt;"",VLOOKUP(S398,'Avtal 2026-05-21'!C:J,21,FALSE),"")</f>
        <v>#REF!</v>
      </c>
      <c r="AD398" s="13" t="e">
        <f>VLOOKUP(S398,'Avtal 2026-05-21'!C:J,7,FALSE)</f>
        <v>#REF!</v>
      </c>
      <c r="AF398" s="2" t="e">
        <f>IF(R398&lt;&gt;"",VLOOKUP(S398,'Avtal 2026-05-21'!C:J,18,FALSE),"")</f>
        <v>#REF!</v>
      </c>
      <c r="AG398" s="2" t="e">
        <f>IF(R398&lt;&gt;"",VLOOKUP(S398,'Avtal 2026-05-21'!C:J,19,FALSE),"")</f>
        <v>#REF!</v>
      </c>
      <c r="AH398" s="10" t="e">
        <f>IF(R398&gt;0,VLOOKUP(S398,'Avtal 2026-05-21'!C:J,52,FALSE),"")</f>
        <v>#REF!</v>
      </c>
    </row>
    <row r="399" spans="18:34" ht="18.75" customHeight="1" x14ac:dyDescent="0.25">
      <c r="R399" s="2" t="e">
        <f>IF(MAX($R$10:R398)&gt;=$K$4,0,R398+1)</f>
        <v>#REF!</v>
      </c>
      <c r="S399" s="2" t="e">
        <f t="shared" si="48"/>
        <v>#REF!</v>
      </c>
      <c r="T399" s="2" t="e">
        <f t="shared" si="45"/>
        <v>#REF!</v>
      </c>
      <c r="U399" s="2" t="e">
        <f t="shared" si="46"/>
        <v>#REF!</v>
      </c>
      <c r="V399" s="2" t="e">
        <f t="shared" si="47"/>
        <v>#REF!</v>
      </c>
      <c r="X399" s="2" t="e">
        <f>IF(R399&lt;&gt;"",VLOOKUP(S399,'Avtal 2026-05-21'!C:J,9,FALSE),"")</f>
        <v>#REF!</v>
      </c>
      <c r="Y399" s="2" t="e">
        <f>IF(R399&lt;&gt;"",VLOOKUP(S399,'Avtal 2026-05-21'!C:J,10,FALSE),"")</f>
        <v>#REF!</v>
      </c>
      <c r="Z399" s="2" t="e">
        <f>IF(R399&lt;&gt;"",VLOOKUP(S399,'Avtal 2026-05-21'!C:J,11,FALSE),"")</f>
        <v>#REF!</v>
      </c>
      <c r="AA399" s="2" t="e">
        <f>IF(R399&lt;&gt;"",VLOOKUP(S399,'Avtal 2026-05-21'!C:J,12,FALSE),"")</f>
        <v>#REF!</v>
      </c>
      <c r="AB399" s="2" t="e">
        <f>IF(R399&lt;&gt;"",VLOOKUP(S399,'Avtal 2026-05-21'!C:J,13,FALSE),"")</f>
        <v>#REF!</v>
      </c>
      <c r="AC399" s="2" t="e">
        <f>IF(R399&lt;&gt;"",VLOOKUP(S399,'Avtal 2026-05-21'!C:J,21,FALSE),"")</f>
        <v>#REF!</v>
      </c>
      <c r="AD399" s="13" t="e">
        <f>VLOOKUP(S399,'Avtal 2026-05-21'!C:J,7,FALSE)</f>
        <v>#REF!</v>
      </c>
      <c r="AF399" s="2" t="e">
        <f>IF(R399&lt;&gt;"",VLOOKUP(S399,'Avtal 2026-05-21'!C:J,18,FALSE),"")</f>
        <v>#REF!</v>
      </c>
      <c r="AG399" s="2" t="e">
        <f>IF(R399&lt;&gt;"",VLOOKUP(S399,'Avtal 2026-05-21'!C:J,19,FALSE),"")</f>
        <v>#REF!</v>
      </c>
      <c r="AH399" s="10" t="e">
        <f>IF(R399&gt;0,VLOOKUP(S399,'Avtal 2026-05-21'!C:J,52,FALSE),"")</f>
        <v>#REF!</v>
      </c>
    </row>
    <row r="400" spans="18:34" ht="18.75" customHeight="1" x14ac:dyDescent="0.25">
      <c r="R400" s="2" t="e">
        <f>IF(MAX($R$10:R399)&gt;=$K$4,0,R399+1)</f>
        <v>#REF!</v>
      </c>
      <c r="S400" s="2" t="e">
        <f t="shared" si="48"/>
        <v>#REF!</v>
      </c>
      <c r="T400" s="2" t="e">
        <f t="shared" si="45"/>
        <v>#REF!</v>
      </c>
      <c r="U400" s="2" t="e">
        <f t="shared" si="46"/>
        <v>#REF!</v>
      </c>
      <c r="V400" s="2" t="e">
        <f t="shared" si="47"/>
        <v>#REF!</v>
      </c>
      <c r="X400" s="2" t="e">
        <f>IF(R400&lt;&gt;"",VLOOKUP(S400,'Avtal 2026-05-21'!C:J,9,FALSE),"")</f>
        <v>#REF!</v>
      </c>
      <c r="Y400" s="2" t="e">
        <f>IF(R400&lt;&gt;"",VLOOKUP(S400,'Avtal 2026-05-21'!C:J,10,FALSE),"")</f>
        <v>#REF!</v>
      </c>
      <c r="Z400" s="2" t="e">
        <f>IF(R400&lt;&gt;"",VLOOKUP(S400,'Avtal 2026-05-21'!C:J,11,FALSE),"")</f>
        <v>#REF!</v>
      </c>
      <c r="AA400" s="2" t="e">
        <f>IF(R400&lt;&gt;"",VLOOKUP(S400,'Avtal 2026-05-21'!C:J,12,FALSE),"")</f>
        <v>#REF!</v>
      </c>
      <c r="AB400" s="2" t="e">
        <f>IF(R400&lt;&gt;"",VLOOKUP(S400,'Avtal 2026-05-21'!C:J,13,FALSE),"")</f>
        <v>#REF!</v>
      </c>
      <c r="AC400" s="2" t="e">
        <f>IF(R400&lt;&gt;"",VLOOKUP(S400,'Avtal 2026-05-21'!C:J,21,FALSE),"")</f>
        <v>#REF!</v>
      </c>
      <c r="AD400" s="13" t="e">
        <f>VLOOKUP(S400,'Avtal 2026-05-21'!C:J,7,FALSE)</f>
        <v>#REF!</v>
      </c>
      <c r="AF400" s="2" t="e">
        <f>IF(R400&lt;&gt;"",VLOOKUP(S400,'Avtal 2026-05-21'!C:J,18,FALSE),"")</f>
        <v>#REF!</v>
      </c>
      <c r="AG400" s="2" t="e">
        <f>IF(R400&lt;&gt;"",VLOOKUP(S400,'Avtal 2026-05-21'!C:J,19,FALSE),"")</f>
        <v>#REF!</v>
      </c>
      <c r="AH400" s="10" t="e">
        <f>IF(R400&gt;0,VLOOKUP(S400,'Avtal 2026-05-21'!C:J,52,FALSE),"")</f>
        <v>#REF!</v>
      </c>
    </row>
    <row r="401" spans="18:34" ht="18.75" customHeight="1" x14ac:dyDescent="0.25">
      <c r="R401" s="2" t="e">
        <f>IF(MAX($R$10:R400)&gt;=$K$4,0,R400+1)</f>
        <v>#REF!</v>
      </c>
      <c r="S401" s="2" t="e">
        <f t="shared" si="48"/>
        <v>#REF!</v>
      </c>
      <c r="T401" s="2" t="e">
        <f t="shared" si="45"/>
        <v>#REF!</v>
      </c>
      <c r="U401" s="2" t="e">
        <f t="shared" si="46"/>
        <v>#REF!</v>
      </c>
      <c r="V401" s="2" t="e">
        <f t="shared" si="47"/>
        <v>#REF!</v>
      </c>
      <c r="X401" s="2" t="e">
        <f>IF(R401&lt;&gt;"",VLOOKUP(S401,'Avtal 2026-05-21'!C:J,9,FALSE),"")</f>
        <v>#REF!</v>
      </c>
      <c r="Y401" s="2" t="e">
        <f>IF(R401&lt;&gt;"",VLOOKUP(S401,'Avtal 2026-05-21'!C:J,10,FALSE),"")</f>
        <v>#REF!</v>
      </c>
      <c r="Z401" s="2" t="e">
        <f>IF(R401&lt;&gt;"",VLOOKUP(S401,'Avtal 2026-05-21'!C:J,11,FALSE),"")</f>
        <v>#REF!</v>
      </c>
      <c r="AA401" s="2" t="e">
        <f>IF(R401&lt;&gt;"",VLOOKUP(S401,'Avtal 2026-05-21'!C:J,12,FALSE),"")</f>
        <v>#REF!</v>
      </c>
      <c r="AB401" s="2" t="e">
        <f>IF(R401&lt;&gt;"",VLOOKUP(S401,'Avtal 2026-05-21'!C:J,13,FALSE),"")</f>
        <v>#REF!</v>
      </c>
      <c r="AC401" s="2" t="e">
        <f>IF(R401&lt;&gt;"",VLOOKUP(S401,'Avtal 2026-05-21'!C:J,21,FALSE),"")</f>
        <v>#REF!</v>
      </c>
      <c r="AD401" s="13" t="e">
        <f>VLOOKUP(S401,'Avtal 2026-05-21'!C:J,7,FALSE)</f>
        <v>#REF!</v>
      </c>
      <c r="AF401" s="2" t="e">
        <f>IF(R401&lt;&gt;"",VLOOKUP(S401,'Avtal 2026-05-21'!C:J,18,FALSE),"")</f>
        <v>#REF!</v>
      </c>
      <c r="AG401" s="2" t="e">
        <f>IF(R401&lt;&gt;"",VLOOKUP(S401,'Avtal 2026-05-21'!C:J,19,FALSE),"")</f>
        <v>#REF!</v>
      </c>
      <c r="AH401" s="10" t="e">
        <f>IF(R401&gt;0,VLOOKUP(S401,'Avtal 2026-05-21'!C:J,52,FALSE),"")</f>
        <v>#REF!</v>
      </c>
    </row>
    <row r="402" spans="18:34" ht="18.75" customHeight="1" x14ac:dyDescent="0.25">
      <c r="R402" s="2" t="e">
        <f>IF(MAX($R$10:R401)&gt;=$K$4,0,R401+1)</f>
        <v>#REF!</v>
      </c>
      <c r="S402" s="2" t="e">
        <f t="shared" si="48"/>
        <v>#REF!</v>
      </c>
      <c r="T402" s="2" t="e">
        <f t="shared" si="45"/>
        <v>#REF!</v>
      </c>
      <c r="U402" s="2" t="e">
        <f t="shared" si="46"/>
        <v>#REF!</v>
      </c>
      <c r="V402" s="2" t="e">
        <f t="shared" si="47"/>
        <v>#REF!</v>
      </c>
      <c r="X402" s="2" t="e">
        <f>IF(R402&lt;&gt;"",VLOOKUP(S402,'Avtal 2026-05-21'!C:J,9,FALSE),"")</f>
        <v>#REF!</v>
      </c>
      <c r="Y402" s="2" t="e">
        <f>IF(R402&lt;&gt;"",VLOOKUP(S402,'Avtal 2026-05-21'!C:J,10,FALSE),"")</f>
        <v>#REF!</v>
      </c>
      <c r="Z402" s="2" t="e">
        <f>IF(R402&lt;&gt;"",VLOOKUP(S402,'Avtal 2026-05-21'!C:J,11,FALSE),"")</f>
        <v>#REF!</v>
      </c>
      <c r="AA402" s="2" t="e">
        <f>IF(R402&lt;&gt;"",VLOOKUP(S402,'Avtal 2026-05-21'!C:J,12,FALSE),"")</f>
        <v>#REF!</v>
      </c>
      <c r="AB402" s="2" t="e">
        <f>IF(R402&lt;&gt;"",VLOOKUP(S402,'Avtal 2026-05-21'!C:J,13,FALSE),"")</f>
        <v>#REF!</v>
      </c>
      <c r="AC402" s="2" t="e">
        <f>IF(R402&lt;&gt;"",VLOOKUP(S402,'Avtal 2026-05-21'!C:J,21,FALSE),"")</f>
        <v>#REF!</v>
      </c>
      <c r="AD402" s="13" t="e">
        <f>VLOOKUP(S402,'Avtal 2026-05-21'!C:J,7,FALSE)</f>
        <v>#REF!</v>
      </c>
      <c r="AF402" s="2" t="e">
        <f>IF(R402&lt;&gt;"",VLOOKUP(S402,'Avtal 2026-05-21'!C:J,18,FALSE),"")</f>
        <v>#REF!</v>
      </c>
      <c r="AG402" s="2" t="e">
        <f>IF(R402&lt;&gt;"",VLOOKUP(S402,'Avtal 2026-05-21'!C:J,19,FALSE),"")</f>
        <v>#REF!</v>
      </c>
      <c r="AH402" s="10" t="e">
        <f>IF(R402&gt;0,VLOOKUP(S402,'Avtal 2026-05-21'!C:J,52,FALSE),"")</f>
        <v>#REF!</v>
      </c>
    </row>
    <row r="403" spans="18:34" ht="18.75" customHeight="1" x14ac:dyDescent="0.25">
      <c r="R403" s="2" t="e">
        <f>IF(MAX($R$10:R402)&gt;=$K$4,0,R402+1)</f>
        <v>#REF!</v>
      </c>
      <c r="S403" s="2" t="e">
        <f t="shared" si="48"/>
        <v>#REF!</v>
      </c>
      <c r="T403" s="2" t="e">
        <f t="shared" si="45"/>
        <v>#REF!</v>
      </c>
      <c r="U403" s="2" t="e">
        <f t="shared" si="46"/>
        <v>#REF!</v>
      </c>
      <c r="V403" s="2" t="e">
        <f t="shared" si="47"/>
        <v>#REF!</v>
      </c>
      <c r="X403" s="2" t="e">
        <f>IF(R403&lt;&gt;"",VLOOKUP(S403,'Avtal 2026-05-21'!C:J,9,FALSE),"")</f>
        <v>#REF!</v>
      </c>
      <c r="Y403" s="2" t="e">
        <f>IF(R403&lt;&gt;"",VLOOKUP(S403,'Avtal 2026-05-21'!C:J,10,FALSE),"")</f>
        <v>#REF!</v>
      </c>
      <c r="Z403" s="2" t="e">
        <f>IF(R403&lt;&gt;"",VLOOKUP(S403,'Avtal 2026-05-21'!C:J,11,FALSE),"")</f>
        <v>#REF!</v>
      </c>
      <c r="AA403" s="2" t="e">
        <f>IF(R403&lt;&gt;"",VLOOKUP(S403,'Avtal 2026-05-21'!C:J,12,FALSE),"")</f>
        <v>#REF!</v>
      </c>
      <c r="AB403" s="2" t="e">
        <f>IF(R403&lt;&gt;"",VLOOKUP(S403,'Avtal 2026-05-21'!C:J,13,FALSE),"")</f>
        <v>#REF!</v>
      </c>
      <c r="AC403" s="2" t="e">
        <f>IF(R403&lt;&gt;"",VLOOKUP(S403,'Avtal 2026-05-21'!C:J,21,FALSE),"")</f>
        <v>#REF!</v>
      </c>
      <c r="AD403" s="13" t="e">
        <f>VLOOKUP(S403,'Avtal 2026-05-21'!C:J,7,FALSE)</f>
        <v>#REF!</v>
      </c>
      <c r="AF403" s="2" t="e">
        <f>IF(R403&lt;&gt;"",VLOOKUP(S403,'Avtal 2026-05-21'!C:J,18,FALSE),"")</f>
        <v>#REF!</v>
      </c>
      <c r="AG403" s="2" t="e">
        <f>IF(R403&lt;&gt;"",VLOOKUP(S403,'Avtal 2026-05-21'!C:J,19,FALSE),"")</f>
        <v>#REF!</v>
      </c>
      <c r="AH403" s="10" t="e">
        <f>IF(R403&gt;0,VLOOKUP(S403,'Avtal 2026-05-21'!C:J,52,FALSE),"")</f>
        <v>#REF!</v>
      </c>
    </row>
    <row r="404" spans="18:34" ht="18.75" customHeight="1" x14ac:dyDescent="0.25">
      <c r="R404" s="2" t="e">
        <f>IF(MAX($R$10:R403)&gt;=$K$4,0,R403+1)</f>
        <v>#REF!</v>
      </c>
      <c r="S404" s="2" t="e">
        <f t="shared" si="48"/>
        <v>#REF!</v>
      </c>
      <c r="T404" s="2" t="e">
        <f t="shared" si="45"/>
        <v>#REF!</v>
      </c>
      <c r="U404" s="2" t="e">
        <f t="shared" si="46"/>
        <v>#REF!</v>
      </c>
      <c r="V404" s="2" t="e">
        <f t="shared" si="47"/>
        <v>#REF!</v>
      </c>
      <c r="X404" s="2" t="e">
        <f>IF(R404&lt;&gt;"",VLOOKUP(S404,'Avtal 2026-05-21'!C:J,9,FALSE),"")</f>
        <v>#REF!</v>
      </c>
      <c r="Y404" s="2" t="e">
        <f>IF(R404&lt;&gt;"",VLOOKUP(S404,'Avtal 2026-05-21'!C:J,10,FALSE),"")</f>
        <v>#REF!</v>
      </c>
      <c r="Z404" s="2" t="e">
        <f>IF(R404&lt;&gt;"",VLOOKUP(S404,'Avtal 2026-05-21'!C:J,11,FALSE),"")</f>
        <v>#REF!</v>
      </c>
      <c r="AA404" s="2" t="e">
        <f>IF(R404&lt;&gt;"",VLOOKUP(S404,'Avtal 2026-05-21'!C:J,12,FALSE),"")</f>
        <v>#REF!</v>
      </c>
      <c r="AB404" s="2" t="e">
        <f>IF(R404&lt;&gt;"",VLOOKUP(S404,'Avtal 2026-05-21'!C:J,13,FALSE),"")</f>
        <v>#REF!</v>
      </c>
      <c r="AC404" s="2" t="e">
        <f>IF(R404&lt;&gt;"",VLOOKUP(S404,'Avtal 2026-05-21'!C:J,21,FALSE),"")</f>
        <v>#REF!</v>
      </c>
      <c r="AD404" s="13" t="e">
        <f>VLOOKUP(S404,'Avtal 2026-05-21'!C:J,7,FALSE)</f>
        <v>#REF!</v>
      </c>
      <c r="AF404" s="2" t="e">
        <f>IF(R404&lt;&gt;"",VLOOKUP(S404,'Avtal 2026-05-21'!C:J,18,FALSE),"")</f>
        <v>#REF!</v>
      </c>
      <c r="AG404" s="2" t="e">
        <f>IF(R404&lt;&gt;"",VLOOKUP(S404,'Avtal 2026-05-21'!C:J,19,FALSE),"")</f>
        <v>#REF!</v>
      </c>
      <c r="AH404" s="10" t="e">
        <f>IF(R404&gt;0,VLOOKUP(S404,'Avtal 2026-05-21'!C:J,52,FALSE),"")</f>
        <v>#REF!</v>
      </c>
    </row>
    <row r="405" spans="18:34" ht="18.75" customHeight="1" x14ac:dyDescent="0.25">
      <c r="R405" s="2" t="e">
        <f>IF(MAX($R$10:R404)&gt;=$K$4,0,R404+1)</f>
        <v>#REF!</v>
      </c>
      <c r="S405" s="2" t="e">
        <f t="shared" si="48"/>
        <v>#REF!</v>
      </c>
      <c r="T405" s="2" t="e">
        <f t="shared" si="45"/>
        <v>#REF!</v>
      </c>
      <c r="U405" s="2" t="e">
        <f t="shared" si="46"/>
        <v>#REF!</v>
      </c>
      <c r="V405" s="2" t="e">
        <f t="shared" si="47"/>
        <v>#REF!</v>
      </c>
      <c r="X405" s="2" t="e">
        <f>IF(R405&lt;&gt;"",VLOOKUP(S405,'Avtal 2026-05-21'!C:J,9,FALSE),"")</f>
        <v>#REF!</v>
      </c>
      <c r="Y405" s="2" t="e">
        <f>IF(R405&lt;&gt;"",VLOOKUP(S405,'Avtal 2026-05-21'!C:J,10,FALSE),"")</f>
        <v>#REF!</v>
      </c>
      <c r="Z405" s="2" t="e">
        <f>IF(R405&lt;&gt;"",VLOOKUP(S405,'Avtal 2026-05-21'!C:J,11,FALSE),"")</f>
        <v>#REF!</v>
      </c>
      <c r="AA405" s="2" t="e">
        <f>IF(R405&lt;&gt;"",VLOOKUP(S405,'Avtal 2026-05-21'!C:J,12,FALSE),"")</f>
        <v>#REF!</v>
      </c>
      <c r="AB405" s="2" t="e">
        <f>IF(R405&lt;&gt;"",VLOOKUP(S405,'Avtal 2026-05-21'!C:J,13,FALSE),"")</f>
        <v>#REF!</v>
      </c>
      <c r="AC405" s="2" t="e">
        <f>IF(R405&lt;&gt;"",VLOOKUP(S405,'Avtal 2026-05-21'!C:J,21,FALSE),"")</f>
        <v>#REF!</v>
      </c>
      <c r="AD405" s="13" t="e">
        <f>VLOOKUP(S405,'Avtal 2026-05-21'!C:J,7,FALSE)</f>
        <v>#REF!</v>
      </c>
      <c r="AF405" s="2" t="e">
        <f>IF(R405&lt;&gt;"",VLOOKUP(S405,'Avtal 2026-05-21'!C:J,18,FALSE),"")</f>
        <v>#REF!</v>
      </c>
      <c r="AG405" s="2" t="e">
        <f>IF(R405&lt;&gt;"",VLOOKUP(S405,'Avtal 2026-05-21'!C:J,19,FALSE),"")</f>
        <v>#REF!</v>
      </c>
      <c r="AH405" s="10" t="e">
        <f>IF(R405&gt;0,VLOOKUP(S405,'Avtal 2026-05-21'!C:J,52,FALSE),"")</f>
        <v>#REF!</v>
      </c>
    </row>
    <row r="406" spans="18:34" ht="18.75" customHeight="1" x14ac:dyDescent="0.25">
      <c r="R406" s="2" t="e">
        <f>IF(MAX($R$10:R405)&gt;=$K$4,0,R405+1)</f>
        <v>#REF!</v>
      </c>
      <c r="S406" s="2" t="e">
        <f t="shared" si="48"/>
        <v>#REF!</v>
      </c>
      <c r="T406" s="2" t="e">
        <f t="shared" si="45"/>
        <v>#REF!</v>
      </c>
      <c r="U406" s="2" t="e">
        <f t="shared" si="46"/>
        <v>#REF!</v>
      </c>
      <c r="V406" s="2" t="e">
        <f t="shared" si="47"/>
        <v>#REF!</v>
      </c>
      <c r="X406" s="2" t="e">
        <f>IF(R406&lt;&gt;"",VLOOKUP(S406,'Avtal 2026-05-21'!C:J,9,FALSE),"")</f>
        <v>#REF!</v>
      </c>
      <c r="Y406" s="2" t="e">
        <f>IF(R406&lt;&gt;"",VLOOKUP(S406,'Avtal 2026-05-21'!C:J,10,FALSE),"")</f>
        <v>#REF!</v>
      </c>
      <c r="Z406" s="2" t="e">
        <f>IF(R406&lt;&gt;"",VLOOKUP(S406,'Avtal 2026-05-21'!C:J,11,FALSE),"")</f>
        <v>#REF!</v>
      </c>
      <c r="AA406" s="2" t="e">
        <f>IF(R406&lt;&gt;"",VLOOKUP(S406,'Avtal 2026-05-21'!C:J,12,FALSE),"")</f>
        <v>#REF!</v>
      </c>
      <c r="AB406" s="2" t="e">
        <f>IF(R406&lt;&gt;"",VLOOKUP(S406,'Avtal 2026-05-21'!C:J,13,FALSE),"")</f>
        <v>#REF!</v>
      </c>
      <c r="AC406" s="2" t="e">
        <f>IF(R406&lt;&gt;"",VLOOKUP(S406,'Avtal 2026-05-21'!C:J,21,FALSE),"")</f>
        <v>#REF!</v>
      </c>
      <c r="AD406" s="13" t="e">
        <f>VLOOKUP(S406,'Avtal 2026-05-21'!C:J,7,FALSE)</f>
        <v>#REF!</v>
      </c>
      <c r="AF406" s="2" t="e">
        <f>IF(R406&lt;&gt;"",VLOOKUP(S406,'Avtal 2026-05-21'!C:J,18,FALSE),"")</f>
        <v>#REF!</v>
      </c>
      <c r="AG406" s="2" t="e">
        <f>IF(R406&lt;&gt;"",VLOOKUP(S406,'Avtal 2026-05-21'!C:J,19,FALSE),"")</f>
        <v>#REF!</v>
      </c>
      <c r="AH406" s="10" t="e">
        <f>IF(R406&gt;0,VLOOKUP(S406,'Avtal 2026-05-21'!C:J,52,FALSE),"")</f>
        <v>#REF!</v>
      </c>
    </row>
    <row r="407" spans="18:34" ht="18.75" customHeight="1" x14ac:dyDescent="0.25">
      <c r="R407" s="2" t="e">
        <f>IF(MAX($R$10:R406)&gt;=$K$4,0,R406+1)</f>
        <v>#REF!</v>
      </c>
      <c r="S407" s="2" t="e">
        <f t="shared" si="48"/>
        <v>#REF!</v>
      </c>
      <c r="T407" s="2" t="e">
        <f t="shared" si="45"/>
        <v>#REF!</v>
      </c>
      <c r="U407" s="2" t="e">
        <f t="shared" si="46"/>
        <v>#REF!</v>
      </c>
      <c r="V407" s="2" t="e">
        <f t="shared" si="47"/>
        <v>#REF!</v>
      </c>
      <c r="X407" s="2" t="e">
        <f>IF(R407&lt;&gt;"",VLOOKUP(S407,'Avtal 2026-05-21'!C:J,9,FALSE),"")</f>
        <v>#REF!</v>
      </c>
      <c r="Y407" s="2" t="e">
        <f>IF(R407&lt;&gt;"",VLOOKUP(S407,'Avtal 2026-05-21'!C:J,10,FALSE),"")</f>
        <v>#REF!</v>
      </c>
      <c r="Z407" s="2" t="e">
        <f>IF(R407&lt;&gt;"",VLOOKUP(S407,'Avtal 2026-05-21'!C:J,11,FALSE),"")</f>
        <v>#REF!</v>
      </c>
      <c r="AA407" s="2" t="e">
        <f>IF(R407&lt;&gt;"",VLOOKUP(S407,'Avtal 2026-05-21'!C:J,12,FALSE),"")</f>
        <v>#REF!</v>
      </c>
      <c r="AB407" s="2" t="e">
        <f>IF(R407&lt;&gt;"",VLOOKUP(S407,'Avtal 2026-05-21'!C:J,13,FALSE),"")</f>
        <v>#REF!</v>
      </c>
      <c r="AC407" s="2" t="e">
        <f>IF(R407&lt;&gt;"",VLOOKUP(S407,'Avtal 2026-05-21'!C:J,21,FALSE),"")</f>
        <v>#REF!</v>
      </c>
      <c r="AD407" s="13" t="e">
        <f>VLOOKUP(S407,'Avtal 2026-05-21'!C:J,7,FALSE)</f>
        <v>#REF!</v>
      </c>
      <c r="AF407" s="2" t="e">
        <f>IF(R407&lt;&gt;"",VLOOKUP(S407,'Avtal 2026-05-21'!C:J,18,FALSE),"")</f>
        <v>#REF!</v>
      </c>
      <c r="AG407" s="2" t="e">
        <f>IF(R407&lt;&gt;"",VLOOKUP(S407,'Avtal 2026-05-21'!C:J,19,FALSE),"")</f>
        <v>#REF!</v>
      </c>
      <c r="AH407" s="10" t="e">
        <f>IF(R407&gt;0,VLOOKUP(S407,'Avtal 2026-05-21'!C:J,52,FALSE),"")</f>
        <v>#REF!</v>
      </c>
    </row>
    <row r="408" spans="18:34" ht="18.75" customHeight="1" x14ac:dyDescent="0.25">
      <c r="R408" s="2" t="e">
        <f>IF(MAX($R$10:R407)&gt;=$K$4,0,R407+1)</f>
        <v>#REF!</v>
      </c>
      <c r="S408" s="2" t="e">
        <f t="shared" si="48"/>
        <v>#REF!</v>
      </c>
      <c r="T408" s="2" t="e">
        <f t="shared" si="45"/>
        <v>#REF!</v>
      </c>
      <c r="U408" s="2" t="e">
        <f t="shared" si="46"/>
        <v>#REF!</v>
      </c>
      <c r="V408" s="2" t="e">
        <f t="shared" si="47"/>
        <v>#REF!</v>
      </c>
      <c r="X408" s="2" t="e">
        <f>IF(R408&lt;&gt;"",VLOOKUP(S408,'Avtal 2026-05-21'!C:J,9,FALSE),"")</f>
        <v>#REF!</v>
      </c>
      <c r="Y408" s="2" t="e">
        <f>IF(R408&lt;&gt;"",VLOOKUP(S408,'Avtal 2026-05-21'!C:J,10,FALSE),"")</f>
        <v>#REF!</v>
      </c>
      <c r="Z408" s="2" t="e">
        <f>IF(R408&lt;&gt;"",VLOOKUP(S408,'Avtal 2026-05-21'!C:J,11,FALSE),"")</f>
        <v>#REF!</v>
      </c>
      <c r="AA408" s="2" t="e">
        <f>IF(R408&lt;&gt;"",VLOOKUP(S408,'Avtal 2026-05-21'!C:J,12,FALSE),"")</f>
        <v>#REF!</v>
      </c>
      <c r="AB408" s="2" t="e">
        <f>IF(R408&lt;&gt;"",VLOOKUP(S408,'Avtal 2026-05-21'!C:J,13,FALSE),"")</f>
        <v>#REF!</v>
      </c>
      <c r="AC408" s="2" t="e">
        <f>IF(R408&lt;&gt;"",VLOOKUP(S408,'Avtal 2026-05-21'!C:J,21,FALSE),"")</f>
        <v>#REF!</v>
      </c>
      <c r="AD408" s="13" t="e">
        <f>VLOOKUP(S408,'Avtal 2026-05-21'!C:J,7,FALSE)</f>
        <v>#REF!</v>
      </c>
      <c r="AF408" s="2" t="e">
        <f>IF(R408&lt;&gt;"",VLOOKUP(S408,'Avtal 2026-05-21'!C:J,18,FALSE),"")</f>
        <v>#REF!</v>
      </c>
      <c r="AG408" s="2" t="e">
        <f>IF(R408&lt;&gt;"",VLOOKUP(S408,'Avtal 2026-05-21'!C:J,19,FALSE),"")</f>
        <v>#REF!</v>
      </c>
      <c r="AH408" s="10" t="e">
        <f>IF(R408&gt;0,VLOOKUP(S408,'Avtal 2026-05-21'!C:J,52,FALSE),"")</f>
        <v>#REF!</v>
      </c>
    </row>
    <row r="409" spans="18:34" ht="18.75" customHeight="1" x14ac:dyDescent="0.25">
      <c r="R409" s="2" t="e">
        <f>IF(MAX($R$10:R408)&gt;=$K$4,0,R408+1)</f>
        <v>#REF!</v>
      </c>
      <c r="S409" s="2" t="e">
        <f t="shared" si="48"/>
        <v>#REF!</v>
      </c>
      <c r="T409" s="2" t="e">
        <f t="shared" si="45"/>
        <v>#REF!</v>
      </c>
      <c r="U409" s="2" t="e">
        <f t="shared" si="46"/>
        <v>#REF!</v>
      </c>
      <c r="V409" s="2" t="e">
        <f t="shared" si="47"/>
        <v>#REF!</v>
      </c>
      <c r="X409" s="2" t="e">
        <f>IF(R409&lt;&gt;"",VLOOKUP(S409,'Avtal 2026-05-21'!C:J,9,FALSE),"")</f>
        <v>#REF!</v>
      </c>
      <c r="Y409" s="2" t="e">
        <f>IF(R409&lt;&gt;"",VLOOKUP(S409,'Avtal 2026-05-21'!C:J,10,FALSE),"")</f>
        <v>#REF!</v>
      </c>
      <c r="Z409" s="2" t="e">
        <f>IF(R409&lt;&gt;"",VLOOKUP(S409,'Avtal 2026-05-21'!C:J,11,FALSE),"")</f>
        <v>#REF!</v>
      </c>
      <c r="AA409" s="2" t="e">
        <f>IF(R409&lt;&gt;"",VLOOKUP(S409,'Avtal 2026-05-21'!C:J,12,FALSE),"")</f>
        <v>#REF!</v>
      </c>
      <c r="AB409" s="2" t="e">
        <f>IF(R409&lt;&gt;"",VLOOKUP(S409,'Avtal 2026-05-21'!C:J,13,FALSE),"")</f>
        <v>#REF!</v>
      </c>
      <c r="AC409" s="2" t="e">
        <f>IF(R409&lt;&gt;"",VLOOKUP(S409,'Avtal 2026-05-21'!C:J,21,FALSE),"")</f>
        <v>#REF!</v>
      </c>
      <c r="AD409" s="13" t="e">
        <f>VLOOKUP(S409,'Avtal 2026-05-21'!C:J,7,FALSE)</f>
        <v>#REF!</v>
      </c>
      <c r="AF409" s="2" t="e">
        <f>IF(R409&lt;&gt;"",VLOOKUP(S409,'Avtal 2026-05-21'!C:J,18,FALSE),"")</f>
        <v>#REF!</v>
      </c>
      <c r="AG409" s="2" t="e">
        <f>IF(R409&lt;&gt;"",VLOOKUP(S409,'Avtal 2026-05-21'!C:J,19,FALSE),"")</f>
        <v>#REF!</v>
      </c>
      <c r="AH409" s="10" t="e">
        <f>IF(R409&gt;0,VLOOKUP(S409,'Avtal 2026-05-21'!C:J,52,FALSE),"")</f>
        <v>#REF!</v>
      </c>
    </row>
    <row r="410" spans="18:34" ht="18.75" customHeight="1" x14ac:dyDescent="0.25">
      <c r="R410" s="2" t="e">
        <f>IF(MAX($R$10:R409)&gt;=$K$4,0,R409+1)</f>
        <v>#REF!</v>
      </c>
      <c r="S410" s="2" t="e">
        <f t="shared" si="48"/>
        <v>#REF!</v>
      </c>
      <c r="T410" s="2" t="e">
        <f t="shared" si="45"/>
        <v>#REF!</v>
      </c>
      <c r="U410" s="2" t="e">
        <f t="shared" si="46"/>
        <v>#REF!</v>
      </c>
      <c r="V410" s="2" t="e">
        <f t="shared" si="47"/>
        <v>#REF!</v>
      </c>
      <c r="X410" s="2" t="e">
        <f>IF(R410&lt;&gt;"",VLOOKUP(S410,'Avtal 2026-05-21'!C:J,9,FALSE),"")</f>
        <v>#REF!</v>
      </c>
      <c r="Y410" s="2" t="e">
        <f>IF(R410&lt;&gt;"",VLOOKUP(S410,'Avtal 2026-05-21'!C:J,10,FALSE),"")</f>
        <v>#REF!</v>
      </c>
      <c r="Z410" s="2" t="e">
        <f>IF(R410&lt;&gt;"",VLOOKUP(S410,'Avtal 2026-05-21'!C:J,11,FALSE),"")</f>
        <v>#REF!</v>
      </c>
      <c r="AA410" s="2" t="e">
        <f>IF(R410&lt;&gt;"",VLOOKUP(S410,'Avtal 2026-05-21'!C:J,12,FALSE),"")</f>
        <v>#REF!</v>
      </c>
      <c r="AB410" s="2" t="e">
        <f>IF(R410&lt;&gt;"",VLOOKUP(S410,'Avtal 2026-05-21'!C:J,13,FALSE),"")</f>
        <v>#REF!</v>
      </c>
      <c r="AC410" s="2" t="e">
        <f>IF(R410&lt;&gt;"",VLOOKUP(S410,'Avtal 2026-05-21'!C:J,21,FALSE),"")</f>
        <v>#REF!</v>
      </c>
      <c r="AD410" s="13" t="e">
        <f>VLOOKUP(S410,'Avtal 2026-05-21'!C:J,7,FALSE)</f>
        <v>#REF!</v>
      </c>
      <c r="AF410" s="2" t="e">
        <f>IF(R410&lt;&gt;"",VLOOKUP(S410,'Avtal 2026-05-21'!C:J,18,FALSE),"")</f>
        <v>#REF!</v>
      </c>
      <c r="AG410" s="2" t="e">
        <f>IF(R410&lt;&gt;"",VLOOKUP(S410,'Avtal 2026-05-21'!C:J,19,FALSE),"")</f>
        <v>#REF!</v>
      </c>
      <c r="AH410" s="10" t="e">
        <f>IF(R410&gt;0,VLOOKUP(S410,'Avtal 2026-05-21'!C:J,52,FALSE),"")</f>
        <v>#REF!</v>
      </c>
    </row>
    <row r="411" spans="18:34" ht="18.75" customHeight="1" x14ac:dyDescent="0.25">
      <c r="R411" s="2" t="e">
        <f>IF(MAX($R$10:R410)&gt;=$K$4,0,R410+1)</f>
        <v>#REF!</v>
      </c>
      <c r="S411" s="2" t="e">
        <f t="shared" si="48"/>
        <v>#REF!</v>
      </c>
      <c r="T411" s="2" t="e">
        <f t="shared" si="45"/>
        <v>#REF!</v>
      </c>
      <c r="U411" s="2" t="e">
        <f t="shared" si="46"/>
        <v>#REF!</v>
      </c>
      <c r="V411" s="2" t="e">
        <f t="shared" si="47"/>
        <v>#REF!</v>
      </c>
      <c r="X411" s="2" t="e">
        <f>IF(R411&lt;&gt;"",VLOOKUP(S411,'Avtal 2026-05-21'!C:J,9,FALSE),"")</f>
        <v>#REF!</v>
      </c>
      <c r="Y411" s="2" t="e">
        <f>IF(R411&lt;&gt;"",VLOOKUP(S411,'Avtal 2026-05-21'!C:J,10,FALSE),"")</f>
        <v>#REF!</v>
      </c>
      <c r="Z411" s="2" t="e">
        <f>IF(R411&lt;&gt;"",VLOOKUP(S411,'Avtal 2026-05-21'!C:J,11,FALSE),"")</f>
        <v>#REF!</v>
      </c>
      <c r="AA411" s="2" t="e">
        <f>IF(R411&lt;&gt;"",VLOOKUP(S411,'Avtal 2026-05-21'!C:J,12,FALSE),"")</f>
        <v>#REF!</v>
      </c>
      <c r="AB411" s="2" t="e">
        <f>IF(R411&lt;&gt;"",VLOOKUP(S411,'Avtal 2026-05-21'!C:J,13,FALSE),"")</f>
        <v>#REF!</v>
      </c>
      <c r="AC411" s="2" t="e">
        <f>IF(R411&lt;&gt;"",VLOOKUP(S411,'Avtal 2026-05-21'!C:J,21,FALSE),"")</f>
        <v>#REF!</v>
      </c>
      <c r="AD411" s="13" t="e">
        <f>VLOOKUP(S411,'Avtal 2026-05-21'!C:J,7,FALSE)</f>
        <v>#REF!</v>
      </c>
      <c r="AF411" s="2" t="e">
        <f>IF(R411&lt;&gt;"",VLOOKUP(S411,'Avtal 2026-05-21'!C:J,18,FALSE),"")</f>
        <v>#REF!</v>
      </c>
      <c r="AG411" s="2" t="e">
        <f>IF(R411&lt;&gt;"",VLOOKUP(S411,'Avtal 2026-05-21'!C:J,19,FALSE),"")</f>
        <v>#REF!</v>
      </c>
      <c r="AH411" s="10" t="e">
        <f>IF(R411&gt;0,VLOOKUP(S411,'Avtal 2026-05-21'!C:J,52,FALSE),"")</f>
        <v>#REF!</v>
      </c>
    </row>
    <row r="412" spans="18:34" ht="18.75" customHeight="1" x14ac:dyDescent="0.25">
      <c r="R412" s="2" t="e">
        <f>IF(MAX($R$10:R411)&gt;=$K$4,0,R411+1)</f>
        <v>#REF!</v>
      </c>
      <c r="S412" s="2" t="e">
        <f t="shared" si="48"/>
        <v>#REF!</v>
      </c>
      <c r="T412" s="2" t="e">
        <f t="shared" si="45"/>
        <v>#REF!</v>
      </c>
      <c r="U412" s="2" t="e">
        <f t="shared" si="46"/>
        <v>#REF!</v>
      </c>
      <c r="V412" s="2" t="e">
        <f t="shared" si="47"/>
        <v>#REF!</v>
      </c>
      <c r="X412" s="2" t="e">
        <f>IF(R412&lt;&gt;"",VLOOKUP(S412,'Avtal 2026-05-21'!C:J,9,FALSE),"")</f>
        <v>#REF!</v>
      </c>
      <c r="Y412" s="2" t="e">
        <f>IF(R412&lt;&gt;"",VLOOKUP(S412,'Avtal 2026-05-21'!C:J,10,FALSE),"")</f>
        <v>#REF!</v>
      </c>
      <c r="Z412" s="2" t="e">
        <f>IF(R412&lt;&gt;"",VLOOKUP(S412,'Avtal 2026-05-21'!C:J,11,FALSE),"")</f>
        <v>#REF!</v>
      </c>
      <c r="AA412" s="2" t="e">
        <f>IF(R412&lt;&gt;"",VLOOKUP(S412,'Avtal 2026-05-21'!C:J,12,FALSE),"")</f>
        <v>#REF!</v>
      </c>
      <c r="AB412" s="2" t="e">
        <f>IF(R412&lt;&gt;"",VLOOKUP(S412,'Avtal 2026-05-21'!C:J,13,FALSE),"")</f>
        <v>#REF!</v>
      </c>
      <c r="AC412" s="2" t="e">
        <f>IF(R412&lt;&gt;"",VLOOKUP(S412,'Avtal 2026-05-21'!C:J,21,FALSE),"")</f>
        <v>#REF!</v>
      </c>
      <c r="AD412" s="13" t="e">
        <f>VLOOKUP(S412,'Avtal 2026-05-21'!C:J,7,FALSE)</f>
        <v>#REF!</v>
      </c>
      <c r="AF412" s="2" t="e">
        <f>IF(R412&lt;&gt;"",VLOOKUP(S412,'Avtal 2026-05-21'!C:J,18,FALSE),"")</f>
        <v>#REF!</v>
      </c>
      <c r="AG412" s="2" t="e">
        <f>IF(R412&lt;&gt;"",VLOOKUP(S412,'Avtal 2026-05-21'!C:J,19,FALSE),"")</f>
        <v>#REF!</v>
      </c>
      <c r="AH412" s="10" t="e">
        <f>IF(R412&gt;0,VLOOKUP(S412,'Avtal 2026-05-21'!C:J,52,FALSE),"")</f>
        <v>#REF!</v>
      </c>
    </row>
    <row r="413" spans="18:34" ht="18.75" customHeight="1" x14ac:dyDescent="0.25">
      <c r="R413" s="2" t="e">
        <f>IF(MAX($R$10:R412)&gt;=$K$4,0,R412+1)</f>
        <v>#REF!</v>
      </c>
      <c r="S413" s="2" t="e">
        <f t="shared" si="48"/>
        <v>#REF!</v>
      </c>
      <c r="T413" s="2" t="e">
        <f t="shared" si="45"/>
        <v>#REF!</v>
      </c>
      <c r="U413" s="2" t="e">
        <f t="shared" si="46"/>
        <v>#REF!</v>
      </c>
      <c r="V413" s="2" t="e">
        <f t="shared" si="47"/>
        <v>#REF!</v>
      </c>
      <c r="X413" s="2" t="e">
        <f>IF(R413&lt;&gt;"",VLOOKUP(S413,'Avtal 2026-05-21'!C:J,9,FALSE),"")</f>
        <v>#REF!</v>
      </c>
      <c r="Y413" s="2" t="e">
        <f>IF(R413&lt;&gt;"",VLOOKUP(S413,'Avtal 2026-05-21'!C:J,10,FALSE),"")</f>
        <v>#REF!</v>
      </c>
      <c r="Z413" s="2" t="e">
        <f>IF(R413&lt;&gt;"",VLOOKUP(S413,'Avtal 2026-05-21'!C:J,11,FALSE),"")</f>
        <v>#REF!</v>
      </c>
      <c r="AA413" s="2" t="e">
        <f>IF(R413&lt;&gt;"",VLOOKUP(S413,'Avtal 2026-05-21'!C:J,12,FALSE),"")</f>
        <v>#REF!</v>
      </c>
      <c r="AB413" s="2" t="e">
        <f>IF(R413&lt;&gt;"",VLOOKUP(S413,'Avtal 2026-05-21'!C:J,13,FALSE),"")</f>
        <v>#REF!</v>
      </c>
      <c r="AC413" s="2" t="e">
        <f>IF(R413&lt;&gt;"",VLOOKUP(S413,'Avtal 2026-05-21'!C:J,21,FALSE),"")</f>
        <v>#REF!</v>
      </c>
      <c r="AD413" s="13" t="e">
        <f>VLOOKUP(S413,'Avtal 2026-05-21'!C:J,7,FALSE)</f>
        <v>#REF!</v>
      </c>
      <c r="AF413" s="2" t="e">
        <f>IF(R413&lt;&gt;"",VLOOKUP(S413,'Avtal 2026-05-21'!C:J,18,FALSE),"")</f>
        <v>#REF!</v>
      </c>
      <c r="AG413" s="2" t="e">
        <f>IF(R413&lt;&gt;"",VLOOKUP(S413,'Avtal 2026-05-21'!C:J,19,FALSE),"")</f>
        <v>#REF!</v>
      </c>
      <c r="AH413" s="10" t="e">
        <f>IF(R413&gt;0,VLOOKUP(S413,'Avtal 2026-05-21'!C:J,52,FALSE),"")</f>
        <v>#REF!</v>
      </c>
    </row>
    <row r="414" spans="18:34" ht="18.75" customHeight="1" x14ac:dyDescent="0.25">
      <c r="R414" s="2" t="e">
        <f>IF(MAX($R$10:R413)&gt;=$K$4,0,R413+1)</f>
        <v>#REF!</v>
      </c>
      <c r="S414" s="2" t="e">
        <f t="shared" si="48"/>
        <v>#REF!</v>
      </c>
      <c r="T414" s="2" t="e">
        <f t="shared" si="45"/>
        <v>#REF!</v>
      </c>
      <c r="U414" s="2" t="e">
        <f t="shared" si="46"/>
        <v>#REF!</v>
      </c>
      <c r="V414" s="2" t="e">
        <f t="shared" si="47"/>
        <v>#REF!</v>
      </c>
      <c r="X414" s="2" t="e">
        <f>IF(R414&lt;&gt;"",VLOOKUP(S414,'Avtal 2026-05-21'!C:J,9,FALSE),"")</f>
        <v>#REF!</v>
      </c>
      <c r="Y414" s="2" t="e">
        <f>IF(R414&lt;&gt;"",VLOOKUP(S414,'Avtal 2026-05-21'!C:J,10,FALSE),"")</f>
        <v>#REF!</v>
      </c>
      <c r="Z414" s="2" t="e">
        <f>IF(R414&lt;&gt;"",VLOOKUP(S414,'Avtal 2026-05-21'!C:J,11,FALSE),"")</f>
        <v>#REF!</v>
      </c>
      <c r="AA414" s="2" t="e">
        <f>IF(R414&lt;&gt;"",VLOOKUP(S414,'Avtal 2026-05-21'!C:J,12,FALSE),"")</f>
        <v>#REF!</v>
      </c>
      <c r="AB414" s="2" t="e">
        <f>IF(R414&lt;&gt;"",VLOOKUP(S414,'Avtal 2026-05-21'!C:J,13,FALSE),"")</f>
        <v>#REF!</v>
      </c>
      <c r="AC414" s="2" t="e">
        <f>IF(R414&lt;&gt;"",VLOOKUP(S414,'Avtal 2026-05-21'!C:J,21,FALSE),"")</f>
        <v>#REF!</v>
      </c>
      <c r="AD414" s="13" t="e">
        <f>VLOOKUP(S414,'Avtal 2026-05-21'!C:J,7,FALSE)</f>
        <v>#REF!</v>
      </c>
      <c r="AF414" s="2" t="e">
        <f>IF(R414&lt;&gt;"",VLOOKUP(S414,'Avtal 2026-05-21'!C:J,18,FALSE),"")</f>
        <v>#REF!</v>
      </c>
      <c r="AG414" s="2" t="e">
        <f>IF(R414&lt;&gt;"",VLOOKUP(S414,'Avtal 2026-05-21'!C:J,19,FALSE),"")</f>
        <v>#REF!</v>
      </c>
      <c r="AH414" s="10" t="e">
        <f>IF(R414&gt;0,VLOOKUP(S414,'Avtal 2026-05-21'!C:J,52,FALSE),"")</f>
        <v>#REF!</v>
      </c>
    </row>
    <row r="415" spans="18:34" ht="18.75" customHeight="1" x14ac:dyDescent="0.25">
      <c r="R415" s="2" t="e">
        <f>IF(MAX($R$10:R414)&gt;=$K$4,0,R414+1)</f>
        <v>#REF!</v>
      </c>
      <c r="S415" s="2" t="e">
        <f t="shared" si="48"/>
        <v>#REF!</v>
      </c>
      <c r="T415" s="2" t="e">
        <f t="shared" si="45"/>
        <v>#REF!</v>
      </c>
      <c r="U415" s="2" t="e">
        <f t="shared" si="46"/>
        <v>#REF!</v>
      </c>
      <c r="V415" s="2" t="e">
        <f t="shared" si="47"/>
        <v>#REF!</v>
      </c>
      <c r="X415" s="2" t="e">
        <f>IF(R415&lt;&gt;"",VLOOKUP(S415,'Avtal 2026-05-21'!C:J,9,FALSE),"")</f>
        <v>#REF!</v>
      </c>
      <c r="Y415" s="2" t="e">
        <f>IF(R415&lt;&gt;"",VLOOKUP(S415,'Avtal 2026-05-21'!C:J,10,FALSE),"")</f>
        <v>#REF!</v>
      </c>
      <c r="Z415" s="2" t="e">
        <f>IF(R415&lt;&gt;"",VLOOKUP(S415,'Avtal 2026-05-21'!C:J,11,FALSE),"")</f>
        <v>#REF!</v>
      </c>
      <c r="AA415" s="2" t="e">
        <f>IF(R415&lt;&gt;"",VLOOKUP(S415,'Avtal 2026-05-21'!C:J,12,FALSE),"")</f>
        <v>#REF!</v>
      </c>
      <c r="AB415" s="2" t="e">
        <f>IF(R415&lt;&gt;"",VLOOKUP(S415,'Avtal 2026-05-21'!C:J,13,FALSE),"")</f>
        <v>#REF!</v>
      </c>
      <c r="AC415" s="2" t="e">
        <f>IF(R415&lt;&gt;"",VLOOKUP(S415,'Avtal 2026-05-21'!C:J,21,FALSE),"")</f>
        <v>#REF!</v>
      </c>
      <c r="AD415" s="13" t="e">
        <f>VLOOKUP(S415,'Avtal 2026-05-21'!C:J,7,FALSE)</f>
        <v>#REF!</v>
      </c>
      <c r="AF415" s="2" t="e">
        <f>IF(R415&lt;&gt;"",VLOOKUP(S415,'Avtal 2026-05-21'!C:J,18,FALSE),"")</f>
        <v>#REF!</v>
      </c>
      <c r="AG415" s="2" t="e">
        <f>IF(R415&lt;&gt;"",VLOOKUP(S415,'Avtal 2026-05-21'!C:J,19,FALSE),"")</f>
        <v>#REF!</v>
      </c>
      <c r="AH415" s="10" t="e">
        <f>IF(R415&gt;0,VLOOKUP(S415,'Avtal 2026-05-21'!C:J,52,FALSE),"")</f>
        <v>#REF!</v>
      </c>
    </row>
    <row r="416" spans="18:34" ht="18.75" customHeight="1" x14ac:dyDescent="0.25">
      <c r="R416" s="2" t="e">
        <f>IF(MAX($R$10:R415)&gt;=$K$4,0,R415+1)</f>
        <v>#REF!</v>
      </c>
      <c r="S416" s="2" t="e">
        <f t="shared" si="48"/>
        <v>#REF!</v>
      </c>
      <c r="T416" s="2" t="e">
        <f t="shared" si="45"/>
        <v>#REF!</v>
      </c>
      <c r="U416" s="2" t="e">
        <f t="shared" si="46"/>
        <v>#REF!</v>
      </c>
      <c r="V416" s="2" t="e">
        <f t="shared" si="47"/>
        <v>#REF!</v>
      </c>
      <c r="X416" s="2" t="e">
        <f>IF(R416&lt;&gt;"",VLOOKUP(S416,'Avtal 2026-05-21'!C:J,9,FALSE),"")</f>
        <v>#REF!</v>
      </c>
      <c r="Y416" s="2" t="e">
        <f>IF(R416&lt;&gt;"",VLOOKUP(S416,'Avtal 2026-05-21'!C:J,10,FALSE),"")</f>
        <v>#REF!</v>
      </c>
      <c r="Z416" s="2" t="e">
        <f>IF(R416&lt;&gt;"",VLOOKUP(S416,'Avtal 2026-05-21'!C:J,11,FALSE),"")</f>
        <v>#REF!</v>
      </c>
      <c r="AA416" s="2" t="e">
        <f>IF(R416&lt;&gt;"",VLOOKUP(S416,'Avtal 2026-05-21'!C:J,12,FALSE),"")</f>
        <v>#REF!</v>
      </c>
      <c r="AB416" s="2" t="e">
        <f>IF(R416&lt;&gt;"",VLOOKUP(S416,'Avtal 2026-05-21'!C:J,13,FALSE),"")</f>
        <v>#REF!</v>
      </c>
      <c r="AC416" s="2" t="e">
        <f>IF(R416&lt;&gt;"",VLOOKUP(S416,'Avtal 2026-05-21'!C:J,21,FALSE),"")</f>
        <v>#REF!</v>
      </c>
      <c r="AD416" s="13" t="e">
        <f>VLOOKUP(S416,'Avtal 2026-05-21'!C:J,7,FALSE)</f>
        <v>#REF!</v>
      </c>
      <c r="AF416" s="2" t="e">
        <f>IF(R416&lt;&gt;"",VLOOKUP(S416,'Avtal 2026-05-21'!C:J,18,FALSE),"")</f>
        <v>#REF!</v>
      </c>
      <c r="AG416" s="2" t="e">
        <f>IF(R416&lt;&gt;"",VLOOKUP(S416,'Avtal 2026-05-21'!C:J,19,FALSE),"")</f>
        <v>#REF!</v>
      </c>
      <c r="AH416" s="10" t="e">
        <f>IF(R416&gt;0,VLOOKUP(S416,'Avtal 2026-05-21'!C:J,52,FALSE),"")</f>
        <v>#REF!</v>
      </c>
    </row>
    <row r="417" spans="18:34" ht="18.75" customHeight="1" x14ac:dyDescent="0.25">
      <c r="R417" s="2" t="e">
        <f>IF(MAX($R$10:R416)&gt;=$K$4,0,R416+1)</f>
        <v>#REF!</v>
      </c>
      <c r="S417" s="2" t="e">
        <f t="shared" si="48"/>
        <v>#REF!</v>
      </c>
      <c r="T417" s="2" t="e">
        <f t="shared" si="45"/>
        <v>#REF!</v>
      </c>
      <c r="U417" s="2" t="e">
        <f t="shared" si="46"/>
        <v>#REF!</v>
      </c>
      <c r="V417" s="2" t="e">
        <f t="shared" si="47"/>
        <v>#REF!</v>
      </c>
      <c r="X417" s="2" t="e">
        <f>IF(R417&lt;&gt;"",VLOOKUP(S417,'Avtal 2026-05-21'!C:J,9,FALSE),"")</f>
        <v>#REF!</v>
      </c>
      <c r="Y417" s="2" t="e">
        <f>IF(R417&lt;&gt;"",VLOOKUP(S417,'Avtal 2026-05-21'!C:J,10,FALSE),"")</f>
        <v>#REF!</v>
      </c>
      <c r="Z417" s="2" t="e">
        <f>IF(R417&lt;&gt;"",VLOOKUP(S417,'Avtal 2026-05-21'!C:J,11,FALSE),"")</f>
        <v>#REF!</v>
      </c>
      <c r="AA417" s="2" t="e">
        <f>IF(R417&lt;&gt;"",VLOOKUP(S417,'Avtal 2026-05-21'!C:J,12,FALSE),"")</f>
        <v>#REF!</v>
      </c>
      <c r="AB417" s="2" t="e">
        <f>IF(R417&lt;&gt;"",VLOOKUP(S417,'Avtal 2026-05-21'!C:J,13,FALSE),"")</f>
        <v>#REF!</v>
      </c>
      <c r="AC417" s="2" t="e">
        <f>IF(R417&lt;&gt;"",VLOOKUP(S417,'Avtal 2026-05-21'!C:J,21,FALSE),"")</f>
        <v>#REF!</v>
      </c>
      <c r="AD417" s="13" t="e">
        <f>VLOOKUP(S417,'Avtal 2026-05-21'!C:J,7,FALSE)</f>
        <v>#REF!</v>
      </c>
      <c r="AF417" s="2" t="e">
        <f>IF(R417&lt;&gt;"",VLOOKUP(S417,'Avtal 2026-05-21'!C:J,18,FALSE),"")</f>
        <v>#REF!</v>
      </c>
      <c r="AG417" s="2" t="e">
        <f>IF(R417&lt;&gt;"",VLOOKUP(S417,'Avtal 2026-05-21'!C:J,19,FALSE),"")</f>
        <v>#REF!</v>
      </c>
      <c r="AH417" s="10" t="e">
        <f>IF(R417&gt;0,VLOOKUP(S417,'Avtal 2026-05-21'!C:J,52,FALSE),"")</f>
        <v>#REF!</v>
      </c>
    </row>
    <row r="418" spans="18:34" ht="18.75" customHeight="1" x14ac:dyDescent="0.25">
      <c r="R418" s="2" t="e">
        <f>IF(MAX($R$10:R417)&gt;=$K$4,0,R417+1)</f>
        <v>#REF!</v>
      </c>
      <c r="S418" s="2" t="e">
        <f t="shared" si="48"/>
        <v>#REF!</v>
      </c>
      <c r="T418" s="2" t="e">
        <f t="shared" si="45"/>
        <v>#REF!</v>
      </c>
      <c r="U418" s="2" t="e">
        <f t="shared" si="46"/>
        <v>#REF!</v>
      </c>
      <c r="V418" s="2" t="e">
        <f t="shared" si="47"/>
        <v>#REF!</v>
      </c>
      <c r="X418" s="2" t="e">
        <f>IF(R418&lt;&gt;"",VLOOKUP(S418,'Avtal 2026-05-21'!C:J,9,FALSE),"")</f>
        <v>#REF!</v>
      </c>
      <c r="Y418" s="2" t="e">
        <f>IF(R418&lt;&gt;"",VLOOKUP(S418,'Avtal 2026-05-21'!C:J,10,FALSE),"")</f>
        <v>#REF!</v>
      </c>
      <c r="Z418" s="2" t="e">
        <f>IF(R418&lt;&gt;"",VLOOKUP(S418,'Avtal 2026-05-21'!C:J,11,FALSE),"")</f>
        <v>#REF!</v>
      </c>
      <c r="AA418" s="2" t="e">
        <f>IF(R418&lt;&gt;"",VLOOKUP(S418,'Avtal 2026-05-21'!C:J,12,FALSE),"")</f>
        <v>#REF!</v>
      </c>
      <c r="AB418" s="2" t="e">
        <f>IF(R418&lt;&gt;"",VLOOKUP(S418,'Avtal 2026-05-21'!C:J,13,FALSE),"")</f>
        <v>#REF!</v>
      </c>
      <c r="AC418" s="2" t="e">
        <f>IF(R418&lt;&gt;"",VLOOKUP(S418,'Avtal 2026-05-21'!C:J,21,FALSE),"")</f>
        <v>#REF!</v>
      </c>
      <c r="AD418" s="13" t="e">
        <f>VLOOKUP(S418,'Avtal 2026-05-21'!C:J,7,FALSE)</f>
        <v>#REF!</v>
      </c>
      <c r="AF418" s="2" t="e">
        <f>IF(R418&lt;&gt;"",VLOOKUP(S418,'Avtal 2026-05-21'!C:J,18,FALSE),"")</f>
        <v>#REF!</v>
      </c>
      <c r="AG418" s="2" t="e">
        <f>IF(R418&lt;&gt;"",VLOOKUP(S418,'Avtal 2026-05-21'!C:J,19,FALSE),"")</f>
        <v>#REF!</v>
      </c>
      <c r="AH418" s="10" t="e">
        <f>IF(R418&gt;0,VLOOKUP(S418,'Avtal 2026-05-21'!C:J,52,FALSE),"")</f>
        <v>#REF!</v>
      </c>
    </row>
    <row r="419" spans="18:34" ht="18.75" customHeight="1" x14ac:dyDescent="0.25">
      <c r="R419" s="2" t="e">
        <f>IF(MAX($R$10:R418)&gt;=$K$4,0,R418+1)</f>
        <v>#REF!</v>
      </c>
      <c r="S419" s="2" t="e">
        <f t="shared" si="48"/>
        <v>#REF!</v>
      </c>
      <c r="T419" s="2" t="e">
        <f t="shared" si="45"/>
        <v>#REF!</v>
      </c>
      <c r="U419" s="2" t="e">
        <f t="shared" si="46"/>
        <v>#REF!</v>
      </c>
      <c r="V419" s="2" t="e">
        <f t="shared" si="47"/>
        <v>#REF!</v>
      </c>
      <c r="X419" s="2" t="e">
        <f>IF(R419&lt;&gt;"",VLOOKUP(S419,'Avtal 2026-05-21'!C:J,9,FALSE),"")</f>
        <v>#REF!</v>
      </c>
      <c r="Y419" s="2" t="e">
        <f>IF(R419&lt;&gt;"",VLOOKUP(S419,'Avtal 2026-05-21'!C:J,10,FALSE),"")</f>
        <v>#REF!</v>
      </c>
      <c r="Z419" s="2" t="e">
        <f>IF(R419&lt;&gt;"",VLOOKUP(S419,'Avtal 2026-05-21'!C:J,11,FALSE),"")</f>
        <v>#REF!</v>
      </c>
      <c r="AA419" s="2" t="e">
        <f>IF(R419&lt;&gt;"",VLOOKUP(S419,'Avtal 2026-05-21'!C:J,12,FALSE),"")</f>
        <v>#REF!</v>
      </c>
      <c r="AB419" s="2" t="e">
        <f>IF(R419&lt;&gt;"",VLOOKUP(S419,'Avtal 2026-05-21'!C:J,13,FALSE),"")</f>
        <v>#REF!</v>
      </c>
      <c r="AC419" s="2" t="e">
        <f>IF(R419&lt;&gt;"",VLOOKUP(S419,'Avtal 2026-05-21'!C:J,21,FALSE),"")</f>
        <v>#REF!</v>
      </c>
      <c r="AD419" s="13" t="e">
        <f>VLOOKUP(S419,'Avtal 2026-05-21'!C:J,7,FALSE)</f>
        <v>#REF!</v>
      </c>
      <c r="AF419" s="2" t="e">
        <f>IF(R419&lt;&gt;"",VLOOKUP(S419,'Avtal 2026-05-21'!C:J,18,FALSE),"")</f>
        <v>#REF!</v>
      </c>
      <c r="AG419" s="2" t="e">
        <f>IF(R419&lt;&gt;"",VLOOKUP(S419,'Avtal 2026-05-21'!C:J,19,FALSE),"")</f>
        <v>#REF!</v>
      </c>
      <c r="AH419" s="10" t="e">
        <f>IF(R419&gt;0,VLOOKUP(S419,'Avtal 2026-05-21'!C:J,52,FALSE),"")</f>
        <v>#REF!</v>
      </c>
    </row>
    <row r="420" spans="18:34" ht="18.75" customHeight="1" x14ac:dyDescent="0.25">
      <c r="R420" s="2" t="e">
        <f>IF(MAX($R$10:R419)&gt;=$K$4,0,R419+1)</f>
        <v>#REF!</v>
      </c>
      <c r="S420" s="2" t="e">
        <f t="shared" si="48"/>
        <v>#REF!</v>
      </c>
      <c r="T420" s="2" t="e">
        <f t="shared" si="45"/>
        <v>#REF!</v>
      </c>
      <c r="U420" s="2" t="e">
        <f t="shared" si="46"/>
        <v>#REF!</v>
      </c>
      <c r="V420" s="2" t="e">
        <f t="shared" si="47"/>
        <v>#REF!</v>
      </c>
      <c r="X420" s="2" t="e">
        <f>IF(R420&lt;&gt;"",VLOOKUP(S420,'Avtal 2026-05-21'!C:J,9,FALSE),"")</f>
        <v>#REF!</v>
      </c>
      <c r="Y420" s="2" t="e">
        <f>IF(R420&lt;&gt;"",VLOOKUP(S420,'Avtal 2026-05-21'!C:J,10,FALSE),"")</f>
        <v>#REF!</v>
      </c>
      <c r="Z420" s="2" t="e">
        <f>IF(R420&lt;&gt;"",VLOOKUP(S420,'Avtal 2026-05-21'!C:J,11,FALSE),"")</f>
        <v>#REF!</v>
      </c>
      <c r="AA420" s="2" t="e">
        <f>IF(R420&lt;&gt;"",VLOOKUP(S420,'Avtal 2026-05-21'!C:J,12,FALSE),"")</f>
        <v>#REF!</v>
      </c>
      <c r="AB420" s="2" t="e">
        <f>IF(R420&lt;&gt;"",VLOOKUP(S420,'Avtal 2026-05-21'!C:J,13,FALSE),"")</f>
        <v>#REF!</v>
      </c>
      <c r="AC420" s="2" t="e">
        <f>IF(R420&lt;&gt;"",VLOOKUP(S420,'Avtal 2026-05-21'!C:J,21,FALSE),"")</f>
        <v>#REF!</v>
      </c>
      <c r="AD420" s="13" t="e">
        <f>VLOOKUP(S420,'Avtal 2026-05-21'!C:J,7,FALSE)</f>
        <v>#REF!</v>
      </c>
      <c r="AF420" s="2" t="e">
        <f>IF(R420&lt;&gt;"",VLOOKUP(S420,'Avtal 2026-05-21'!C:J,18,FALSE),"")</f>
        <v>#REF!</v>
      </c>
      <c r="AG420" s="2" t="e">
        <f>IF(R420&lt;&gt;"",VLOOKUP(S420,'Avtal 2026-05-21'!C:J,19,FALSE),"")</f>
        <v>#REF!</v>
      </c>
      <c r="AH420" s="10" t="e">
        <f>IF(R420&gt;0,VLOOKUP(S420,'Avtal 2026-05-21'!C:J,52,FALSE),"")</f>
        <v>#REF!</v>
      </c>
    </row>
    <row r="421" spans="18:34" ht="18.75" customHeight="1" x14ac:dyDescent="0.25">
      <c r="R421" s="2" t="e">
        <f>IF(MAX($R$10:R420)&gt;=$K$4,0,R420+1)</f>
        <v>#REF!</v>
      </c>
      <c r="S421" s="2" t="e">
        <f t="shared" si="48"/>
        <v>#REF!</v>
      </c>
      <c r="T421" s="2" t="e">
        <f t="shared" si="45"/>
        <v>#REF!</v>
      </c>
      <c r="U421" s="2" t="e">
        <f t="shared" si="46"/>
        <v>#REF!</v>
      </c>
      <c r="V421" s="2" t="e">
        <f t="shared" si="47"/>
        <v>#REF!</v>
      </c>
      <c r="X421" s="2" t="e">
        <f>IF(R421&lt;&gt;"",VLOOKUP(S421,'Avtal 2026-05-21'!C:J,9,FALSE),"")</f>
        <v>#REF!</v>
      </c>
      <c r="Y421" s="2" t="e">
        <f>IF(R421&lt;&gt;"",VLOOKUP(S421,'Avtal 2026-05-21'!C:J,10,FALSE),"")</f>
        <v>#REF!</v>
      </c>
      <c r="Z421" s="2" t="e">
        <f>IF(R421&lt;&gt;"",VLOOKUP(S421,'Avtal 2026-05-21'!C:J,11,FALSE),"")</f>
        <v>#REF!</v>
      </c>
      <c r="AA421" s="2" t="e">
        <f>IF(R421&lt;&gt;"",VLOOKUP(S421,'Avtal 2026-05-21'!C:J,12,FALSE),"")</f>
        <v>#REF!</v>
      </c>
      <c r="AB421" s="2" t="e">
        <f>IF(R421&lt;&gt;"",VLOOKUP(S421,'Avtal 2026-05-21'!C:J,13,FALSE),"")</f>
        <v>#REF!</v>
      </c>
      <c r="AC421" s="2" t="e">
        <f>IF(R421&lt;&gt;"",VLOOKUP(S421,'Avtal 2026-05-21'!C:J,21,FALSE),"")</f>
        <v>#REF!</v>
      </c>
      <c r="AD421" s="13" t="e">
        <f>VLOOKUP(S421,'Avtal 2026-05-21'!C:J,7,FALSE)</f>
        <v>#REF!</v>
      </c>
      <c r="AF421" s="2" t="e">
        <f>IF(R421&lt;&gt;"",VLOOKUP(S421,'Avtal 2026-05-21'!C:J,18,FALSE),"")</f>
        <v>#REF!</v>
      </c>
      <c r="AG421" s="2" t="e">
        <f>IF(R421&lt;&gt;"",VLOOKUP(S421,'Avtal 2026-05-21'!C:J,19,FALSE),"")</f>
        <v>#REF!</v>
      </c>
      <c r="AH421" s="10" t="e">
        <f>IF(R421&gt;0,VLOOKUP(S421,'Avtal 2026-05-21'!C:J,52,FALSE),"")</f>
        <v>#REF!</v>
      </c>
    </row>
    <row r="422" spans="18:34" ht="18.75" customHeight="1" x14ac:dyDescent="0.25">
      <c r="R422" s="2" t="e">
        <f>IF(MAX($R$10:R421)&gt;=$K$4,0,R421+1)</f>
        <v>#REF!</v>
      </c>
      <c r="S422" s="2" t="e">
        <f t="shared" si="48"/>
        <v>#REF!</v>
      </c>
      <c r="T422" s="2" t="e">
        <f t="shared" si="45"/>
        <v>#REF!</v>
      </c>
      <c r="U422" s="2" t="e">
        <f t="shared" si="46"/>
        <v>#REF!</v>
      </c>
      <c r="V422" s="2" t="e">
        <f t="shared" si="47"/>
        <v>#REF!</v>
      </c>
      <c r="X422" s="2" t="e">
        <f>IF(R422&lt;&gt;"",VLOOKUP(S422,'Avtal 2026-05-21'!C:J,9,FALSE),"")</f>
        <v>#REF!</v>
      </c>
      <c r="Y422" s="2" t="e">
        <f>IF(R422&lt;&gt;"",VLOOKUP(S422,'Avtal 2026-05-21'!C:J,10,FALSE),"")</f>
        <v>#REF!</v>
      </c>
      <c r="Z422" s="2" t="e">
        <f>IF(R422&lt;&gt;"",VLOOKUP(S422,'Avtal 2026-05-21'!C:J,11,FALSE),"")</f>
        <v>#REF!</v>
      </c>
      <c r="AA422" s="2" t="e">
        <f>IF(R422&lt;&gt;"",VLOOKUP(S422,'Avtal 2026-05-21'!C:J,12,FALSE),"")</f>
        <v>#REF!</v>
      </c>
      <c r="AB422" s="2" t="e">
        <f>IF(R422&lt;&gt;"",VLOOKUP(S422,'Avtal 2026-05-21'!C:J,13,FALSE),"")</f>
        <v>#REF!</v>
      </c>
      <c r="AC422" s="2" t="e">
        <f>IF(R422&lt;&gt;"",VLOOKUP(S422,'Avtal 2026-05-21'!C:J,21,FALSE),"")</f>
        <v>#REF!</v>
      </c>
      <c r="AD422" s="13" t="e">
        <f>VLOOKUP(S422,'Avtal 2026-05-21'!C:J,7,FALSE)</f>
        <v>#REF!</v>
      </c>
      <c r="AF422" s="2" t="e">
        <f>IF(R422&lt;&gt;"",VLOOKUP(S422,'Avtal 2026-05-21'!C:J,18,FALSE),"")</f>
        <v>#REF!</v>
      </c>
      <c r="AG422" s="2" t="e">
        <f>IF(R422&lt;&gt;"",VLOOKUP(S422,'Avtal 2026-05-21'!C:J,19,FALSE),"")</f>
        <v>#REF!</v>
      </c>
      <c r="AH422" s="10" t="e">
        <f>IF(R422&gt;0,VLOOKUP(S422,'Avtal 2026-05-21'!C:J,52,FALSE),"")</f>
        <v>#REF!</v>
      </c>
    </row>
    <row r="423" spans="18:34" ht="18.75" customHeight="1" x14ac:dyDescent="0.25">
      <c r="R423" s="2" t="e">
        <f>IF(MAX($R$10:R422)&gt;=$K$4,0,R422+1)</f>
        <v>#REF!</v>
      </c>
      <c r="S423" s="2" t="e">
        <f t="shared" si="48"/>
        <v>#REF!</v>
      </c>
      <c r="T423" s="2" t="e">
        <f t="shared" si="45"/>
        <v>#REF!</v>
      </c>
      <c r="U423" s="2" t="e">
        <f t="shared" si="46"/>
        <v>#REF!</v>
      </c>
      <c r="V423" s="2" t="e">
        <f t="shared" si="47"/>
        <v>#REF!</v>
      </c>
      <c r="X423" s="2" t="e">
        <f>IF(R423&lt;&gt;"",VLOOKUP(S423,'Avtal 2026-05-21'!C:J,9,FALSE),"")</f>
        <v>#REF!</v>
      </c>
      <c r="Y423" s="2" t="e">
        <f>IF(R423&lt;&gt;"",VLOOKUP(S423,'Avtal 2026-05-21'!C:J,10,FALSE),"")</f>
        <v>#REF!</v>
      </c>
      <c r="Z423" s="2" t="e">
        <f>IF(R423&lt;&gt;"",VLOOKUP(S423,'Avtal 2026-05-21'!C:J,11,FALSE),"")</f>
        <v>#REF!</v>
      </c>
      <c r="AA423" s="2" t="e">
        <f>IF(R423&lt;&gt;"",VLOOKUP(S423,'Avtal 2026-05-21'!C:J,12,FALSE),"")</f>
        <v>#REF!</v>
      </c>
      <c r="AB423" s="2" t="e">
        <f>IF(R423&lt;&gt;"",VLOOKUP(S423,'Avtal 2026-05-21'!C:J,13,FALSE),"")</f>
        <v>#REF!</v>
      </c>
      <c r="AC423" s="2" t="e">
        <f>IF(R423&lt;&gt;"",VLOOKUP(S423,'Avtal 2026-05-21'!C:J,21,FALSE),"")</f>
        <v>#REF!</v>
      </c>
      <c r="AD423" s="13" t="e">
        <f>VLOOKUP(S423,'Avtal 2026-05-21'!C:J,7,FALSE)</f>
        <v>#REF!</v>
      </c>
      <c r="AF423" s="2" t="e">
        <f>IF(R423&lt;&gt;"",VLOOKUP(S423,'Avtal 2026-05-21'!C:J,18,FALSE),"")</f>
        <v>#REF!</v>
      </c>
      <c r="AG423" s="2" t="e">
        <f>IF(R423&lt;&gt;"",VLOOKUP(S423,'Avtal 2026-05-21'!C:J,19,FALSE),"")</f>
        <v>#REF!</v>
      </c>
      <c r="AH423" s="10" t="e">
        <f>IF(R423&gt;0,VLOOKUP(S423,'Avtal 2026-05-21'!C:J,52,FALSE),"")</f>
        <v>#REF!</v>
      </c>
    </row>
    <row r="424" spans="18:34" ht="18.75" customHeight="1" x14ac:dyDescent="0.25">
      <c r="R424" s="2" t="e">
        <f>IF(MAX($R$10:R423)&gt;=$K$4,0,R423+1)</f>
        <v>#REF!</v>
      </c>
      <c r="S424" s="2" t="e">
        <f t="shared" si="48"/>
        <v>#REF!</v>
      </c>
      <c r="T424" s="2" t="e">
        <f t="shared" si="45"/>
        <v>#REF!</v>
      </c>
      <c r="U424" s="2" t="e">
        <f t="shared" si="46"/>
        <v>#REF!</v>
      </c>
      <c r="V424" s="2" t="e">
        <f t="shared" si="47"/>
        <v>#REF!</v>
      </c>
      <c r="X424" s="2" t="e">
        <f>IF(R424&lt;&gt;"",VLOOKUP(S424,'Avtal 2026-05-21'!C:J,9,FALSE),"")</f>
        <v>#REF!</v>
      </c>
      <c r="Y424" s="2" t="e">
        <f>IF(R424&lt;&gt;"",VLOOKUP(S424,'Avtal 2026-05-21'!C:J,10,FALSE),"")</f>
        <v>#REF!</v>
      </c>
      <c r="Z424" s="2" t="e">
        <f>IF(R424&lt;&gt;"",VLOOKUP(S424,'Avtal 2026-05-21'!C:J,11,FALSE),"")</f>
        <v>#REF!</v>
      </c>
      <c r="AA424" s="2" t="e">
        <f>IF(R424&lt;&gt;"",VLOOKUP(S424,'Avtal 2026-05-21'!C:J,12,FALSE),"")</f>
        <v>#REF!</v>
      </c>
      <c r="AB424" s="2" t="e">
        <f>IF(R424&lt;&gt;"",VLOOKUP(S424,'Avtal 2026-05-21'!C:J,13,FALSE),"")</f>
        <v>#REF!</v>
      </c>
      <c r="AC424" s="2" t="e">
        <f>IF(R424&lt;&gt;"",VLOOKUP(S424,'Avtal 2026-05-21'!C:J,21,FALSE),"")</f>
        <v>#REF!</v>
      </c>
      <c r="AD424" s="13" t="e">
        <f>VLOOKUP(S424,'Avtal 2026-05-21'!C:J,7,FALSE)</f>
        <v>#REF!</v>
      </c>
      <c r="AF424" s="2" t="e">
        <f>IF(R424&lt;&gt;"",VLOOKUP(S424,'Avtal 2026-05-21'!C:J,18,FALSE),"")</f>
        <v>#REF!</v>
      </c>
      <c r="AG424" s="2" t="e">
        <f>IF(R424&lt;&gt;"",VLOOKUP(S424,'Avtal 2026-05-21'!C:J,19,FALSE),"")</f>
        <v>#REF!</v>
      </c>
      <c r="AH424" s="10" t="e">
        <f>IF(R424&gt;0,VLOOKUP(S424,'Avtal 2026-05-21'!C:J,52,FALSE),"")</f>
        <v>#REF!</v>
      </c>
    </row>
    <row r="425" spans="18:34" ht="18.75" customHeight="1" x14ac:dyDescent="0.25">
      <c r="R425" s="2" t="e">
        <f>IF(MAX($R$10:R424)&gt;=$K$4,0,R424+1)</f>
        <v>#REF!</v>
      </c>
      <c r="S425" s="2" t="e">
        <f t="shared" si="48"/>
        <v>#REF!</v>
      </c>
      <c r="T425" s="2" t="e">
        <f t="shared" si="45"/>
        <v>#REF!</v>
      </c>
      <c r="U425" s="2" t="e">
        <f t="shared" si="46"/>
        <v>#REF!</v>
      </c>
      <c r="V425" s="2" t="e">
        <f t="shared" si="47"/>
        <v>#REF!</v>
      </c>
      <c r="X425" s="2" t="e">
        <f>IF(R425&lt;&gt;"",VLOOKUP(S425,'Avtal 2026-05-21'!C:J,9,FALSE),"")</f>
        <v>#REF!</v>
      </c>
      <c r="Y425" s="2" t="e">
        <f>IF(R425&lt;&gt;"",VLOOKUP(S425,'Avtal 2026-05-21'!C:J,10,FALSE),"")</f>
        <v>#REF!</v>
      </c>
      <c r="Z425" s="2" t="e">
        <f>IF(R425&lt;&gt;"",VLOOKUP(S425,'Avtal 2026-05-21'!C:J,11,FALSE),"")</f>
        <v>#REF!</v>
      </c>
      <c r="AA425" s="2" t="e">
        <f>IF(R425&lt;&gt;"",VLOOKUP(S425,'Avtal 2026-05-21'!C:J,12,FALSE),"")</f>
        <v>#REF!</v>
      </c>
      <c r="AB425" s="2" t="e">
        <f>IF(R425&lt;&gt;"",VLOOKUP(S425,'Avtal 2026-05-21'!C:J,13,FALSE),"")</f>
        <v>#REF!</v>
      </c>
      <c r="AC425" s="2" t="e">
        <f>IF(R425&lt;&gt;"",VLOOKUP(S425,'Avtal 2026-05-21'!C:J,21,FALSE),"")</f>
        <v>#REF!</v>
      </c>
      <c r="AD425" s="13" t="e">
        <f>VLOOKUP(S425,'Avtal 2026-05-21'!C:J,7,FALSE)</f>
        <v>#REF!</v>
      </c>
      <c r="AF425" s="2" t="e">
        <f>IF(R425&lt;&gt;"",VLOOKUP(S425,'Avtal 2026-05-21'!C:J,18,FALSE),"")</f>
        <v>#REF!</v>
      </c>
      <c r="AG425" s="2" t="e">
        <f>IF(R425&lt;&gt;"",VLOOKUP(S425,'Avtal 2026-05-21'!C:J,19,FALSE),"")</f>
        <v>#REF!</v>
      </c>
      <c r="AH425" s="10" t="e">
        <f>IF(R425&gt;0,VLOOKUP(S425,'Avtal 2026-05-21'!C:J,52,FALSE),"")</f>
        <v>#REF!</v>
      </c>
    </row>
    <row r="426" spans="18:34" ht="18.75" customHeight="1" x14ac:dyDescent="0.25">
      <c r="R426" s="2" t="e">
        <f>IF(MAX($R$10:R425)&gt;=$K$4,0,R425+1)</f>
        <v>#REF!</v>
      </c>
      <c r="S426" s="2" t="e">
        <f t="shared" si="48"/>
        <v>#REF!</v>
      </c>
      <c r="T426" s="2" t="e">
        <f t="shared" si="45"/>
        <v>#REF!</v>
      </c>
      <c r="U426" s="2" t="e">
        <f t="shared" si="46"/>
        <v>#REF!</v>
      </c>
      <c r="V426" s="2" t="e">
        <f t="shared" si="47"/>
        <v>#REF!</v>
      </c>
      <c r="X426" s="2" t="e">
        <f>IF(R426&lt;&gt;"",VLOOKUP(S426,'Avtal 2026-05-21'!C:J,9,FALSE),"")</f>
        <v>#REF!</v>
      </c>
      <c r="Y426" s="2" t="e">
        <f>IF(R426&lt;&gt;"",VLOOKUP(S426,'Avtal 2026-05-21'!C:J,10,FALSE),"")</f>
        <v>#REF!</v>
      </c>
      <c r="Z426" s="2" t="e">
        <f>IF(R426&lt;&gt;"",VLOOKUP(S426,'Avtal 2026-05-21'!C:J,11,FALSE),"")</f>
        <v>#REF!</v>
      </c>
      <c r="AA426" s="2" t="e">
        <f>IF(R426&lt;&gt;"",VLOOKUP(S426,'Avtal 2026-05-21'!C:J,12,FALSE),"")</f>
        <v>#REF!</v>
      </c>
      <c r="AB426" s="2" t="e">
        <f>IF(R426&lt;&gt;"",VLOOKUP(S426,'Avtal 2026-05-21'!C:J,13,FALSE),"")</f>
        <v>#REF!</v>
      </c>
      <c r="AC426" s="2" t="e">
        <f>IF(R426&lt;&gt;"",VLOOKUP(S426,'Avtal 2026-05-21'!C:J,21,FALSE),"")</f>
        <v>#REF!</v>
      </c>
      <c r="AD426" s="13" t="e">
        <f>VLOOKUP(S426,'Avtal 2026-05-21'!C:J,7,FALSE)</f>
        <v>#REF!</v>
      </c>
      <c r="AF426" s="2" t="e">
        <f>IF(R426&lt;&gt;"",VLOOKUP(S426,'Avtal 2026-05-21'!C:J,18,FALSE),"")</f>
        <v>#REF!</v>
      </c>
      <c r="AG426" s="2" t="e">
        <f>IF(R426&lt;&gt;"",VLOOKUP(S426,'Avtal 2026-05-21'!C:J,19,FALSE),"")</f>
        <v>#REF!</v>
      </c>
      <c r="AH426" s="10" t="e">
        <f>IF(R426&gt;0,VLOOKUP(S426,'Avtal 2026-05-21'!C:J,52,FALSE),"")</f>
        <v>#REF!</v>
      </c>
    </row>
    <row r="427" spans="18:34" ht="18.75" customHeight="1" x14ac:dyDescent="0.25">
      <c r="R427" s="2" t="e">
        <f>IF(MAX($R$10:R426)&gt;=$K$4,0,R426+1)</f>
        <v>#REF!</v>
      </c>
      <c r="S427" s="2" t="e">
        <f t="shared" si="48"/>
        <v>#REF!</v>
      </c>
      <c r="T427" s="2" t="e">
        <f t="shared" si="45"/>
        <v>#REF!</v>
      </c>
      <c r="U427" s="2" t="e">
        <f t="shared" si="46"/>
        <v>#REF!</v>
      </c>
      <c r="V427" s="2" t="e">
        <f t="shared" si="47"/>
        <v>#REF!</v>
      </c>
      <c r="X427" s="2" t="e">
        <f>IF(R427&lt;&gt;"",VLOOKUP(S427,'Avtal 2026-05-21'!C:J,9,FALSE),"")</f>
        <v>#REF!</v>
      </c>
      <c r="Y427" s="2" t="e">
        <f>IF(R427&lt;&gt;"",VLOOKUP(S427,'Avtal 2026-05-21'!C:J,10,FALSE),"")</f>
        <v>#REF!</v>
      </c>
      <c r="Z427" s="2" t="e">
        <f>IF(R427&lt;&gt;"",VLOOKUP(S427,'Avtal 2026-05-21'!C:J,11,FALSE),"")</f>
        <v>#REF!</v>
      </c>
      <c r="AA427" s="2" t="e">
        <f>IF(R427&lt;&gt;"",VLOOKUP(S427,'Avtal 2026-05-21'!C:J,12,FALSE),"")</f>
        <v>#REF!</v>
      </c>
      <c r="AB427" s="2" t="e">
        <f>IF(R427&lt;&gt;"",VLOOKUP(S427,'Avtal 2026-05-21'!C:J,13,FALSE),"")</f>
        <v>#REF!</v>
      </c>
      <c r="AC427" s="2" t="e">
        <f>IF(R427&lt;&gt;"",VLOOKUP(S427,'Avtal 2026-05-21'!C:J,21,FALSE),"")</f>
        <v>#REF!</v>
      </c>
      <c r="AD427" s="13" t="e">
        <f>VLOOKUP(S427,'Avtal 2026-05-21'!C:J,7,FALSE)</f>
        <v>#REF!</v>
      </c>
      <c r="AF427" s="2" t="e">
        <f>IF(R427&lt;&gt;"",VLOOKUP(S427,'Avtal 2026-05-21'!C:J,18,FALSE),"")</f>
        <v>#REF!</v>
      </c>
      <c r="AG427" s="2" t="e">
        <f>IF(R427&lt;&gt;"",VLOOKUP(S427,'Avtal 2026-05-21'!C:J,19,FALSE),"")</f>
        <v>#REF!</v>
      </c>
      <c r="AH427" s="10" t="e">
        <f>IF(R427&gt;0,VLOOKUP(S427,'Avtal 2026-05-21'!C:J,52,FALSE),"")</f>
        <v>#REF!</v>
      </c>
    </row>
    <row r="428" spans="18:34" ht="18.75" customHeight="1" x14ac:dyDescent="0.25">
      <c r="R428" s="2" t="e">
        <f>IF(MAX($R$10:R427)&gt;=$K$4,0,R427+1)</f>
        <v>#REF!</v>
      </c>
      <c r="S428" s="2" t="e">
        <f t="shared" si="48"/>
        <v>#REF!</v>
      </c>
      <c r="T428" s="2" t="e">
        <f t="shared" si="45"/>
        <v>#REF!</v>
      </c>
      <c r="U428" s="2" t="e">
        <f t="shared" si="46"/>
        <v>#REF!</v>
      </c>
      <c r="V428" s="2" t="e">
        <f t="shared" si="47"/>
        <v>#REF!</v>
      </c>
      <c r="X428" s="2" t="e">
        <f>IF(R428&lt;&gt;"",VLOOKUP(S428,'Avtal 2026-05-21'!C:J,9,FALSE),"")</f>
        <v>#REF!</v>
      </c>
      <c r="Y428" s="2" t="e">
        <f>IF(R428&lt;&gt;"",VLOOKUP(S428,'Avtal 2026-05-21'!C:J,10,FALSE),"")</f>
        <v>#REF!</v>
      </c>
      <c r="Z428" s="2" t="e">
        <f>IF(R428&lt;&gt;"",VLOOKUP(S428,'Avtal 2026-05-21'!C:J,11,FALSE),"")</f>
        <v>#REF!</v>
      </c>
      <c r="AA428" s="2" t="e">
        <f>IF(R428&lt;&gt;"",VLOOKUP(S428,'Avtal 2026-05-21'!C:J,12,FALSE),"")</f>
        <v>#REF!</v>
      </c>
      <c r="AB428" s="2" t="e">
        <f>IF(R428&lt;&gt;"",VLOOKUP(S428,'Avtal 2026-05-21'!C:J,13,FALSE),"")</f>
        <v>#REF!</v>
      </c>
      <c r="AC428" s="2" t="e">
        <f>IF(R428&lt;&gt;"",VLOOKUP(S428,'Avtal 2026-05-21'!C:J,21,FALSE),"")</f>
        <v>#REF!</v>
      </c>
      <c r="AD428" s="13" t="e">
        <f>VLOOKUP(S428,'Avtal 2026-05-21'!C:J,7,FALSE)</f>
        <v>#REF!</v>
      </c>
      <c r="AF428" s="2" t="e">
        <f>IF(R428&lt;&gt;"",VLOOKUP(S428,'Avtal 2026-05-21'!C:J,18,FALSE),"")</f>
        <v>#REF!</v>
      </c>
      <c r="AG428" s="2" t="e">
        <f>IF(R428&lt;&gt;"",VLOOKUP(S428,'Avtal 2026-05-21'!C:J,19,FALSE),"")</f>
        <v>#REF!</v>
      </c>
      <c r="AH428" s="10" t="e">
        <f>IF(R428&gt;0,VLOOKUP(S428,'Avtal 2026-05-21'!C:J,52,FALSE),"")</f>
        <v>#REF!</v>
      </c>
    </row>
    <row r="429" spans="18:34" ht="18.75" customHeight="1" x14ac:dyDescent="0.25">
      <c r="R429" s="2" t="e">
        <f>IF(MAX($R$10:R428)&gt;=$K$4,0,R428+1)</f>
        <v>#REF!</v>
      </c>
      <c r="S429" s="2" t="e">
        <f t="shared" si="48"/>
        <v>#REF!</v>
      </c>
      <c r="T429" s="2" t="e">
        <f t="shared" si="45"/>
        <v>#REF!</v>
      </c>
      <c r="U429" s="2" t="e">
        <f t="shared" si="46"/>
        <v>#REF!</v>
      </c>
      <c r="V429" s="2" t="e">
        <f t="shared" si="47"/>
        <v>#REF!</v>
      </c>
      <c r="X429" s="2" t="e">
        <f>IF(R429&lt;&gt;"",VLOOKUP(S429,'Avtal 2026-05-21'!C:J,9,FALSE),"")</f>
        <v>#REF!</v>
      </c>
      <c r="Y429" s="2" t="e">
        <f>IF(R429&lt;&gt;"",VLOOKUP(S429,'Avtal 2026-05-21'!C:J,10,FALSE),"")</f>
        <v>#REF!</v>
      </c>
      <c r="Z429" s="2" t="e">
        <f>IF(R429&lt;&gt;"",VLOOKUP(S429,'Avtal 2026-05-21'!C:J,11,FALSE),"")</f>
        <v>#REF!</v>
      </c>
      <c r="AA429" s="2" t="e">
        <f>IF(R429&lt;&gt;"",VLOOKUP(S429,'Avtal 2026-05-21'!C:J,12,FALSE),"")</f>
        <v>#REF!</v>
      </c>
      <c r="AB429" s="2" t="e">
        <f>IF(R429&lt;&gt;"",VLOOKUP(S429,'Avtal 2026-05-21'!C:J,13,FALSE),"")</f>
        <v>#REF!</v>
      </c>
      <c r="AC429" s="2" t="e">
        <f>IF(R429&lt;&gt;"",VLOOKUP(S429,'Avtal 2026-05-21'!C:J,21,FALSE),"")</f>
        <v>#REF!</v>
      </c>
      <c r="AD429" s="13" t="e">
        <f>VLOOKUP(S429,'Avtal 2026-05-21'!C:J,7,FALSE)</f>
        <v>#REF!</v>
      </c>
      <c r="AF429" s="2" t="e">
        <f>IF(R429&lt;&gt;"",VLOOKUP(S429,'Avtal 2026-05-21'!C:J,18,FALSE),"")</f>
        <v>#REF!</v>
      </c>
      <c r="AG429" s="2" t="e">
        <f>IF(R429&lt;&gt;"",VLOOKUP(S429,'Avtal 2026-05-21'!C:J,19,FALSE),"")</f>
        <v>#REF!</v>
      </c>
      <c r="AH429" s="10" t="e">
        <f>IF(R429&gt;0,VLOOKUP(S429,'Avtal 2026-05-21'!C:J,52,FALSE),"")</f>
        <v>#REF!</v>
      </c>
    </row>
    <row r="430" spans="18:34" ht="18.75" customHeight="1" x14ac:dyDescent="0.25">
      <c r="R430" s="2" t="e">
        <f>IF(MAX($R$10:R429)&gt;=$K$4,0,R429+1)</f>
        <v>#REF!</v>
      </c>
      <c r="S430" s="2" t="e">
        <f t="shared" si="48"/>
        <v>#REF!</v>
      </c>
      <c r="T430" s="2" t="e">
        <f t="shared" si="45"/>
        <v>#REF!</v>
      </c>
      <c r="U430" s="2" t="e">
        <f t="shared" si="46"/>
        <v>#REF!</v>
      </c>
      <c r="V430" s="2" t="e">
        <f t="shared" si="47"/>
        <v>#REF!</v>
      </c>
      <c r="X430" s="2" t="e">
        <f>IF(R430&lt;&gt;"",VLOOKUP(S430,'Avtal 2026-05-21'!C:J,9,FALSE),"")</f>
        <v>#REF!</v>
      </c>
      <c r="Y430" s="2" t="e">
        <f>IF(R430&lt;&gt;"",VLOOKUP(S430,'Avtal 2026-05-21'!C:J,10,FALSE),"")</f>
        <v>#REF!</v>
      </c>
      <c r="Z430" s="2" t="e">
        <f>IF(R430&lt;&gt;"",VLOOKUP(S430,'Avtal 2026-05-21'!C:J,11,FALSE),"")</f>
        <v>#REF!</v>
      </c>
      <c r="AA430" s="2" t="e">
        <f>IF(R430&lt;&gt;"",VLOOKUP(S430,'Avtal 2026-05-21'!C:J,12,FALSE),"")</f>
        <v>#REF!</v>
      </c>
      <c r="AB430" s="2" t="e">
        <f>IF(R430&lt;&gt;"",VLOOKUP(S430,'Avtal 2026-05-21'!C:J,13,FALSE),"")</f>
        <v>#REF!</v>
      </c>
      <c r="AC430" s="2" t="e">
        <f>IF(R430&lt;&gt;"",VLOOKUP(S430,'Avtal 2026-05-21'!C:J,21,FALSE),"")</f>
        <v>#REF!</v>
      </c>
      <c r="AD430" s="13" t="e">
        <f>VLOOKUP(S430,'Avtal 2026-05-21'!C:J,7,FALSE)</f>
        <v>#REF!</v>
      </c>
      <c r="AF430" s="2" t="e">
        <f>IF(R430&lt;&gt;"",VLOOKUP(S430,'Avtal 2026-05-21'!C:J,18,FALSE),"")</f>
        <v>#REF!</v>
      </c>
      <c r="AG430" s="2" t="e">
        <f>IF(R430&lt;&gt;"",VLOOKUP(S430,'Avtal 2026-05-21'!C:J,19,FALSE),"")</f>
        <v>#REF!</v>
      </c>
      <c r="AH430" s="10" t="e">
        <f>IF(R430&gt;0,VLOOKUP(S430,'Avtal 2026-05-21'!C:J,52,FALSE),"")</f>
        <v>#REF!</v>
      </c>
    </row>
    <row r="431" spans="18:34" ht="18.75" customHeight="1" x14ac:dyDescent="0.25">
      <c r="R431" s="2" t="e">
        <f>IF(MAX($R$10:R430)&gt;=$K$4,0,R430+1)</f>
        <v>#REF!</v>
      </c>
      <c r="S431" s="2" t="e">
        <f t="shared" si="48"/>
        <v>#REF!</v>
      </c>
      <c r="T431" s="2" t="e">
        <f t="shared" si="45"/>
        <v>#REF!</v>
      </c>
      <c r="U431" s="2" t="e">
        <f t="shared" si="46"/>
        <v>#REF!</v>
      </c>
      <c r="V431" s="2" t="e">
        <f t="shared" si="47"/>
        <v>#REF!</v>
      </c>
      <c r="X431" s="2" t="e">
        <f>IF(R431&lt;&gt;"",VLOOKUP(S431,'Avtal 2026-05-21'!C:J,9,FALSE),"")</f>
        <v>#REF!</v>
      </c>
      <c r="Y431" s="2" t="e">
        <f>IF(R431&lt;&gt;"",VLOOKUP(S431,'Avtal 2026-05-21'!C:J,10,FALSE),"")</f>
        <v>#REF!</v>
      </c>
      <c r="Z431" s="2" t="e">
        <f>IF(R431&lt;&gt;"",VLOOKUP(S431,'Avtal 2026-05-21'!C:J,11,FALSE),"")</f>
        <v>#REF!</v>
      </c>
      <c r="AA431" s="2" t="e">
        <f>IF(R431&lt;&gt;"",VLOOKUP(S431,'Avtal 2026-05-21'!C:J,12,FALSE),"")</f>
        <v>#REF!</v>
      </c>
      <c r="AB431" s="2" t="e">
        <f>IF(R431&lt;&gt;"",VLOOKUP(S431,'Avtal 2026-05-21'!C:J,13,FALSE),"")</f>
        <v>#REF!</v>
      </c>
      <c r="AC431" s="2" t="e">
        <f>IF(R431&lt;&gt;"",VLOOKUP(S431,'Avtal 2026-05-21'!C:J,21,FALSE),"")</f>
        <v>#REF!</v>
      </c>
      <c r="AD431" s="13" t="e">
        <f>VLOOKUP(S431,'Avtal 2026-05-21'!C:J,7,FALSE)</f>
        <v>#REF!</v>
      </c>
      <c r="AF431" s="2" t="e">
        <f>IF(R431&lt;&gt;"",VLOOKUP(S431,'Avtal 2026-05-21'!C:J,18,FALSE),"")</f>
        <v>#REF!</v>
      </c>
      <c r="AG431" s="2" t="e">
        <f>IF(R431&lt;&gt;"",VLOOKUP(S431,'Avtal 2026-05-21'!C:J,19,FALSE),"")</f>
        <v>#REF!</v>
      </c>
      <c r="AH431" s="10" t="e">
        <f>IF(R431&gt;0,VLOOKUP(S431,'Avtal 2026-05-21'!C:J,52,FALSE),"")</f>
        <v>#REF!</v>
      </c>
    </row>
    <row r="432" spans="18:34" ht="18.75" customHeight="1" x14ac:dyDescent="0.25">
      <c r="R432" s="2" t="e">
        <f>IF(MAX($R$10:R431)&gt;=$K$4,0,R431+1)</f>
        <v>#REF!</v>
      </c>
      <c r="S432" s="2" t="e">
        <f t="shared" si="48"/>
        <v>#REF!</v>
      </c>
      <c r="T432" s="2" t="e">
        <f t="shared" si="45"/>
        <v>#REF!</v>
      </c>
      <c r="U432" s="2" t="e">
        <f t="shared" si="46"/>
        <v>#REF!</v>
      </c>
      <c r="V432" s="2" t="e">
        <f t="shared" si="47"/>
        <v>#REF!</v>
      </c>
      <c r="X432" s="2" t="e">
        <f>IF(R432&lt;&gt;"",VLOOKUP(S432,'Avtal 2026-05-21'!C:J,9,FALSE),"")</f>
        <v>#REF!</v>
      </c>
      <c r="Y432" s="2" t="e">
        <f>IF(R432&lt;&gt;"",VLOOKUP(S432,'Avtal 2026-05-21'!C:J,10,FALSE),"")</f>
        <v>#REF!</v>
      </c>
      <c r="Z432" s="2" t="e">
        <f>IF(R432&lt;&gt;"",VLOOKUP(S432,'Avtal 2026-05-21'!C:J,11,FALSE),"")</f>
        <v>#REF!</v>
      </c>
      <c r="AA432" s="2" t="e">
        <f>IF(R432&lt;&gt;"",VLOOKUP(S432,'Avtal 2026-05-21'!C:J,12,FALSE),"")</f>
        <v>#REF!</v>
      </c>
      <c r="AB432" s="2" t="e">
        <f>IF(R432&lt;&gt;"",VLOOKUP(S432,'Avtal 2026-05-21'!C:J,13,FALSE),"")</f>
        <v>#REF!</v>
      </c>
      <c r="AC432" s="2" t="e">
        <f>IF(R432&lt;&gt;"",VLOOKUP(S432,'Avtal 2026-05-21'!C:J,21,FALSE),"")</f>
        <v>#REF!</v>
      </c>
      <c r="AD432" s="13" t="e">
        <f>VLOOKUP(S432,'Avtal 2026-05-21'!C:J,7,FALSE)</f>
        <v>#REF!</v>
      </c>
      <c r="AF432" s="2" t="e">
        <f>IF(R432&lt;&gt;"",VLOOKUP(S432,'Avtal 2026-05-21'!C:J,18,FALSE),"")</f>
        <v>#REF!</v>
      </c>
      <c r="AG432" s="2" t="e">
        <f>IF(R432&lt;&gt;"",VLOOKUP(S432,'Avtal 2026-05-21'!C:J,19,FALSE),"")</f>
        <v>#REF!</v>
      </c>
      <c r="AH432" s="10" t="e">
        <f>IF(R432&gt;0,VLOOKUP(S432,'Avtal 2026-05-21'!C:J,52,FALSE),"")</f>
        <v>#REF!</v>
      </c>
    </row>
    <row r="433" spans="18:34" ht="18.75" customHeight="1" x14ac:dyDescent="0.25">
      <c r="R433" s="2" t="e">
        <f>IF(MAX($R$10:R432)&gt;=$K$4,0,R432+1)</f>
        <v>#REF!</v>
      </c>
      <c r="S433" s="2" t="e">
        <f t="shared" si="48"/>
        <v>#REF!</v>
      </c>
      <c r="T433" s="2" t="e">
        <f t="shared" si="45"/>
        <v>#REF!</v>
      </c>
      <c r="U433" s="2" t="e">
        <f t="shared" si="46"/>
        <v>#REF!</v>
      </c>
      <c r="V433" s="2" t="e">
        <f t="shared" si="47"/>
        <v>#REF!</v>
      </c>
      <c r="X433" s="2" t="e">
        <f>IF(R433&lt;&gt;"",VLOOKUP(S433,'Avtal 2026-05-21'!C:J,9,FALSE),"")</f>
        <v>#REF!</v>
      </c>
      <c r="Y433" s="2" t="e">
        <f>IF(R433&lt;&gt;"",VLOOKUP(S433,'Avtal 2026-05-21'!C:J,10,FALSE),"")</f>
        <v>#REF!</v>
      </c>
      <c r="Z433" s="2" t="e">
        <f>IF(R433&lt;&gt;"",VLOOKUP(S433,'Avtal 2026-05-21'!C:J,11,FALSE),"")</f>
        <v>#REF!</v>
      </c>
      <c r="AA433" s="2" t="e">
        <f>IF(R433&lt;&gt;"",VLOOKUP(S433,'Avtal 2026-05-21'!C:J,12,FALSE),"")</f>
        <v>#REF!</v>
      </c>
      <c r="AB433" s="2" t="e">
        <f>IF(R433&lt;&gt;"",VLOOKUP(S433,'Avtal 2026-05-21'!C:J,13,FALSE),"")</f>
        <v>#REF!</v>
      </c>
      <c r="AC433" s="2" t="e">
        <f>IF(R433&lt;&gt;"",VLOOKUP(S433,'Avtal 2026-05-21'!C:J,21,FALSE),"")</f>
        <v>#REF!</v>
      </c>
      <c r="AD433" s="13" t="e">
        <f>VLOOKUP(S433,'Avtal 2026-05-21'!C:J,7,FALSE)</f>
        <v>#REF!</v>
      </c>
      <c r="AF433" s="2" t="e">
        <f>IF(R433&lt;&gt;"",VLOOKUP(S433,'Avtal 2026-05-21'!C:J,18,FALSE),"")</f>
        <v>#REF!</v>
      </c>
      <c r="AG433" s="2" t="e">
        <f>IF(R433&lt;&gt;"",VLOOKUP(S433,'Avtal 2026-05-21'!C:J,19,FALSE),"")</f>
        <v>#REF!</v>
      </c>
      <c r="AH433" s="10" t="e">
        <f>IF(R433&gt;0,VLOOKUP(S433,'Avtal 2026-05-21'!C:J,52,FALSE),"")</f>
        <v>#REF!</v>
      </c>
    </row>
    <row r="434" spans="18:34" ht="18.75" customHeight="1" x14ac:dyDescent="0.25">
      <c r="R434" s="2" t="e">
        <f>IF(MAX($R$10:R433)&gt;=$K$4,0,R433+1)</f>
        <v>#REF!</v>
      </c>
      <c r="S434" s="2" t="e">
        <f t="shared" si="48"/>
        <v>#REF!</v>
      </c>
      <c r="T434" s="2" t="e">
        <f t="shared" si="45"/>
        <v>#REF!</v>
      </c>
      <c r="U434" s="2" t="e">
        <f t="shared" si="46"/>
        <v>#REF!</v>
      </c>
      <c r="V434" s="2" t="e">
        <f t="shared" si="47"/>
        <v>#REF!</v>
      </c>
      <c r="X434" s="2" t="e">
        <f>IF(R434&lt;&gt;"",VLOOKUP(S434,'Avtal 2026-05-21'!C:J,9,FALSE),"")</f>
        <v>#REF!</v>
      </c>
      <c r="Y434" s="2" t="e">
        <f>IF(R434&lt;&gt;"",VLOOKUP(S434,'Avtal 2026-05-21'!C:J,10,FALSE),"")</f>
        <v>#REF!</v>
      </c>
      <c r="Z434" s="2" t="e">
        <f>IF(R434&lt;&gt;"",VLOOKUP(S434,'Avtal 2026-05-21'!C:J,11,FALSE),"")</f>
        <v>#REF!</v>
      </c>
      <c r="AA434" s="2" t="e">
        <f>IF(R434&lt;&gt;"",VLOOKUP(S434,'Avtal 2026-05-21'!C:J,12,FALSE),"")</f>
        <v>#REF!</v>
      </c>
      <c r="AB434" s="2" t="e">
        <f>IF(R434&lt;&gt;"",VLOOKUP(S434,'Avtal 2026-05-21'!C:J,13,FALSE),"")</f>
        <v>#REF!</v>
      </c>
      <c r="AC434" s="2" t="e">
        <f>IF(R434&lt;&gt;"",VLOOKUP(S434,'Avtal 2026-05-21'!C:J,21,FALSE),"")</f>
        <v>#REF!</v>
      </c>
      <c r="AD434" s="13" t="e">
        <f>VLOOKUP(S434,'Avtal 2026-05-21'!C:J,7,FALSE)</f>
        <v>#REF!</v>
      </c>
      <c r="AF434" s="2" t="e">
        <f>IF(R434&lt;&gt;"",VLOOKUP(S434,'Avtal 2026-05-21'!C:J,18,FALSE),"")</f>
        <v>#REF!</v>
      </c>
      <c r="AG434" s="2" t="e">
        <f>IF(R434&lt;&gt;"",VLOOKUP(S434,'Avtal 2026-05-21'!C:J,19,FALSE),"")</f>
        <v>#REF!</v>
      </c>
      <c r="AH434" s="10" t="e">
        <f>IF(R434&gt;0,VLOOKUP(S434,'Avtal 2026-05-21'!C:J,52,FALSE),"")</f>
        <v>#REF!</v>
      </c>
    </row>
    <row r="435" spans="18:34" ht="18.75" customHeight="1" x14ac:dyDescent="0.25">
      <c r="R435" s="2" t="e">
        <f>IF(MAX($R$10:R434)&gt;=$K$4,0,R434+1)</f>
        <v>#REF!</v>
      </c>
      <c r="S435" s="2" t="e">
        <f t="shared" si="48"/>
        <v>#REF!</v>
      </c>
      <c r="T435" s="2" t="e">
        <f t="shared" si="45"/>
        <v>#REF!</v>
      </c>
      <c r="U435" s="2" t="e">
        <f t="shared" si="46"/>
        <v>#REF!</v>
      </c>
      <c r="V435" s="2" t="e">
        <f t="shared" si="47"/>
        <v>#REF!</v>
      </c>
      <c r="X435" s="2" t="e">
        <f>IF(R435&lt;&gt;"",VLOOKUP(S435,'Avtal 2026-05-21'!C:J,9,FALSE),"")</f>
        <v>#REF!</v>
      </c>
      <c r="Y435" s="2" t="e">
        <f>IF(R435&lt;&gt;"",VLOOKUP(S435,'Avtal 2026-05-21'!C:J,10,FALSE),"")</f>
        <v>#REF!</v>
      </c>
      <c r="Z435" s="2" t="e">
        <f>IF(R435&lt;&gt;"",VLOOKUP(S435,'Avtal 2026-05-21'!C:J,11,FALSE),"")</f>
        <v>#REF!</v>
      </c>
      <c r="AA435" s="2" t="e">
        <f>IF(R435&lt;&gt;"",VLOOKUP(S435,'Avtal 2026-05-21'!C:J,12,FALSE),"")</f>
        <v>#REF!</v>
      </c>
      <c r="AB435" s="2" t="e">
        <f>IF(R435&lt;&gt;"",VLOOKUP(S435,'Avtal 2026-05-21'!C:J,13,FALSE),"")</f>
        <v>#REF!</v>
      </c>
      <c r="AC435" s="2" t="e">
        <f>IF(R435&lt;&gt;"",VLOOKUP(S435,'Avtal 2026-05-21'!C:J,21,FALSE),"")</f>
        <v>#REF!</v>
      </c>
      <c r="AD435" s="13" t="e">
        <f>VLOOKUP(S435,'Avtal 2026-05-21'!C:J,7,FALSE)</f>
        <v>#REF!</v>
      </c>
      <c r="AF435" s="2" t="e">
        <f>IF(R435&lt;&gt;"",VLOOKUP(S435,'Avtal 2026-05-21'!C:J,18,FALSE),"")</f>
        <v>#REF!</v>
      </c>
      <c r="AG435" s="2" t="e">
        <f>IF(R435&lt;&gt;"",VLOOKUP(S435,'Avtal 2026-05-21'!C:J,19,FALSE),"")</f>
        <v>#REF!</v>
      </c>
      <c r="AH435" s="10" t="e">
        <f>IF(R435&gt;0,VLOOKUP(S435,'Avtal 2026-05-21'!C:J,52,FALSE),"")</f>
        <v>#REF!</v>
      </c>
    </row>
    <row r="436" spans="18:34" ht="18.75" customHeight="1" x14ac:dyDescent="0.25">
      <c r="R436" s="2" t="e">
        <f>IF(MAX($R$10:R435)&gt;=$K$4,0,R435+1)</f>
        <v>#REF!</v>
      </c>
      <c r="S436" s="2" t="e">
        <f t="shared" si="48"/>
        <v>#REF!</v>
      </c>
      <c r="T436" s="2" t="e">
        <f t="shared" si="45"/>
        <v>#REF!</v>
      </c>
      <c r="U436" s="2" t="e">
        <f t="shared" si="46"/>
        <v>#REF!</v>
      </c>
      <c r="V436" s="2" t="e">
        <f t="shared" si="47"/>
        <v>#REF!</v>
      </c>
      <c r="X436" s="2" t="e">
        <f>IF(R436&lt;&gt;"",VLOOKUP(S436,'Avtal 2026-05-21'!C:J,9,FALSE),"")</f>
        <v>#REF!</v>
      </c>
      <c r="Y436" s="2" t="e">
        <f>IF(R436&lt;&gt;"",VLOOKUP(S436,'Avtal 2026-05-21'!C:J,10,FALSE),"")</f>
        <v>#REF!</v>
      </c>
      <c r="Z436" s="2" t="e">
        <f>IF(R436&lt;&gt;"",VLOOKUP(S436,'Avtal 2026-05-21'!C:J,11,FALSE),"")</f>
        <v>#REF!</v>
      </c>
      <c r="AA436" s="2" t="e">
        <f>IF(R436&lt;&gt;"",VLOOKUP(S436,'Avtal 2026-05-21'!C:J,12,FALSE),"")</f>
        <v>#REF!</v>
      </c>
      <c r="AB436" s="2" t="e">
        <f>IF(R436&lt;&gt;"",VLOOKUP(S436,'Avtal 2026-05-21'!C:J,13,FALSE),"")</f>
        <v>#REF!</v>
      </c>
      <c r="AC436" s="2" t="e">
        <f>IF(R436&lt;&gt;"",VLOOKUP(S436,'Avtal 2026-05-21'!C:J,21,FALSE),"")</f>
        <v>#REF!</v>
      </c>
      <c r="AD436" s="13" t="e">
        <f>VLOOKUP(S436,'Avtal 2026-05-21'!C:J,7,FALSE)</f>
        <v>#REF!</v>
      </c>
      <c r="AF436" s="2" t="e">
        <f>IF(R436&lt;&gt;"",VLOOKUP(S436,'Avtal 2026-05-21'!C:J,18,FALSE),"")</f>
        <v>#REF!</v>
      </c>
      <c r="AG436" s="2" t="e">
        <f>IF(R436&lt;&gt;"",VLOOKUP(S436,'Avtal 2026-05-21'!C:J,19,FALSE),"")</f>
        <v>#REF!</v>
      </c>
      <c r="AH436" s="10" t="e">
        <f>IF(R436&gt;0,VLOOKUP(S436,'Avtal 2026-05-21'!C:J,52,FALSE),"")</f>
        <v>#REF!</v>
      </c>
    </row>
    <row r="437" spans="18:34" ht="18.75" customHeight="1" x14ac:dyDescent="0.25">
      <c r="R437" s="2" t="e">
        <f>IF(MAX($R$10:R436)&gt;=$K$4,0,R436+1)</f>
        <v>#REF!</v>
      </c>
      <c r="S437" s="2" t="e">
        <f t="shared" si="48"/>
        <v>#REF!</v>
      </c>
      <c r="T437" s="2" t="e">
        <f t="shared" si="45"/>
        <v>#REF!</v>
      </c>
      <c r="U437" s="2" t="e">
        <f t="shared" si="46"/>
        <v>#REF!</v>
      </c>
      <c r="V437" s="2" t="e">
        <f t="shared" si="47"/>
        <v>#REF!</v>
      </c>
      <c r="X437" s="2" t="e">
        <f>IF(R437&lt;&gt;"",VLOOKUP(S437,'Avtal 2026-05-21'!C:J,9,FALSE),"")</f>
        <v>#REF!</v>
      </c>
      <c r="Y437" s="2" t="e">
        <f>IF(R437&lt;&gt;"",VLOOKUP(S437,'Avtal 2026-05-21'!C:J,10,FALSE),"")</f>
        <v>#REF!</v>
      </c>
      <c r="Z437" s="2" t="e">
        <f>IF(R437&lt;&gt;"",VLOOKUP(S437,'Avtal 2026-05-21'!C:J,11,FALSE),"")</f>
        <v>#REF!</v>
      </c>
      <c r="AA437" s="2" t="e">
        <f>IF(R437&lt;&gt;"",VLOOKUP(S437,'Avtal 2026-05-21'!C:J,12,FALSE),"")</f>
        <v>#REF!</v>
      </c>
      <c r="AB437" s="2" t="e">
        <f>IF(R437&lt;&gt;"",VLOOKUP(S437,'Avtal 2026-05-21'!C:J,13,FALSE),"")</f>
        <v>#REF!</v>
      </c>
      <c r="AC437" s="2" t="e">
        <f>IF(R437&lt;&gt;"",VLOOKUP(S437,'Avtal 2026-05-21'!C:J,21,FALSE),"")</f>
        <v>#REF!</v>
      </c>
      <c r="AD437" s="13" t="e">
        <f>VLOOKUP(S437,'Avtal 2026-05-21'!C:J,7,FALSE)</f>
        <v>#REF!</v>
      </c>
      <c r="AF437" s="2" t="e">
        <f>IF(R437&lt;&gt;"",VLOOKUP(S437,'Avtal 2026-05-21'!C:J,18,FALSE),"")</f>
        <v>#REF!</v>
      </c>
      <c r="AG437" s="2" t="e">
        <f>IF(R437&lt;&gt;"",VLOOKUP(S437,'Avtal 2026-05-21'!C:J,19,FALSE),"")</f>
        <v>#REF!</v>
      </c>
      <c r="AH437" s="10" t="e">
        <f>IF(R437&gt;0,VLOOKUP(S437,'Avtal 2026-05-21'!C:J,52,FALSE),"")</f>
        <v>#REF!</v>
      </c>
    </row>
    <row r="438" spans="18:34" ht="18.75" customHeight="1" x14ac:dyDescent="0.25">
      <c r="R438" s="2" t="e">
        <f>IF(MAX($R$10:R437)&gt;=$K$4,0,R437+1)</f>
        <v>#REF!</v>
      </c>
      <c r="S438" s="2" t="e">
        <f t="shared" si="48"/>
        <v>#REF!</v>
      </c>
      <c r="T438" s="2" t="e">
        <f t="shared" si="45"/>
        <v>#REF!</v>
      </c>
      <c r="U438" s="2" t="e">
        <f t="shared" si="46"/>
        <v>#REF!</v>
      </c>
      <c r="V438" s="2" t="e">
        <f t="shared" si="47"/>
        <v>#REF!</v>
      </c>
      <c r="X438" s="2" t="e">
        <f>IF(R438&lt;&gt;"",VLOOKUP(S438,'Avtal 2026-05-21'!C:J,9,FALSE),"")</f>
        <v>#REF!</v>
      </c>
      <c r="Y438" s="2" t="e">
        <f>IF(R438&lt;&gt;"",VLOOKUP(S438,'Avtal 2026-05-21'!C:J,10,FALSE),"")</f>
        <v>#REF!</v>
      </c>
      <c r="Z438" s="2" t="e">
        <f>IF(R438&lt;&gt;"",VLOOKUP(S438,'Avtal 2026-05-21'!C:J,11,FALSE),"")</f>
        <v>#REF!</v>
      </c>
      <c r="AA438" s="2" t="e">
        <f>IF(R438&lt;&gt;"",VLOOKUP(S438,'Avtal 2026-05-21'!C:J,12,FALSE),"")</f>
        <v>#REF!</v>
      </c>
      <c r="AB438" s="2" t="e">
        <f>IF(R438&lt;&gt;"",VLOOKUP(S438,'Avtal 2026-05-21'!C:J,13,FALSE),"")</f>
        <v>#REF!</v>
      </c>
      <c r="AC438" s="2" t="e">
        <f>IF(R438&lt;&gt;"",VLOOKUP(S438,'Avtal 2026-05-21'!C:J,21,FALSE),"")</f>
        <v>#REF!</v>
      </c>
      <c r="AD438" s="13" t="e">
        <f>VLOOKUP(S438,'Avtal 2026-05-21'!C:J,7,FALSE)</f>
        <v>#REF!</v>
      </c>
      <c r="AF438" s="2" t="e">
        <f>IF(R438&lt;&gt;"",VLOOKUP(S438,'Avtal 2026-05-21'!C:J,18,FALSE),"")</f>
        <v>#REF!</v>
      </c>
      <c r="AG438" s="2" t="e">
        <f>IF(R438&lt;&gt;"",VLOOKUP(S438,'Avtal 2026-05-21'!C:J,19,FALSE),"")</f>
        <v>#REF!</v>
      </c>
      <c r="AH438" s="10" t="e">
        <f>IF(R438&gt;0,VLOOKUP(S438,'Avtal 2026-05-21'!C:J,52,FALSE),"")</f>
        <v>#REF!</v>
      </c>
    </row>
    <row r="439" spans="18:34" ht="18.75" customHeight="1" x14ac:dyDescent="0.25">
      <c r="R439" s="2" t="e">
        <f>IF(MAX($R$10:R438)&gt;=$K$4,0,R438+1)</f>
        <v>#REF!</v>
      </c>
      <c r="S439" s="2" t="e">
        <f t="shared" si="48"/>
        <v>#REF!</v>
      </c>
      <c r="T439" s="2" t="e">
        <f t="shared" si="45"/>
        <v>#REF!</v>
      </c>
      <c r="U439" s="2" t="e">
        <f t="shared" si="46"/>
        <v>#REF!</v>
      </c>
      <c r="V439" s="2" t="e">
        <f t="shared" si="47"/>
        <v>#REF!</v>
      </c>
      <c r="X439" s="2" t="e">
        <f>IF(R439&lt;&gt;"",VLOOKUP(S439,'Avtal 2026-05-21'!C:J,9,FALSE),"")</f>
        <v>#REF!</v>
      </c>
      <c r="Y439" s="2" t="e">
        <f>IF(R439&lt;&gt;"",VLOOKUP(S439,'Avtal 2026-05-21'!C:J,10,FALSE),"")</f>
        <v>#REF!</v>
      </c>
      <c r="Z439" s="2" t="e">
        <f>IF(R439&lt;&gt;"",VLOOKUP(S439,'Avtal 2026-05-21'!C:J,11,FALSE),"")</f>
        <v>#REF!</v>
      </c>
      <c r="AA439" s="2" t="e">
        <f>IF(R439&lt;&gt;"",VLOOKUP(S439,'Avtal 2026-05-21'!C:J,12,FALSE),"")</f>
        <v>#REF!</v>
      </c>
      <c r="AB439" s="2" t="e">
        <f>IF(R439&lt;&gt;"",VLOOKUP(S439,'Avtal 2026-05-21'!C:J,13,FALSE),"")</f>
        <v>#REF!</v>
      </c>
      <c r="AC439" s="2" t="e">
        <f>IF(R439&lt;&gt;"",VLOOKUP(S439,'Avtal 2026-05-21'!C:J,21,FALSE),"")</f>
        <v>#REF!</v>
      </c>
      <c r="AD439" s="13" t="e">
        <f>VLOOKUP(S439,'Avtal 2026-05-21'!C:J,7,FALSE)</f>
        <v>#REF!</v>
      </c>
      <c r="AF439" s="2" t="e">
        <f>IF(R439&lt;&gt;"",VLOOKUP(S439,'Avtal 2026-05-21'!C:J,18,FALSE),"")</f>
        <v>#REF!</v>
      </c>
      <c r="AG439" s="2" t="e">
        <f>IF(R439&lt;&gt;"",VLOOKUP(S439,'Avtal 2026-05-21'!C:J,19,FALSE),"")</f>
        <v>#REF!</v>
      </c>
      <c r="AH439" s="10" t="e">
        <f>IF(R439&gt;0,VLOOKUP(S439,'Avtal 2026-05-21'!C:J,52,FALSE),"")</f>
        <v>#REF!</v>
      </c>
    </row>
    <row r="440" spans="18:34" ht="18.75" customHeight="1" x14ac:dyDescent="0.25">
      <c r="R440" s="2" t="e">
        <f>IF(MAX($R$10:R439)&gt;=$K$4,0,R439+1)</f>
        <v>#REF!</v>
      </c>
      <c r="S440" s="2" t="e">
        <f t="shared" si="48"/>
        <v>#REF!</v>
      </c>
      <c r="T440" s="2" t="e">
        <f t="shared" si="45"/>
        <v>#REF!</v>
      </c>
      <c r="U440" s="2" t="e">
        <f t="shared" si="46"/>
        <v>#REF!</v>
      </c>
      <c r="V440" s="2" t="e">
        <f t="shared" si="47"/>
        <v>#REF!</v>
      </c>
      <c r="X440" s="2" t="e">
        <f>IF(R440&lt;&gt;"",VLOOKUP(S440,'Avtal 2026-05-21'!C:J,9,FALSE),"")</f>
        <v>#REF!</v>
      </c>
      <c r="Y440" s="2" t="e">
        <f>IF(R440&lt;&gt;"",VLOOKUP(S440,'Avtal 2026-05-21'!C:J,10,FALSE),"")</f>
        <v>#REF!</v>
      </c>
      <c r="Z440" s="2" t="e">
        <f>IF(R440&lt;&gt;"",VLOOKUP(S440,'Avtal 2026-05-21'!C:J,11,FALSE),"")</f>
        <v>#REF!</v>
      </c>
      <c r="AA440" s="2" t="e">
        <f>IF(R440&lt;&gt;"",VLOOKUP(S440,'Avtal 2026-05-21'!C:J,12,FALSE),"")</f>
        <v>#REF!</v>
      </c>
      <c r="AB440" s="2" t="e">
        <f>IF(R440&lt;&gt;"",VLOOKUP(S440,'Avtal 2026-05-21'!C:J,13,FALSE),"")</f>
        <v>#REF!</v>
      </c>
      <c r="AC440" s="2" t="e">
        <f>IF(R440&lt;&gt;"",VLOOKUP(S440,'Avtal 2026-05-21'!C:J,21,FALSE),"")</f>
        <v>#REF!</v>
      </c>
      <c r="AD440" s="13" t="e">
        <f>VLOOKUP(S440,'Avtal 2026-05-21'!C:J,7,FALSE)</f>
        <v>#REF!</v>
      </c>
      <c r="AF440" s="2" t="e">
        <f>IF(R440&lt;&gt;"",VLOOKUP(S440,'Avtal 2026-05-21'!C:J,18,FALSE),"")</f>
        <v>#REF!</v>
      </c>
      <c r="AG440" s="2" t="e">
        <f>IF(R440&lt;&gt;"",VLOOKUP(S440,'Avtal 2026-05-21'!C:J,19,FALSE),"")</f>
        <v>#REF!</v>
      </c>
      <c r="AH440" s="10" t="e">
        <f>IF(R440&gt;0,VLOOKUP(S440,'Avtal 2026-05-21'!C:J,52,FALSE),"")</f>
        <v>#REF!</v>
      </c>
    </row>
    <row r="441" spans="18:34" ht="18.75" customHeight="1" x14ac:dyDescent="0.25">
      <c r="R441" s="2" t="e">
        <f>IF(MAX($R$10:R440)&gt;=$K$4,0,R440+1)</f>
        <v>#REF!</v>
      </c>
      <c r="S441" s="2" t="e">
        <f t="shared" si="48"/>
        <v>#REF!</v>
      </c>
      <c r="T441" s="2" t="e">
        <f t="shared" si="45"/>
        <v>#REF!</v>
      </c>
      <c r="U441" s="2" t="e">
        <f t="shared" si="46"/>
        <v>#REF!</v>
      </c>
      <c r="V441" s="2" t="e">
        <f t="shared" si="47"/>
        <v>#REF!</v>
      </c>
      <c r="X441" s="2" t="e">
        <f>IF(R441&lt;&gt;"",VLOOKUP(S441,'Avtal 2026-05-21'!C:J,9,FALSE),"")</f>
        <v>#REF!</v>
      </c>
      <c r="Y441" s="2" t="e">
        <f>IF(R441&lt;&gt;"",VLOOKUP(S441,'Avtal 2026-05-21'!C:J,10,FALSE),"")</f>
        <v>#REF!</v>
      </c>
      <c r="Z441" s="2" t="e">
        <f>IF(R441&lt;&gt;"",VLOOKUP(S441,'Avtal 2026-05-21'!C:J,11,FALSE),"")</f>
        <v>#REF!</v>
      </c>
      <c r="AA441" s="2" t="e">
        <f>IF(R441&lt;&gt;"",VLOOKUP(S441,'Avtal 2026-05-21'!C:J,12,FALSE),"")</f>
        <v>#REF!</v>
      </c>
      <c r="AB441" s="2" t="e">
        <f>IF(R441&lt;&gt;"",VLOOKUP(S441,'Avtal 2026-05-21'!C:J,13,FALSE),"")</f>
        <v>#REF!</v>
      </c>
      <c r="AC441" s="2" t="e">
        <f>IF(R441&lt;&gt;"",VLOOKUP(S441,'Avtal 2026-05-21'!C:J,21,FALSE),"")</f>
        <v>#REF!</v>
      </c>
      <c r="AD441" s="13" t="e">
        <f>VLOOKUP(S441,'Avtal 2026-05-21'!C:J,7,FALSE)</f>
        <v>#REF!</v>
      </c>
      <c r="AF441" s="2" t="e">
        <f>IF(R441&lt;&gt;"",VLOOKUP(S441,'Avtal 2026-05-21'!C:J,18,FALSE),"")</f>
        <v>#REF!</v>
      </c>
      <c r="AG441" s="2" t="e">
        <f>IF(R441&lt;&gt;"",VLOOKUP(S441,'Avtal 2026-05-21'!C:J,19,FALSE),"")</f>
        <v>#REF!</v>
      </c>
      <c r="AH441" s="10" t="e">
        <f>IF(R441&gt;0,VLOOKUP(S441,'Avtal 2026-05-21'!C:J,52,FALSE),"")</f>
        <v>#REF!</v>
      </c>
    </row>
    <row r="442" spans="18:34" ht="18.75" customHeight="1" x14ac:dyDescent="0.25">
      <c r="R442" s="2" t="e">
        <f>IF(MAX($R$10:R441)&gt;=$K$4,0,R441+1)</f>
        <v>#REF!</v>
      </c>
      <c r="S442" s="2" t="e">
        <f t="shared" si="48"/>
        <v>#REF!</v>
      </c>
      <c r="T442" s="2" t="e">
        <f t="shared" si="45"/>
        <v>#REF!</v>
      </c>
      <c r="U442" s="2" t="e">
        <f t="shared" si="46"/>
        <v>#REF!</v>
      </c>
      <c r="V442" s="2" t="e">
        <f t="shared" si="47"/>
        <v>#REF!</v>
      </c>
      <c r="X442" s="2" t="e">
        <f>IF(R442&lt;&gt;"",VLOOKUP(S442,'Avtal 2026-05-21'!C:J,9,FALSE),"")</f>
        <v>#REF!</v>
      </c>
      <c r="Y442" s="2" t="e">
        <f>IF(R442&lt;&gt;"",VLOOKUP(S442,'Avtal 2026-05-21'!C:J,10,FALSE),"")</f>
        <v>#REF!</v>
      </c>
      <c r="Z442" s="2" t="e">
        <f>IF(R442&lt;&gt;"",VLOOKUP(S442,'Avtal 2026-05-21'!C:J,11,FALSE),"")</f>
        <v>#REF!</v>
      </c>
      <c r="AA442" s="2" t="e">
        <f>IF(R442&lt;&gt;"",VLOOKUP(S442,'Avtal 2026-05-21'!C:J,12,FALSE),"")</f>
        <v>#REF!</v>
      </c>
      <c r="AB442" s="2" t="e">
        <f>IF(R442&lt;&gt;"",VLOOKUP(S442,'Avtal 2026-05-21'!C:J,13,FALSE),"")</f>
        <v>#REF!</v>
      </c>
      <c r="AC442" s="2" t="e">
        <f>IF(R442&lt;&gt;"",VLOOKUP(S442,'Avtal 2026-05-21'!C:J,21,FALSE),"")</f>
        <v>#REF!</v>
      </c>
      <c r="AD442" s="13" t="e">
        <f>VLOOKUP(S442,'Avtal 2026-05-21'!C:J,7,FALSE)</f>
        <v>#REF!</v>
      </c>
      <c r="AF442" s="2" t="e">
        <f>IF(R442&lt;&gt;"",VLOOKUP(S442,'Avtal 2026-05-21'!C:J,18,FALSE),"")</f>
        <v>#REF!</v>
      </c>
      <c r="AG442" s="2" t="e">
        <f>IF(R442&lt;&gt;"",VLOOKUP(S442,'Avtal 2026-05-21'!C:J,19,FALSE),"")</f>
        <v>#REF!</v>
      </c>
      <c r="AH442" s="10" t="e">
        <f>IF(R442&gt;0,VLOOKUP(S442,'Avtal 2026-05-21'!C:J,52,FALSE),"")</f>
        <v>#REF!</v>
      </c>
    </row>
    <row r="443" spans="18:34" ht="18.75" customHeight="1" x14ac:dyDescent="0.25">
      <c r="R443" s="2" t="e">
        <f>IF(MAX($R$10:R442)&gt;=$K$4,0,R442+1)</f>
        <v>#REF!</v>
      </c>
      <c r="S443" s="2" t="e">
        <f t="shared" si="48"/>
        <v>#REF!</v>
      </c>
      <c r="T443" s="2" t="e">
        <f t="shared" si="45"/>
        <v>#REF!</v>
      </c>
      <c r="U443" s="2" t="e">
        <f t="shared" si="46"/>
        <v>#REF!</v>
      </c>
      <c r="V443" s="2" t="e">
        <f t="shared" si="47"/>
        <v>#REF!</v>
      </c>
      <c r="X443" s="2" t="e">
        <f>IF(R443&lt;&gt;"",VLOOKUP(S443,'Avtal 2026-05-21'!C:J,9,FALSE),"")</f>
        <v>#REF!</v>
      </c>
      <c r="Y443" s="2" t="e">
        <f>IF(R443&lt;&gt;"",VLOOKUP(S443,'Avtal 2026-05-21'!C:J,10,FALSE),"")</f>
        <v>#REF!</v>
      </c>
      <c r="Z443" s="2" t="e">
        <f>IF(R443&lt;&gt;"",VLOOKUP(S443,'Avtal 2026-05-21'!C:J,11,FALSE),"")</f>
        <v>#REF!</v>
      </c>
      <c r="AA443" s="2" t="e">
        <f>IF(R443&lt;&gt;"",VLOOKUP(S443,'Avtal 2026-05-21'!C:J,12,FALSE),"")</f>
        <v>#REF!</v>
      </c>
      <c r="AB443" s="2" t="e">
        <f>IF(R443&lt;&gt;"",VLOOKUP(S443,'Avtal 2026-05-21'!C:J,13,FALSE),"")</f>
        <v>#REF!</v>
      </c>
      <c r="AC443" s="2" t="e">
        <f>IF(R443&lt;&gt;"",VLOOKUP(S443,'Avtal 2026-05-21'!C:J,21,FALSE),"")</f>
        <v>#REF!</v>
      </c>
      <c r="AD443" s="13" t="e">
        <f>VLOOKUP(S443,'Avtal 2026-05-21'!C:J,7,FALSE)</f>
        <v>#REF!</v>
      </c>
      <c r="AF443" s="2" t="e">
        <f>IF(R443&lt;&gt;"",VLOOKUP(S443,'Avtal 2026-05-21'!C:J,18,FALSE),"")</f>
        <v>#REF!</v>
      </c>
      <c r="AG443" s="2" t="e">
        <f>IF(R443&lt;&gt;"",VLOOKUP(S443,'Avtal 2026-05-21'!C:J,19,FALSE),"")</f>
        <v>#REF!</v>
      </c>
      <c r="AH443" s="10" t="e">
        <f>IF(R443&gt;0,VLOOKUP(S443,'Avtal 2026-05-21'!C:J,52,FALSE),"")</f>
        <v>#REF!</v>
      </c>
    </row>
    <row r="444" spans="18:34" ht="18.75" customHeight="1" x14ac:dyDescent="0.25">
      <c r="R444" s="2" t="e">
        <f>IF(MAX($R$10:R443)&gt;=$K$4,0,R443+1)</f>
        <v>#REF!</v>
      </c>
      <c r="S444" s="2" t="e">
        <f t="shared" si="48"/>
        <v>#REF!</v>
      </c>
      <c r="T444" s="2" t="e">
        <f t="shared" si="45"/>
        <v>#REF!</v>
      </c>
      <c r="U444" s="2" t="e">
        <f t="shared" si="46"/>
        <v>#REF!</v>
      </c>
      <c r="V444" s="2" t="e">
        <f t="shared" si="47"/>
        <v>#REF!</v>
      </c>
      <c r="X444" s="2" t="e">
        <f>IF(R444&lt;&gt;"",VLOOKUP(S444,'Avtal 2026-05-21'!C:J,9,FALSE),"")</f>
        <v>#REF!</v>
      </c>
      <c r="Y444" s="2" t="e">
        <f>IF(R444&lt;&gt;"",VLOOKUP(S444,'Avtal 2026-05-21'!C:J,10,FALSE),"")</f>
        <v>#REF!</v>
      </c>
      <c r="Z444" s="2" t="e">
        <f>IF(R444&lt;&gt;"",VLOOKUP(S444,'Avtal 2026-05-21'!C:J,11,FALSE),"")</f>
        <v>#REF!</v>
      </c>
      <c r="AA444" s="2" t="e">
        <f>IF(R444&lt;&gt;"",VLOOKUP(S444,'Avtal 2026-05-21'!C:J,12,FALSE),"")</f>
        <v>#REF!</v>
      </c>
      <c r="AB444" s="2" t="e">
        <f>IF(R444&lt;&gt;"",VLOOKUP(S444,'Avtal 2026-05-21'!C:J,13,FALSE),"")</f>
        <v>#REF!</v>
      </c>
      <c r="AC444" s="2" t="e">
        <f>IF(R444&lt;&gt;"",VLOOKUP(S444,'Avtal 2026-05-21'!C:J,21,FALSE),"")</f>
        <v>#REF!</v>
      </c>
      <c r="AD444" s="13" t="e">
        <f>VLOOKUP(S444,'Avtal 2026-05-21'!C:J,7,FALSE)</f>
        <v>#REF!</v>
      </c>
      <c r="AF444" s="2" t="e">
        <f>IF(R444&lt;&gt;"",VLOOKUP(S444,'Avtal 2026-05-21'!C:J,18,FALSE),"")</f>
        <v>#REF!</v>
      </c>
      <c r="AG444" s="2" t="e">
        <f>IF(R444&lt;&gt;"",VLOOKUP(S444,'Avtal 2026-05-21'!C:J,19,FALSE),"")</f>
        <v>#REF!</v>
      </c>
      <c r="AH444" s="10" t="e">
        <f>IF(R444&gt;0,VLOOKUP(S444,'Avtal 2026-05-21'!C:J,52,FALSE),"")</f>
        <v>#REF!</v>
      </c>
    </row>
    <row r="445" spans="18:34" ht="18.75" customHeight="1" x14ac:dyDescent="0.25">
      <c r="R445" s="2" t="e">
        <f>IF(MAX($R$10:R444)&gt;=$K$4,0,R444+1)</f>
        <v>#REF!</v>
      </c>
      <c r="S445" s="2" t="e">
        <f t="shared" si="48"/>
        <v>#REF!</v>
      </c>
      <c r="T445" s="2" t="e">
        <f t="shared" si="45"/>
        <v>#REF!</v>
      </c>
      <c r="U445" s="2" t="e">
        <f t="shared" si="46"/>
        <v>#REF!</v>
      </c>
      <c r="V445" s="2" t="e">
        <f t="shared" si="47"/>
        <v>#REF!</v>
      </c>
      <c r="X445" s="2" t="e">
        <f>IF(R445&lt;&gt;"",VLOOKUP(S445,'Avtal 2026-05-21'!C:J,9,FALSE),"")</f>
        <v>#REF!</v>
      </c>
      <c r="Y445" s="2" t="e">
        <f>IF(R445&lt;&gt;"",VLOOKUP(S445,'Avtal 2026-05-21'!C:J,10,FALSE),"")</f>
        <v>#REF!</v>
      </c>
      <c r="Z445" s="2" t="e">
        <f>IF(R445&lt;&gt;"",VLOOKUP(S445,'Avtal 2026-05-21'!C:J,11,FALSE),"")</f>
        <v>#REF!</v>
      </c>
      <c r="AA445" s="2" t="e">
        <f>IF(R445&lt;&gt;"",VLOOKUP(S445,'Avtal 2026-05-21'!C:J,12,FALSE),"")</f>
        <v>#REF!</v>
      </c>
      <c r="AB445" s="2" t="e">
        <f>IF(R445&lt;&gt;"",VLOOKUP(S445,'Avtal 2026-05-21'!C:J,13,FALSE),"")</f>
        <v>#REF!</v>
      </c>
      <c r="AC445" s="2" t="e">
        <f>IF(R445&lt;&gt;"",VLOOKUP(S445,'Avtal 2026-05-21'!C:J,21,FALSE),"")</f>
        <v>#REF!</v>
      </c>
      <c r="AD445" s="13" t="e">
        <f>VLOOKUP(S445,'Avtal 2026-05-21'!C:J,7,FALSE)</f>
        <v>#REF!</v>
      </c>
      <c r="AF445" s="2" t="e">
        <f>IF(R445&lt;&gt;"",VLOOKUP(S445,'Avtal 2026-05-21'!C:J,18,FALSE),"")</f>
        <v>#REF!</v>
      </c>
      <c r="AG445" s="2" t="e">
        <f>IF(R445&lt;&gt;"",VLOOKUP(S445,'Avtal 2026-05-21'!C:J,19,FALSE),"")</f>
        <v>#REF!</v>
      </c>
      <c r="AH445" s="10" t="e">
        <f>IF(R445&gt;0,VLOOKUP(S445,'Avtal 2026-05-21'!C:J,52,FALSE),"")</f>
        <v>#REF!</v>
      </c>
    </row>
    <row r="446" spans="18:34" ht="18.75" customHeight="1" x14ac:dyDescent="0.25">
      <c r="R446" s="2" t="e">
        <f>IF(MAX($R$10:R445)&gt;=$K$4,0,R445+1)</f>
        <v>#REF!</v>
      </c>
      <c r="S446" s="2" t="e">
        <f t="shared" si="48"/>
        <v>#REF!</v>
      </c>
      <c r="T446" s="2" t="e">
        <f t="shared" si="45"/>
        <v>#REF!</v>
      </c>
      <c r="U446" s="2" t="e">
        <f t="shared" si="46"/>
        <v>#REF!</v>
      </c>
      <c r="V446" s="2" t="e">
        <f t="shared" si="47"/>
        <v>#REF!</v>
      </c>
      <c r="X446" s="2" t="e">
        <f>IF(R446&lt;&gt;"",VLOOKUP(S446,'Avtal 2026-05-21'!C:J,9,FALSE),"")</f>
        <v>#REF!</v>
      </c>
      <c r="Y446" s="2" t="e">
        <f>IF(R446&lt;&gt;"",VLOOKUP(S446,'Avtal 2026-05-21'!C:J,10,FALSE),"")</f>
        <v>#REF!</v>
      </c>
      <c r="Z446" s="2" t="e">
        <f>IF(R446&lt;&gt;"",VLOOKUP(S446,'Avtal 2026-05-21'!C:J,11,FALSE),"")</f>
        <v>#REF!</v>
      </c>
      <c r="AA446" s="2" t="e">
        <f>IF(R446&lt;&gt;"",VLOOKUP(S446,'Avtal 2026-05-21'!C:J,12,FALSE),"")</f>
        <v>#REF!</v>
      </c>
      <c r="AB446" s="2" t="e">
        <f>IF(R446&lt;&gt;"",VLOOKUP(S446,'Avtal 2026-05-21'!C:J,13,FALSE),"")</f>
        <v>#REF!</v>
      </c>
      <c r="AC446" s="2" t="e">
        <f>IF(R446&lt;&gt;"",VLOOKUP(S446,'Avtal 2026-05-21'!C:J,21,FALSE),"")</f>
        <v>#REF!</v>
      </c>
      <c r="AD446" s="13" t="e">
        <f>VLOOKUP(S446,'Avtal 2026-05-21'!C:J,7,FALSE)</f>
        <v>#REF!</v>
      </c>
      <c r="AF446" s="2" t="e">
        <f>IF(R446&lt;&gt;"",VLOOKUP(S446,'Avtal 2026-05-21'!C:J,18,FALSE),"")</f>
        <v>#REF!</v>
      </c>
      <c r="AG446" s="2" t="e">
        <f>IF(R446&lt;&gt;"",VLOOKUP(S446,'Avtal 2026-05-21'!C:J,19,FALSE),"")</f>
        <v>#REF!</v>
      </c>
      <c r="AH446" s="10" t="e">
        <f>IF(R446&gt;0,VLOOKUP(S446,'Avtal 2026-05-21'!C:J,52,FALSE),"")</f>
        <v>#REF!</v>
      </c>
    </row>
    <row r="447" spans="18:34" ht="18.75" customHeight="1" x14ac:dyDescent="0.25">
      <c r="R447" s="2" t="e">
        <f>IF(MAX($R$10:R446)&gt;=$K$4,0,R446+1)</f>
        <v>#REF!</v>
      </c>
      <c r="S447" s="2" t="e">
        <f t="shared" si="48"/>
        <v>#REF!</v>
      </c>
      <c r="T447" s="2" t="e">
        <f t="shared" si="45"/>
        <v>#REF!</v>
      </c>
      <c r="U447" s="2" t="e">
        <f t="shared" si="46"/>
        <v>#REF!</v>
      </c>
      <c r="V447" s="2" t="e">
        <f t="shared" si="47"/>
        <v>#REF!</v>
      </c>
      <c r="X447" s="2" t="e">
        <f>IF(R447&lt;&gt;"",VLOOKUP(S447,'Avtal 2026-05-21'!C:J,9,FALSE),"")</f>
        <v>#REF!</v>
      </c>
      <c r="Y447" s="2" t="e">
        <f>IF(R447&lt;&gt;"",VLOOKUP(S447,'Avtal 2026-05-21'!C:J,10,FALSE),"")</f>
        <v>#REF!</v>
      </c>
      <c r="Z447" s="2" t="e">
        <f>IF(R447&lt;&gt;"",VLOOKUP(S447,'Avtal 2026-05-21'!C:J,11,FALSE),"")</f>
        <v>#REF!</v>
      </c>
      <c r="AA447" s="2" t="e">
        <f>IF(R447&lt;&gt;"",VLOOKUP(S447,'Avtal 2026-05-21'!C:J,12,FALSE),"")</f>
        <v>#REF!</v>
      </c>
      <c r="AB447" s="2" t="e">
        <f>IF(R447&lt;&gt;"",VLOOKUP(S447,'Avtal 2026-05-21'!C:J,13,FALSE),"")</f>
        <v>#REF!</v>
      </c>
      <c r="AC447" s="2" t="e">
        <f>IF(R447&lt;&gt;"",VLOOKUP(S447,'Avtal 2026-05-21'!C:J,21,FALSE),"")</f>
        <v>#REF!</v>
      </c>
      <c r="AD447" s="13" t="e">
        <f>VLOOKUP(S447,'Avtal 2026-05-21'!C:J,7,FALSE)</f>
        <v>#REF!</v>
      </c>
      <c r="AF447" s="2" t="e">
        <f>IF(R447&lt;&gt;"",VLOOKUP(S447,'Avtal 2026-05-21'!C:J,18,FALSE),"")</f>
        <v>#REF!</v>
      </c>
      <c r="AG447" s="2" t="e">
        <f>IF(R447&lt;&gt;"",VLOOKUP(S447,'Avtal 2026-05-21'!C:J,19,FALSE),"")</f>
        <v>#REF!</v>
      </c>
      <c r="AH447" s="10" t="e">
        <f>IF(R447&gt;0,VLOOKUP(S447,'Avtal 2026-05-21'!C:J,52,FALSE),"")</f>
        <v>#REF!</v>
      </c>
    </row>
    <row r="448" spans="18:34" ht="18.75" customHeight="1" x14ac:dyDescent="0.25">
      <c r="R448" s="2" t="e">
        <f>IF(MAX($R$10:R447)&gt;=$K$4,0,R447+1)</f>
        <v>#REF!</v>
      </c>
      <c r="S448" s="2" t="e">
        <f t="shared" si="48"/>
        <v>#REF!</v>
      </c>
      <c r="T448" s="2" t="e">
        <f t="shared" si="45"/>
        <v>#REF!</v>
      </c>
      <c r="U448" s="2" t="e">
        <f t="shared" si="46"/>
        <v>#REF!</v>
      </c>
      <c r="V448" s="2" t="e">
        <f t="shared" si="47"/>
        <v>#REF!</v>
      </c>
      <c r="X448" s="2" t="e">
        <f>IF(R448&lt;&gt;"",VLOOKUP(S448,'Avtal 2026-05-21'!C:J,9,FALSE),"")</f>
        <v>#REF!</v>
      </c>
      <c r="Y448" s="2" t="e">
        <f>IF(R448&lt;&gt;"",VLOOKUP(S448,'Avtal 2026-05-21'!C:J,10,FALSE),"")</f>
        <v>#REF!</v>
      </c>
      <c r="Z448" s="2" t="e">
        <f>IF(R448&lt;&gt;"",VLOOKUP(S448,'Avtal 2026-05-21'!C:J,11,FALSE),"")</f>
        <v>#REF!</v>
      </c>
      <c r="AA448" s="2" t="e">
        <f>IF(R448&lt;&gt;"",VLOOKUP(S448,'Avtal 2026-05-21'!C:J,12,FALSE),"")</f>
        <v>#REF!</v>
      </c>
      <c r="AB448" s="2" t="e">
        <f>IF(R448&lt;&gt;"",VLOOKUP(S448,'Avtal 2026-05-21'!C:J,13,FALSE),"")</f>
        <v>#REF!</v>
      </c>
      <c r="AC448" s="2" t="e">
        <f>IF(R448&lt;&gt;"",VLOOKUP(S448,'Avtal 2026-05-21'!C:J,21,FALSE),"")</f>
        <v>#REF!</v>
      </c>
      <c r="AD448" s="13" t="e">
        <f>VLOOKUP(S448,'Avtal 2026-05-21'!C:J,7,FALSE)</f>
        <v>#REF!</v>
      </c>
      <c r="AF448" s="2" t="e">
        <f>IF(R448&lt;&gt;"",VLOOKUP(S448,'Avtal 2026-05-21'!C:J,18,FALSE),"")</f>
        <v>#REF!</v>
      </c>
      <c r="AG448" s="2" t="e">
        <f>IF(R448&lt;&gt;"",VLOOKUP(S448,'Avtal 2026-05-21'!C:J,19,FALSE),"")</f>
        <v>#REF!</v>
      </c>
      <c r="AH448" s="10" t="e">
        <f>IF(R448&gt;0,VLOOKUP(S448,'Avtal 2026-05-21'!C:J,52,FALSE),"")</f>
        <v>#REF!</v>
      </c>
    </row>
    <row r="449" spans="18:34" ht="18.75" customHeight="1" x14ac:dyDescent="0.25">
      <c r="R449" s="2" t="e">
        <f>IF(MAX($R$10:R448)&gt;=$K$4,0,R448+1)</f>
        <v>#REF!</v>
      </c>
      <c r="S449" s="2" t="e">
        <f t="shared" si="48"/>
        <v>#REF!</v>
      </c>
      <c r="T449" s="2" t="e">
        <f t="shared" si="45"/>
        <v>#REF!</v>
      </c>
      <c r="U449" s="2" t="e">
        <f t="shared" si="46"/>
        <v>#REF!</v>
      </c>
      <c r="V449" s="2" t="e">
        <f t="shared" si="47"/>
        <v>#REF!</v>
      </c>
      <c r="X449" s="2" t="e">
        <f>IF(R449&lt;&gt;"",VLOOKUP(S449,'Avtal 2026-05-21'!C:J,9,FALSE),"")</f>
        <v>#REF!</v>
      </c>
      <c r="Y449" s="2" t="e">
        <f>IF(R449&lt;&gt;"",VLOOKUP(S449,'Avtal 2026-05-21'!C:J,10,FALSE),"")</f>
        <v>#REF!</v>
      </c>
      <c r="Z449" s="2" t="e">
        <f>IF(R449&lt;&gt;"",VLOOKUP(S449,'Avtal 2026-05-21'!C:J,11,FALSE),"")</f>
        <v>#REF!</v>
      </c>
      <c r="AA449" s="2" t="e">
        <f>IF(R449&lt;&gt;"",VLOOKUP(S449,'Avtal 2026-05-21'!C:J,12,FALSE),"")</f>
        <v>#REF!</v>
      </c>
      <c r="AB449" s="2" t="e">
        <f>IF(R449&lt;&gt;"",VLOOKUP(S449,'Avtal 2026-05-21'!C:J,13,FALSE),"")</f>
        <v>#REF!</v>
      </c>
      <c r="AC449" s="2" t="e">
        <f>IF(R449&lt;&gt;"",VLOOKUP(S449,'Avtal 2026-05-21'!C:J,21,FALSE),"")</f>
        <v>#REF!</v>
      </c>
      <c r="AD449" s="13" t="e">
        <f>VLOOKUP(S449,'Avtal 2026-05-21'!C:J,7,FALSE)</f>
        <v>#REF!</v>
      </c>
      <c r="AF449" s="2" t="e">
        <f>IF(R449&lt;&gt;"",VLOOKUP(S449,'Avtal 2026-05-21'!C:J,18,FALSE),"")</f>
        <v>#REF!</v>
      </c>
      <c r="AG449" s="2" t="e">
        <f>IF(R449&lt;&gt;"",VLOOKUP(S449,'Avtal 2026-05-21'!C:J,19,FALSE),"")</f>
        <v>#REF!</v>
      </c>
      <c r="AH449" s="10" t="e">
        <f>IF(R449&gt;0,VLOOKUP(S449,'Avtal 2026-05-21'!C:J,52,FALSE),"")</f>
        <v>#REF!</v>
      </c>
    </row>
    <row r="450" spans="18:34" ht="18.75" customHeight="1" x14ac:dyDescent="0.25">
      <c r="R450" s="2" t="e">
        <f>IF(MAX($R$10:R449)&gt;=$K$4,0,R449+1)</f>
        <v>#REF!</v>
      </c>
      <c r="S450" s="2" t="e">
        <f t="shared" si="48"/>
        <v>#REF!</v>
      </c>
      <c r="T450" s="2" t="e">
        <f t="shared" si="45"/>
        <v>#REF!</v>
      </c>
      <c r="U450" s="2" t="e">
        <f t="shared" si="46"/>
        <v>#REF!</v>
      </c>
      <c r="V450" s="2" t="e">
        <f t="shared" si="47"/>
        <v>#REF!</v>
      </c>
      <c r="X450" s="2" t="e">
        <f>IF(R450&lt;&gt;"",VLOOKUP(S450,'Avtal 2026-05-21'!C:J,9,FALSE),"")</f>
        <v>#REF!</v>
      </c>
      <c r="Y450" s="2" t="e">
        <f>IF(R450&lt;&gt;"",VLOOKUP(S450,'Avtal 2026-05-21'!C:J,10,FALSE),"")</f>
        <v>#REF!</v>
      </c>
      <c r="Z450" s="2" t="e">
        <f>IF(R450&lt;&gt;"",VLOOKUP(S450,'Avtal 2026-05-21'!C:J,11,FALSE),"")</f>
        <v>#REF!</v>
      </c>
      <c r="AA450" s="2" t="e">
        <f>IF(R450&lt;&gt;"",VLOOKUP(S450,'Avtal 2026-05-21'!C:J,12,FALSE),"")</f>
        <v>#REF!</v>
      </c>
      <c r="AB450" s="2" t="e">
        <f>IF(R450&lt;&gt;"",VLOOKUP(S450,'Avtal 2026-05-21'!C:J,13,FALSE),"")</f>
        <v>#REF!</v>
      </c>
      <c r="AC450" s="2" t="e">
        <f>IF(R450&lt;&gt;"",VLOOKUP(S450,'Avtal 2026-05-21'!C:J,21,FALSE),"")</f>
        <v>#REF!</v>
      </c>
      <c r="AD450" s="13" t="e">
        <f>VLOOKUP(S450,'Avtal 2026-05-21'!C:J,7,FALSE)</f>
        <v>#REF!</v>
      </c>
      <c r="AF450" s="2" t="e">
        <f>IF(R450&lt;&gt;"",VLOOKUP(S450,'Avtal 2026-05-21'!C:J,18,FALSE),"")</f>
        <v>#REF!</v>
      </c>
      <c r="AG450" s="2" t="e">
        <f>IF(R450&lt;&gt;"",VLOOKUP(S450,'Avtal 2026-05-21'!C:J,19,FALSE),"")</f>
        <v>#REF!</v>
      </c>
      <c r="AH450" s="10" t="e">
        <f>IF(R450&gt;0,VLOOKUP(S450,'Avtal 2026-05-21'!C:J,52,FALSE),"")</f>
        <v>#REF!</v>
      </c>
    </row>
    <row r="451" spans="18:34" ht="18.75" customHeight="1" x14ac:dyDescent="0.25">
      <c r="R451" s="2" t="e">
        <f>IF(MAX($R$10:R450)&gt;=$K$4,0,R450+1)</f>
        <v>#REF!</v>
      </c>
      <c r="S451" s="2" t="e">
        <f t="shared" si="48"/>
        <v>#REF!</v>
      </c>
      <c r="T451" s="2" t="e">
        <f t="shared" si="45"/>
        <v>#REF!</v>
      </c>
      <c r="U451" s="2" t="e">
        <f t="shared" si="46"/>
        <v>#REF!</v>
      </c>
      <c r="V451" s="2" t="e">
        <f t="shared" si="47"/>
        <v>#REF!</v>
      </c>
      <c r="X451" s="2" t="e">
        <f>IF(R451&lt;&gt;"",VLOOKUP(S451,'Avtal 2026-05-21'!C:J,9,FALSE),"")</f>
        <v>#REF!</v>
      </c>
      <c r="Y451" s="2" t="e">
        <f>IF(R451&lt;&gt;"",VLOOKUP(S451,'Avtal 2026-05-21'!C:J,10,FALSE),"")</f>
        <v>#REF!</v>
      </c>
      <c r="Z451" s="2" t="e">
        <f>IF(R451&lt;&gt;"",VLOOKUP(S451,'Avtal 2026-05-21'!C:J,11,FALSE),"")</f>
        <v>#REF!</v>
      </c>
      <c r="AA451" s="2" t="e">
        <f>IF(R451&lt;&gt;"",VLOOKUP(S451,'Avtal 2026-05-21'!C:J,12,FALSE),"")</f>
        <v>#REF!</v>
      </c>
      <c r="AB451" s="2" t="e">
        <f>IF(R451&lt;&gt;"",VLOOKUP(S451,'Avtal 2026-05-21'!C:J,13,FALSE),"")</f>
        <v>#REF!</v>
      </c>
      <c r="AC451" s="2" t="e">
        <f>IF(R451&lt;&gt;"",VLOOKUP(S451,'Avtal 2026-05-21'!C:J,21,FALSE),"")</f>
        <v>#REF!</v>
      </c>
      <c r="AD451" s="13" t="e">
        <f>VLOOKUP(S451,'Avtal 2026-05-21'!C:J,7,FALSE)</f>
        <v>#REF!</v>
      </c>
      <c r="AF451" s="2" t="e">
        <f>IF(R451&lt;&gt;"",VLOOKUP(S451,'Avtal 2026-05-21'!C:J,18,FALSE),"")</f>
        <v>#REF!</v>
      </c>
      <c r="AG451" s="2" t="e">
        <f>IF(R451&lt;&gt;"",VLOOKUP(S451,'Avtal 2026-05-21'!C:J,19,FALSE),"")</f>
        <v>#REF!</v>
      </c>
      <c r="AH451" s="10" t="e">
        <f>IF(R451&gt;0,VLOOKUP(S451,'Avtal 2026-05-21'!C:J,52,FALSE),"")</f>
        <v>#REF!</v>
      </c>
    </row>
    <row r="452" spans="18:34" ht="18.75" customHeight="1" x14ac:dyDescent="0.25">
      <c r="R452" s="2" t="e">
        <f>IF(MAX($R$10:R451)&gt;=$K$4,0,R451+1)</f>
        <v>#REF!</v>
      </c>
      <c r="S452" s="2" t="e">
        <f t="shared" si="48"/>
        <v>#REF!</v>
      </c>
      <c r="T452" s="2" t="e">
        <f t="shared" si="45"/>
        <v>#REF!</v>
      </c>
      <c r="U452" s="2" t="e">
        <f t="shared" si="46"/>
        <v>#REF!</v>
      </c>
      <c r="V452" s="2" t="e">
        <f t="shared" si="47"/>
        <v>#REF!</v>
      </c>
      <c r="X452" s="2" t="e">
        <f>IF(R452&lt;&gt;"",VLOOKUP(S452,'Avtal 2026-05-21'!C:J,9,FALSE),"")</f>
        <v>#REF!</v>
      </c>
      <c r="Y452" s="2" t="e">
        <f>IF(R452&lt;&gt;"",VLOOKUP(S452,'Avtal 2026-05-21'!C:J,10,FALSE),"")</f>
        <v>#REF!</v>
      </c>
      <c r="Z452" s="2" t="e">
        <f>IF(R452&lt;&gt;"",VLOOKUP(S452,'Avtal 2026-05-21'!C:J,11,FALSE),"")</f>
        <v>#REF!</v>
      </c>
      <c r="AA452" s="2" t="e">
        <f>IF(R452&lt;&gt;"",VLOOKUP(S452,'Avtal 2026-05-21'!C:J,12,FALSE),"")</f>
        <v>#REF!</v>
      </c>
      <c r="AB452" s="2" t="e">
        <f>IF(R452&lt;&gt;"",VLOOKUP(S452,'Avtal 2026-05-21'!C:J,13,FALSE),"")</f>
        <v>#REF!</v>
      </c>
      <c r="AC452" s="2" t="e">
        <f>IF(R452&lt;&gt;"",VLOOKUP(S452,'Avtal 2026-05-21'!C:J,21,FALSE),"")</f>
        <v>#REF!</v>
      </c>
      <c r="AD452" s="13" t="e">
        <f>VLOOKUP(S452,'Avtal 2026-05-21'!C:J,7,FALSE)</f>
        <v>#REF!</v>
      </c>
      <c r="AF452" s="2" t="e">
        <f>IF(R452&lt;&gt;"",VLOOKUP(S452,'Avtal 2026-05-21'!C:J,18,FALSE),"")</f>
        <v>#REF!</v>
      </c>
      <c r="AG452" s="2" t="e">
        <f>IF(R452&lt;&gt;"",VLOOKUP(S452,'Avtal 2026-05-21'!C:J,19,FALSE),"")</f>
        <v>#REF!</v>
      </c>
      <c r="AH452" s="10" t="e">
        <f>IF(R452&gt;0,VLOOKUP(S452,'Avtal 2026-05-21'!C:J,52,FALSE),"")</f>
        <v>#REF!</v>
      </c>
    </row>
    <row r="453" spans="18:34" ht="18.75" customHeight="1" x14ac:dyDescent="0.25">
      <c r="R453" s="2" t="e">
        <f>IF(MAX($R$10:R452)&gt;=$K$4,0,R452+1)</f>
        <v>#REF!</v>
      </c>
      <c r="S453" s="2" t="e">
        <f t="shared" si="48"/>
        <v>#REF!</v>
      </c>
      <c r="T453" s="2" t="e">
        <f t="shared" si="45"/>
        <v>#REF!</v>
      </c>
      <c r="U453" s="2" t="e">
        <f t="shared" si="46"/>
        <v>#REF!</v>
      </c>
      <c r="V453" s="2" t="e">
        <f t="shared" si="47"/>
        <v>#REF!</v>
      </c>
      <c r="X453" s="2" t="e">
        <f>IF(R453&lt;&gt;"",VLOOKUP(S453,'Avtal 2026-05-21'!C:J,9,FALSE),"")</f>
        <v>#REF!</v>
      </c>
      <c r="Y453" s="2" t="e">
        <f>IF(R453&lt;&gt;"",VLOOKUP(S453,'Avtal 2026-05-21'!C:J,10,FALSE),"")</f>
        <v>#REF!</v>
      </c>
      <c r="Z453" s="2" t="e">
        <f>IF(R453&lt;&gt;"",VLOOKUP(S453,'Avtal 2026-05-21'!C:J,11,FALSE),"")</f>
        <v>#REF!</v>
      </c>
      <c r="AA453" s="2" t="e">
        <f>IF(R453&lt;&gt;"",VLOOKUP(S453,'Avtal 2026-05-21'!C:J,12,FALSE),"")</f>
        <v>#REF!</v>
      </c>
      <c r="AB453" s="2" t="e">
        <f>IF(R453&lt;&gt;"",VLOOKUP(S453,'Avtal 2026-05-21'!C:J,13,FALSE),"")</f>
        <v>#REF!</v>
      </c>
      <c r="AC453" s="2" t="e">
        <f>IF(R453&lt;&gt;"",VLOOKUP(S453,'Avtal 2026-05-21'!C:J,21,FALSE),"")</f>
        <v>#REF!</v>
      </c>
      <c r="AD453" s="13" t="e">
        <f>VLOOKUP(S453,'Avtal 2026-05-21'!C:J,7,FALSE)</f>
        <v>#REF!</v>
      </c>
      <c r="AF453" s="2" t="e">
        <f>IF(R453&lt;&gt;"",VLOOKUP(S453,'Avtal 2026-05-21'!C:J,18,FALSE),"")</f>
        <v>#REF!</v>
      </c>
      <c r="AG453" s="2" t="e">
        <f>IF(R453&lt;&gt;"",VLOOKUP(S453,'Avtal 2026-05-21'!C:J,19,FALSE),"")</f>
        <v>#REF!</v>
      </c>
      <c r="AH453" s="10" t="e">
        <f>IF(R453&gt;0,VLOOKUP(S453,'Avtal 2026-05-21'!C:J,52,FALSE),"")</f>
        <v>#REF!</v>
      </c>
    </row>
    <row r="454" spans="18:34" ht="18.75" customHeight="1" x14ac:dyDescent="0.25">
      <c r="R454" s="2" t="e">
        <f>IF(MAX($R$10:R453)&gt;=$K$4,0,R453+1)</f>
        <v>#REF!</v>
      </c>
      <c r="S454" s="2" t="e">
        <f t="shared" si="48"/>
        <v>#REF!</v>
      </c>
      <c r="T454" s="2" t="e">
        <f t="shared" si="45"/>
        <v>#REF!</v>
      </c>
      <c r="U454" s="2" t="e">
        <f t="shared" si="46"/>
        <v>#REF!</v>
      </c>
      <c r="V454" s="2" t="e">
        <f t="shared" si="47"/>
        <v>#REF!</v>
      </c>
      <c r="X454" s="2" t="e">
        <f>IF(R454&lt;&gt;"",VLOOKUP(S454,'Avtal 2026-05-21'!C:J,9,FALSE),"")</f>
        <v>#REF!</v>
      </c>
      <c r="Y454" s="2" t="e">
        <f>IF(R454&lt;&gt;"",VLOOKUP(S454,'Avtal 2026-05-21'!C:J,10,FALSE),"")</f>
        <v>#REF!</v>
      </c>
      <c r="Z454" s="2" t="e">
        <f>IF(R454&lt;&gt;"",VLOOKUP(S454,'Avtal 2026-05-21'!C:J,11,FALSE),"")</f>
        <v>#REF!</v>
      </c>
      <c r="AA454" s="2" t="e">
        <f>IF(R454&lt;&gt;"",VLOOKUP(S454,'Avtal 2026-05-21'!C:J,12,FALSE),"")</f>
        <v>#REF!</v>
      </c>
      <c r="AB454" s="2" t="e">
        <f>IF(R454&lt;&gt;"",VLOOKUP(S454,'Avtal 2026-05-21'!C:J,13,FALSE),"")</f>
        <v>#REF!</v>
      </c>
      <c r="AC454" s="2" t="e">
        <f>IF(R454&lt;&gt;"",VLOOKUP(S454,'Avtal 2026-05-21'!C:J,21,FALSE),"")</f>
        <v>#REF!</v>
      </c>
      <c r="AD454" s="13" t="e">
        <f>VLOOKUP(S454,'Avtal 2026-05-21'!C:J,7,FALSE)</f>
        <v>#REF!</v>
      </c>
      <c r="AF454" s="2" t="e">
        <f>IF(R454&lt;&gt;"",VLOOKUP(S454,'Avtal 2026-05-21'!C:J,18,FALSE),"")</f>
        <v>#REF!</v>
      </c>
      <c r="AG454" s="2" t="e">
        <f>IF(R454&lt;&gt;"",VLOOKUP(S454,'Avtal 2026-05-21'!C:J,19,FALSE),"")</f>
        <v>#REF!</v>
      </c>
      <c r="AH454" s="10" t="e">
        <f>IF(R454&gt;0,VLOOKUP(S454,'Avtal 2026-05-21'!C:J,52,FALSE),"")</f>
        <v>#REF!</v>
      </c>
    </row>
    <row r="455" spans="18:34" ht="18.75" customHeight="1" x14ac:dyDescent="0.25">
      <c r="R455" s="2" t="e">
        <f>IF(MAX($R$10:R454)&gt;=$K$4,0,R454+1)</f>
        <v>#REF!</v>
      </c>
      <c r="S455" s="2" t="e">
        <f t="shared" si="48"/>
        <v>#REF!</v>
      </c>
      <c r="T455" s="2" t="e">
        <f t="shared" si="45"/>
        <v>#REF!</v>
      </c>
      <c r="U455" s="2" t="e">
        <f t="shared" si="46"/>
        <v>#REF!</v>
      </c>
      <c r="V455" s="2" t="e">
        <f t="shared" si="47"/>
        <v>#REF!</v>
      </c>
      <c r="X455" s="2" t="e">
        <f>IF(R455&lt;&gt;"",VLOOKUP(S455,'Avtal 2026-05-21'!C:J,9,FALSE),"")</f>
        <v>#REF!</v>
      </c>
      <c r="Y455" s="2" t="e">
        <f>IF(R455&lt;&gt;"",VLOOKUP(S455,'Avtal 2026-05-21'!C:J,10,FALSE),"")</f>
        <v>#REF!</v>
      </c>
      <c r="Z455" s="2" t="e">
        <f>IF(R455&lt;&gt;"",VLOOKUP(S455,'Avtal 2026-05-21'!C:J,11,FALSE),"")</f>
        <v>#REF!</v>
      </c>
      <c r="AA455" s="2" t="e">
        <f>IF(R455&lt;&gt;"",VLOOKUP(S455,'Avtal 2026-05-21'!C:J,12,FALSE),"")</f>
        <v>#REF!</v>
      </c>
      <c r="AB455" s="2" t="e">
        <f>IF(R455&lt;&gt;"",VLOOKUP(S455,'Avtal 2026-05-21'!C:J,13,FALSE),"")</f>
        <v>#REF!</v>
      </c>
      <c r="AC455" s="2" t="e">
        <f>IF(R455&lt;&gt;"",VLOOKUP(S455,'Avtal 2026-05-21'!C:J,21,FALSE),"")</f>
        <v>#REF!</v>
      </c>
      <c r="AD455" s="13" t="e">
        <f>VLOOKUP(S455,'Avtal 2026-05-21'!C:J,7,FALSE)</f>
        <v>#REF!</v>
      </c>
      <c r="AF455" s="2" t="e">
        <f>IF(R455&lt;&gt;"",VLOOKUP(S455,'Avtal 2026-05-21'!C:J,18,FALSE),"")</f>
        <v>#REF!</v>
      </c>
      <c r="AG455" s="2" t="e">
        <f>IF(R455&lt;&gt;"",VLOOKUP(S455,'Avtal 2026-05-21'!C:J,19,FALSE),"")</f>
        <v>#REF!</v>
      </c>
      <c r="AH455" s="10" t="e">
        <f>IF(R455&gt;0,VLOOKUP(S455,'Avtal 2026-05-21'!C:J,52,FALSE),"")</f>
        <v>#REF!</v>
      </c>
    </row>
    <row r="456" spans="18:34" ht="18.75" customHeight="1" x14ac:dyDescent="0.25">
      <c r="R456" s="2" t="e">
        <f>IF(MAX($R$10:R455)&gt;=$K$4,0,R455+1)</f>
        <v>#REF!</v>
      </c>
      <c r="S456" s="2" t="e">
        <f t="shared" si="48"/>
        <v>#REF!</v>
      </c>
      <c r="T456" s="2" t="e">
        <f t="shared" si="45"/>
        <v>#REF!</v>
      </c>
      <c r="U456" s="2" t="e">
        <f t="shared" si="46"/>
        <v>#REF!</v>
      </c>
      <c r="V456" s="2" t="e">
        <f t="shared" si="47"/>
        <v>#REF!</v>
      </c>
      <c r="X456" s="2" t="e">
        <f>IF(R456&lt;&gt;"",VLOOKUP(S456,'Avtal 2026-05-21'!C:J,9,FALSE),"")</f>
        <v>#REF!</v>
      </c>
      <c r="Y456" s="2" t="e">
        <f>IF(R456&lt;&gt;"",VLOOKUP(S456,'Avtal 2026-05-21'!C:J,10,FALSE),"")</f>
        <v>#REF!</v>
      </c>
      <c r="Z456" s="2" t="e">
        <f>IF(R456&lt;&gt;"",VLOOKUP(S456,'Avtal 2026-05-21'!C:J,11,FALSE),"")</f>
        <v>#REF!</v>
      </c>
      <c r="AA456" s="2" t="e">
        <f>IF(R456&lt;&gt;"",VLOOKUP(S456,'Avtal 2026-05-21'!C:J,12,FALSE),"")</f>
        <v>#REF!</v>
      </c>
      <c r="AB456" s="2" t="e">
        <f>IF(R456&lt;&gt;"",VLOOKUP(S456,'Avtal 2026-05-21'!C:J,13,FALSE),"")</f>
        <v>#REF!</v>
      </c>
      <c r="AC456" s="2" t="e">
        <f>IF(R456&lt;&gt;"",VLOOKUP(S456,'Avtal 2026-05-21'!C:J,21,FALSE),"")</f>
        <v>#REF!</v>
      </c>
      <c r="AD456" s="13" t="e">
        <f>VLOOKUP(S456,'Avtal 2026-05-21'!C:J,7,FALSE)</f>
        <v>#REF!</v>
      </c>
      <c r="AF456" s="2" t="e">
        <f>IF(R456&lt;&gt;"",VLOOKUP(S456,'Avtal 2026-05-21'!C:J,18,FALSE),"")</f>
        <v>#REF!</v>
      </c>
      <c r="AG456" s="2" t="e">
        <f>IF(R456&lt;&gt;"",VLOOKUP(S456,'Avtal 2026-05-21'!C:J,19,FALSE),"")</f>
        <v>#REF!</v>
      </c>
      <c r="AH456" s="10" t="e">
        <f>IF(R456&gt;0,VLOOKUP(S456,'Avtal 2026-05-21'!C:J,52,FALSE),"")</f>
        <v>#REF!</v>
      </c>
    </row>
    <row r="457" spans="18:34" ht="18.75" customHeight="1" x14ac:dyDescent="0.25">
      <c r="R457" s="2" t="e">
        <f>IF(MAX($R$10:R456)&gt;=$K$4,0,R456+1)</f>
        <v>#REF!</v>
      </c>
      <c r="S457" s="2" t="e">
        <f t="shared" si="48"/>
        <v>#REF!</v>
      </c>
      <c r="T457" s="2" t="e">
        <f t="shared" si="45"/>
        <v>#REF!</v>
      </c>
      <c r="U457" s="2" t="e">
        <f t="shared" si="46"/>
        <v>#REF!</v>
      </c>
      <c r="V457" s="2" t="e">
        <f t="shared" si="47"/>
        <v>#REF!</v>
      </c>
      <c r="X457" s="2" t="e">
        <f>IF(R457&lt;&gt;"",VLOOKUP(S457,'Avtal 2026-05-21'!C:J,9,FALSE),"")</f>
        <v>#REF!</v>
      </c>
      <c r="Y457" s="2" t="e">
        <f>IF(R457&lt;&gt;"",VLOOKUP(S457,'Avtal 2026-05-21'!C:J,10,FALSE),"")</f>
        <v>#REF!</v>
      </c>
      <c r="Z457" s="2" t="e">
        <f>IF(R457&lt;&gt;"",VLOOKUP(S457,'Avtal 2026-05-21'!C:J,11,FALSE),"")</f>
        <v>#REF!</v>
      </c>
      <c r="AA457" s="2" t="e">
        <f>IF(R457&lt;&gt;"",VLOOKUP(S457,'Avtal 2026-05-21'!C:J,12,FALSE),"")</f>
        <v>#REF!</v>
      </c>
      <c r="AB457" s="2" t="e">
        <f>IF(R457&lt;&gt;"",VLOOKUP(S457,'Avtal 2026-05-21'!C:J,13,FALSE),"")</f>
        <v>#REF!</v>
      </c>
      <c r="AC457" s="2" t="e">
        <f>IF(R457&lt;&gt;"",VLOOKUP(S457,'Avtal 2026-05-21'!C:J,21,FALSE),"")</f>
        <v>#REF!</v>
      </c>
      <c r="AD457" s="13" t="e">
        <f>VLOOKUP(S457,'Avtal 2026-05-21'!C:J,7,FALSE)</f>
        <v>#REF!</v>
      </c>
      <c r="AF457" s="2" t="e">
        <f>IF(R457&lt;&gt;"",VLOOKUP(S457,'Avtal 2026-05-21'!C:J,18,FALSE),"")</f>
        <v>#REF!</v>
      </c>
      <c r="AG457" s="2" t="e">
        <f>IF(R457&lt;&gt;"",VLOOKUP(S457,'Avtal 2026-05-21'!C:J,19,FALSE),"")</f>
        <v>#REF!</v>
      </c>
      <c r="AH457" s="10" t="e">
        <f>IF(R457&gt;0,VLOOKUP(S457,'Avtal 2026-05-21'!C:J,52,FALSE),"")</f>
        <v>#REF!</v>
      </c>
    </row>
    <row r="458" spans="18:34" ht="18.75" customHeight="1" x14ac:dyDescent="0.25">
      <c r="R458" s="2" t="e">
        <f>IF(MAX($R$10:R457)&gt;=$K$4,0,R457+1)</f>
        <v>#REF!</v>
      </c>
      <c r="S458" s="2" t="e">
        <f t="shared" si="48"/>
        <v>#REF!</v>
      </c>
      <c r="T458" s="2" t="e">
        <f t="shared" si="45"/>
        <v>#REF!</v>
      </c>
      <c r="U458" s="2" t="e">
        <f t="shared" si="46"/>
        <v>#REF!</v>
      </c>
      <c r="V458" s="2" t="e">
        <f t="shared" si="47"/>
        <v>#REF!</v>
      </c>
      <c r="X458" s="2" t="e">
        <f>IF(R458&lt;&gt;"",VLOOKUP(S458,'Avtal 2026-05-21'!C:J,9,FALSE),"")</f>
        <v>#REF!</v>
      </c>
      <c r="Y458" s="2" t="e">
        <f>IF(R458&lt;&gt;"",VLOOKUP(S458,'Avtal 2026-05-21'!C:J,10,FALSE),"")</f>
        <v>#REF!</v>
      </c>
      <c r="Z458" s="2" t="e">
        <f>IF(R458&lt;&gt;"",VLOOKUP(S458,'Avtal 2026-05-21'!C:J,11,FALSE),"")</f>
        <v>#REF!</v>
      </c>
      <c r="AA458" s="2" t="e">
        <f>IF(R458&lt;&gt;"",VLOOKUP(S458,'Avtal 2026-05-21'!C:J,12,FALSE),"")</f>
        <v>#REF!</v>
      </c>
      <c r="AB458" s="2" t="e">
        <f>IF(R458&lt;&gt;"",VLOOKUP(S458,'Avtal 2026-05-21'!C:J,13,FALSE),"")</f>
        <v>#REF!</v>
      </c>
      <c r="AC458" s="2" t="e">
        <f>IF(R458&lt;&gt;"",VLOOKUP(S458,'Avtal 2026-05-21'!C:J,21,FALSE),"")</f>
        <v>#REF!</v>
      </c>
      <c r="AD458" s="13" t="e">
        <f>VLOOKUP(S458,'Avtal 2026-05-21'!C:J,7,FALSE)</f>
        <v>#REF!</v>
      </c>
      <c r="AF458" s="2" t="e">
        <f>IF(R458&lt;&gt;"",VLOOKUP(S458,'Avtal 2026-05-21'!C:J,18,FALSE),"")</f>
        <v>#REF!</v>
      </c>
      <c r="AG458" s="2" t="e">
        <f>IF(R458&lt;&gt;"",VLOOKUP(S458,'Avtal 2026-05-21'!C:J,19,FALSE),"")</f>
        <v>#REF!</v>
      </c>
      <c r="AH458" s="10" t="e">
        <f>IF(R458&gt;0,VLOOKUP(S458,'Avtal 2026-05-21'!C:J,52,FALSE),"")</f>
        <v>#REF!</v>
      </c>
    </row>
    <row r="459" spans="18:34" ht="18.75" customHeight="1" x14ac:dyDescent="0.25">
      <c r="R459" s="2" t="e">
        <f>IF(MAX($R$10:R458)&gt;=$K$4,0,R458+1)</f>
        <v>#REF!</v>
      </c>
      <c r="S459" s="2" t="e">
        <f t="shared" si="48"/>
        <v>#REF!</v>
      </c>
      <c r="T459" s="2" t="e">
        <f t="shared" ref="T459:T522" si="49">IF(R459&gt;0,YEAR(AF459),0)</f>
        <v>#REF!</v>
      </c>
      <c r="U459" s="2" t="e">
        <f t="shared" ref="U459:U522" si="50">MONTH(AF459)*1</f>
        <v>#REF!</v>
      </c>
      <c r="V459" s="2" t="e">
        <f t="shared" ref="V459:V522" si="51">IF(R459&gt;0,T459&amp;U459,"")</f>
        <v>#REF!</v>
      </c>
      <c r="X459" s="2" t="e">
        <f>IF(R459&lt;&gt;"",VLOOKUP(S459,'Avtal 2026-05-21'!C:J,9,FALSE),"")</f>
        <v>#REF!</v>
      </c>
      <c r="Y459" s="2" t="e">
        <f>IF(R459&lt;&gt;"",VLOOKUP(S459,'Avtal 2026-05-21'!C:J,10,FALSE),"")</f>
        <v>#REF!</v>
      </c>
      <c r="Z459" s="2" t="e">
        <f>IF(R459&lt;&gt;"",VLOOKUP(S459,'Avtal 2026-05-21'!C:J,11,FALSE),"")</f>
        <v>#REF!</v>
      </c>
      <c r="AA459" s="2" t="e">
        <f>IF(R459&lt;&gt;"",VLOOKUP(S459,'Avtal 2026-05-21'!C:J,12,FALSE),"")</f>
        <v>#REF!</v>
      </c>
      <c r="AB459" s="2" t="e">
        <f>IF(R459&lt;&gt;"",VLOOKUP(S459,'Avtal 2026-05-21'!C:J,13,FALSE),"")</f>
        <v>#REF!</v>
      </c>
      <c r="AC459" s="2" t="e">
        <f>IF(R459&lt;&gt;"",VLOOKUP(S459,'Avtal 2026-05-21'!C:J,21,FALSE),"")</f>
        <v>#REF!</v>
      </c>
      <c r="AD459" s="13" t="e">
        <f>VLOOKUP(S459,'Avtal 2026-05-21'!C:J,7,FALSE)</f>
        <v>#REF!</v>
      </c>
      <c r="AF459" s="2" t="e">
        <f>IF(R459&lt;&gt;"",VLOOKUP(S459,'Avtal 2026-05-21'!C:J,18,FALSE),"")</f>
        <v>#REF!</v>
      </c>
      <c r="AG459" s="2" t="e">
        <f>IF(R459&lt;&gt;"",VLOOKUP(S459,'Avtal 2026-05-21'!C:J,19,FALSE),"")</f>
        <v>#REF!</v>
      </c>
      <c r="AH459" s="10" t="e">
        <f>IF(R459&gt;0,VLOOKUP(S459,'Avtal 2026-05-21'!C:J,52,FALSE),"")</f>
        <v>#REF!</v>
      </c>
    </row>
    <row r="460" spans="18:34" ht="18.75" customHeight="1" x14ac:dyDescent="0.25">
      <c r="R460" s="2" t="e">
        <f>IF(MAX($R$10:R459)&gt;=$K$4,0,R459+1)</f>
        <v>#REF!</v>
      </c>
      <c r="S460" s="2" t="e">
        <f t="shared" ref="S460:S523" si="52">S459+1</f>
        <v>#REF!</v>
      </c>
      <c r="T460" s="2" t="e">
        <f t="shared" si="49"/>
        <v>#REF!</v>
      </c>
      <c r="U460" s="2" t="e">
        <f t="shared" si="50"/>
        <v>#REF!</v>
      </c>
      <c r="V460" s="2" t="e">
        <f t="shared" si="51"/>
        <v>#REF!</v>
      </c>
      <c r="X460" s="2" t="e">
        <f>IF(R460&lt;&gt;"",VLOOKUP(S460,'Avtal 2026-05-21'!C:J,9,FALSE),"")</f>
        <v>#REF!</v>
      </c>
      <c r="Y460" s="2" t="e">
        <f>IF(R460&lt;&gt;"",VLOOKUP(S460,'Avtal 2026-05-21'!C:J,10,FALSE),"")</f>
        <v>#REF!</v>
      </c>
      <c r="Z460" s="2" t="e">
        <f>IF(R460&lt;&gt;"",VLOOKUP(S460,'Avtal 2026-05-21'!C:J,11,FALSE),"")</f>
        <v>#REF!</v>
      </c>
      <c r="AA460" s="2" t="e">
        <f>IF(R460&lt;&gt;"",VLOOKUP(S460,'Avtal 2026-05-21'!C:J,12,FALSE),"")</f>
        <v>#REF!</v>
      </c>
      <c r="AB460" s="2" t="e">
        <f>IF(R460&lt;&gt;"",VLOOKUP(S460,'Avtal 2026-05-21'!C:J,13,FALSE),"")</f>
        <v>#REF!</v>
      </c>
      <c r="AC460" s="2" t="e">
        <f>IF(R460&lt;&gt;"",VLOOKUP(S460,'Avtal 2026-05-21'!C:J,21,FALSE),"")</f>
        <v>#REF!</v>
      </c>
      <c r="AD460" s="13" t="e">
        <f>VLOOKUP(S460,'Avtal 2026-05-21'!C:J,7,FALSE)</f>
        <v>#REF!</v>
      </c>
      <c r="AF460" s="2" t="e">
        <f>IF(R460&lt;&gt;"",VLOOKUP(S460,'Avtal 2026-05-21'!C:J,18,FALSE),"")</f>
        <v>#REF!</v>
      </c>
      <c r="AG460" s="2" t="e">
        <f>IF(R460&lt;&gt;"",VLOOKUP(S460,'Avtal 2026-05-21'!C:J,19,FALSE),"")</f>
        <v>#REF!</v>
      </c>
      <c r="AH460" s="10" t="e">
        <f>IF(R460&gt;0,VLOOKUP(S460,'Avtal 2026-05-21'!C:J,52,FALSE),"")</f>
        <v>#REF!</v>
      </c>
    </row>
    <row r="461" spans="18:34" ht="18.75" customHeight="1" x14ac:dyDescent="0.25">
      <c r="R461" s="2" t="e">
        <f>IF(MAX($R$10:R460)&gt;=$K$4,0,R460+1)</f>
        <v>#REF!</v>
      </c>
      <c r="S461" s="2" t="e">
        <f t="shared" si="52"/>
        <v>#REF!</v>
      </c>
      <c r="T461" s="2" t="e">
        <f t="shared" si="49"/>
        <v>#REF!</v>
      </c>
      <c r="U461" s="2" t="e">
        <f t="shared" si="50"/>
        <v>#REF!</v>
      </c>
      <c r="V461" s="2" t="e">
        <f t="shared" si="51"/>
        <v>#REF!</v>
      </c>
      <c r="X461" s="2" t="e">
        <f>IF(R461&lt;&gt;"",VLOOKUP(S461,'Avtal 2026-05-21'!C:J,9,FALSE),"")</f>
        <v>#REF!</v>
      </c>
      <c r="Y461" s="2" t="e">
        <f>IF(R461&lt;&gt;"",VLOOKUP(S461,'Avtal 2026-05-21'!C:J,10,FALSE),"")</f>
        <v>#REF!</v>
      </c>
      <c r="Z461" s="2" t="e">
        <f>IF(R461&lt;&gt;"",VLOOKUP(S461,'Avtal 2026-05-21'!C:J,11,FALSE),"")</f>
        <v>#REF!</v>
      </c>
      <c r="AA461" s="2" t="e">
        <f>IF(R461&lt;&gt;"",VLOOKUP(S461,'Avtal 2026-05-21'!C:J,12,FALSE),"")</f>
        <v>#REF!</v>
      </c>
      <c r="AB461" s="2" t="e">
        <f>IF(R461&lt;&gt;"",VLOOKUP(S461,'Avtal 2026-05-21'!C:J,13,FALSE),"")</f>
        <v>#REF!</v>
      </c>
      <c r="AC461" s="2" t="e">
        <f>IF(R461&lt;&gt;"",VLOOKUP(S461,'Avtal 2026-05-21'!C:J,21,FALSE),"")</f>
        <v>#REF!</v>
      </c>
      <c r="AD461" s="13" t="e">
        <f>VLOOKUP(S461,'Avtal 2026-05-21'!C:J,7,FALSE)</f>
        <v>#REF!</v>
      </c>
      <c r="AF461" s="2" t="e">
        <f>IF(R461&lt;&gt;"",VLOOKUP(S461,'Avtal 2026-05-21'!C:J,18,FALSE),"")</f>
        <v>#REF!</v>
      </c>
      <c r="AG461" s="2" t="e">
        <f>IF(R461&lt;&gt;"",VLOOKUP(S461,'Avtal 2026-05-21'!C:J,19,FALSE),"")</f>
        <v>#REF!</v>
      </c>
      <c r="AH461" s="10" t="e">
        <f>IF(R461&gt;0,VLOOKUP(S461,'Avtal 2026-05-21'!C:J,52,FALSE),"")</f>
        <v>#REF!</v>
      </c>
    </row>
    <row r="462" spans="18:34" ht="18.75" customHeight="1" x14ac:dyDescent="0.25">
      <c r="R462" s="2" t="e">
        <f>IF(MAX($R$10:R461)&gt;=$K$4,0,R461+1)</f>
        <v>#REF!</v>
      </c>
      <c r="S462" s="2" t="e">
        <f t="shared" si="52"/>
        <v>#REF!</v>
      </c>
      <c r="T462" s="2" t="e">
        <f t="shared" si="49"/>
        <v>#REF!</v>
      </c>
      <c r="U462" s="2" t="e">
        <f t="shared" si="50"/>
        <v>#REF!</v>
      </c>
      <c r="V462" s="2" t="e">
        <f t="shared" si="51"/>
        <v>#REF!</v>
      </c>
      <c r="X462" s="2" t="e">
        <f>IF(R462&lt;&gt;"",VLOOKUP(S462,'Avtal 2026-05-21'!C:J,9,FALSE),"")</f>
        <v>#REF!</v>
      </c>
      <c r="Y462" s="2" t="e">
        <f>IF(R462&lt;&gt;"",VLOOKUP(S462,'Avtal 2026-05-21'!C:J,10,FALSE),"")</f>
        <v>#REF!</v>
      </c>
      <c r="Z462" s="2" t="e">
        <f>IF(R462&lt;&gt;"",VLOOKUP(S462,'Avtal 2026-05-21'!C:J,11,FALSE),"")</f>
        <v>#REF!</v>
      </c>
      <c r="AA462" s="2" t="e">
        <f>IF(R462&lt;&gt;"",VLOOKUP(S462,'Avtal 2026-05-21'!C:J,12,FALSE),"")</f>
        <v>#REF!</v>
      </c>
      <c r="AB462" s="2" t="e">
        <f>IF(R462&lt;&gt;"",VLOOKUP(S462,'Avtal 2026-05-21'!C:J,13,FALSE),"")</f>
        <v>#REF!</v>
      </c>
      <c r="AC462" s="2" t="e">
        <f>IF(R462&lt;&gt;"",VLOOKUP(S462,'Avtal 2026-05-21'!C:J,21,FALSE),"")</f>
        <v>#REF!</v>
      </c>
      <c r="AD462" s="13" t="e">
        <f>VLOOKUP(S462,'Avtal 2026-05-21'!C:J,7,FALSE)</f>
        <v>#REF!</v>
      </c>
      <c r="AF462" s="2" t="e">
        <f>IF(R462&lt;&gt;"",VLOOKUP(S462,'Avtal 2026-05-21'!C:J,18,FALSE),"")</f>
        <v>#REF!</v>
      </c>
      <c r="AG462" s="2" t="e">
        <f>IF(R462&lt;&gt;"",VLOOKUP(S462,'Avtal 2026-05-21'!C:J,19,FALSE),"")</f>
        <v>#REF!</v>
      </c>
      <c r="AH462" s="10" t="e">
        <f>IF(R462&gt;0,VLOOKUP(S462,'Avtal 2026-05-21'!C:J,52,FALSE),"")</f>
        <v>#REF!</v>
      </c>
    </row>
    <row r="463" spans="18:34" ht="18.75" customHeight="1" x14ac:dyDescent="0.25">
      <c r="R463" s="2" t="e">
        <f>IF(MAX($R$10:R462)&gt;=$K$4,0,R462+1)</f>
        <v>#REF!</v>
      </c>
      <c r="S463" s="2" t="e">
        <f t="shared" si="52"/>
        <v>#REF!</v>
      </c>
      <c r="T463" s="2" t="e">
        <f t="shared" si="49"/>
        <v>#REF!</v>
      </c>
      <c r="U463" s="2" t="e">
        <f t="shared" si="50"/>
        <v>#REF!</v>
      </c>
      <c r="V463" s="2" t="e">
        <f t="shared" si="51"/>
        <v>#REF!</v>
      </c>
      <c r="X463" s="2" t="e">
        <f>IF(R463&lt;&gt;"",VLOOKUP(S463,'Avtal 2026-05-21'!C:J,9,FALSE),"")</f>
        <v>#REF!</v>
      </c>
      <c r="Y463" s="2" t="e">
        <f>IF(R463&lt;&gt;"",VLOOKUP(S463,'Avtal 2026-05-21'!C:J,10,FALSE),"")</f>
        <v>#REF!</v>
      </c>
      <c r="Z463" s="2" t="e">
        <f>IF(R463&lt;&gt;"",VLOOKUP(S463,'Avtal 2026-05-21'!C:J,11,FALSE),"")</f>
        <v>#REF!</v>
      </c>
      <c r="AA463" s="2" t="e">
        <f>IF(R463&lt;&gt;"",VLOOKUP(S463,'Avtal 2026-05-21'!C:J,12,FALSE),"")</f>
        <v>#REF!</v>
      </c>
      <c r="AB463" s="2" t="e">
        <f>IF(R463&lt;&gt;"",VLOOKUP(S463,'Avtal 2026-05-21'!C:J,13,FALSE),"")</f>
        <v>#REF!</v>
      </c>
      <c r="AC463" s="2" t="e">
        <f>IF(R463&lt;&gt;"",VLOOKUP(S463,'Avtal 2026-05-21'!C:J,21,FALSE),"")</f>
        <v>#REF!</v>
      </c>
      <c r="AD463" s="13" t="e">
        <f>VLOOKUP(S463,'Avtal 2026-05-21'!C:J,7,FALSE)</f>
        <v>#REF!</v>
      </c>
      <c r="AF463" s="2" t="e">
        <f>IF(R463&lt;&gt;"",VLOOKUP(S463,'Avtal 2026-05-21'!C:J,18,FALSE),"")</f>
        <v>#REF!</v>
      </c>
      <c r="AG463" s="2" t="e">
        <f>IF(R463&lt;&gt;"",VLOOKUP(S463,'Avtal 2026-05-21'!C:J,19,FALSE),"")</f>
        <v>#REF!</v>
      </c>
      <c r="AH463" s="10" t="e">
        <f>IF(R463&gt;0,VLOOKUP(S463,'Avtal 2026-05-21'!C:J,52,FALSE),"")</f>
        <v>#REF!</v>
      </c>
    </row>
    <row r="464" spans="18:34" ht="18.75" customHeight="1" x14ac:dyDescent="0.25">
      <c r="R464" s="2" t="e">
        <f>IF(MAX($R$10:R463)&gt;=$K$4,0,R463+1)</f>
        <v>#REF!</v>
      </c>
      <c r="S464" s="2" t="e">
        <f t="shared" si="52"/>
        <v>#REF!</v>
      </c>
      <c r="T464" s="2" t="e">
        <f t="shared" si="49"/>
        <v>#REF!</v>
      </c>
      <c r="U464" s="2" t="e">
        <f t="shared" si="50"/>
        <v>#REF!</v>
      </c>
      <c r="V464" s="2" t="e">
        <f t="shared" si="51"/>
        <v>#REF!</v>
      </c>
      <c r="X464" s="2" t="e">
        <f>IF(R464&lt;&gt;"",VLOOKUP(S464,'Avtal 2026-05-21'!C:J,9,FALSE),"")</f>
        <v>#REF!</v>
      </c>
      <c r="Y464" s="2" t="e">
        <f>IF(R464&lt;&gt;"",VLOOKUP(S464,'Avtal 2026-05-21'!C:J,10,FALSE),"")</f>
        <v>#REF!</v>
      </c>
      <c r="Z464" s="2" t="e">
        <f>IF(R464&lt;&gt;"",VLOOKUP(S464,'Avtal 2026-05-21'!C:J,11,FALSE),"")</f>
        <v>#REF!</v>
      </c>
      <c r="AA464" s="2" t="e">
        <f>IF(R464&lt;&gt;"",VLOOKUP(S464,'Avtal 2026-05-21'!C:J,12,FALSE),"")</f>
        <v>#REF!</v>
      </c>
      <c r="AB464" s="2" t="e">
        <f>IF(R464&lt;&gt;"",VLOOKUP(S464,'Avtal 2026-05-21'!C:J,13,FALSE),"")</f>
        <v>#REF!</v>
      </c>
      <c r="AC464" s="2" t="e">
        <f>IF(R464&lt;&gt;"",VLOOKUP(S464,'Avtal 2026-05-21'!C:J,21,FALSE),"")</f>
        <v>#REF!</v>
      </c>
      <c r="AD464" s="13" t="e">
        <f>VLOOKUP(S464,'Avtal 2026-05-21'!C:J,7,FALSE)</f>
        <v>#REF!</v>
      </c>
      <c r="AF464" s="2" t="e">
        <f>IF(R464&lt;&gt;"",VLOOKUP(S464,'Avtal 2026-05-21'!C:J,18,FALSE),"")</f>
        <v>#REF!</v>
      </c>
      <c r="AG464" s="2" t="e">
        <f>IF(R464&lt;&gt;"",VLOOKUP(S464,'Avtal 2026-05-21'!C:J,19,FALSE),"")</f>
        <v>#REF!</v>
      </c>
      <c r="AH464" s="10" t="e">
        <f>IF(R464&gt;0,VLOOKUP(S464,'Avtal 2026-05-21'!C:J,52,FALSE),"")</f>
        <v>#REF!</v>
      </c>
    </row>
    <row r="465" spans="18:34" ht="18.75" customHeight="1" x14ac:dyDescent="0.25">
      <c r="R465" s="2" t="e">
        <f>IF(MAX($R$10:R464)&gt;=$K$4,0,R464+1)</f>
        <v>#REF!</v>
      </c>
      <c r="S465" s="2" t="e">
        <f t="shared" si="52"/>
        <v>#REF!</v>
      </c>
      <c r="T465" s="2" t="e">
        <f t="shared" si="49"/>
        <v>#REF!</v>
      </c>
      <c r="U465" s="2" t="e">
        <f t="shared" si="50"/>
        <v>#REF!</v>
      </c>
      <c r="V465" s="2" t="e">
        <f t="shared" si="51"/>
        <v>#REF!</v>
      </c>
      <c r="X465" s="2" t="e">
        <f>IF(R465&lt;&gt;"",VLOOKUP(S465,'Avtal 2026-05-21'!C:J,9,FALSE),"")</f>
        <v>#REF!</v>
      </c>
      <c r="Y465" s="2" t="e">
        <f>IF(R465&lt;&gt;"",VLOOKUP(S465,'Avtal 2026-05-21'!C:J,10,FALSE),"")</f>
        <v>#REF!</v>
      </c>
      <c r="Z465" s="2" t="e">
        <f>IF(R465&lt;&gt;"",VLOOKUP(S465,'Avtal 2026-05-21'!C:J,11,FALSE),"")</f>
        <v>#REF!</v>
      </c>
      <c r="AA465" s="2" t="e">
        <f>IF(R465&lt;&gt;"",VLOOKUP(S465,'Avtal 2026-05-21'!C:J,12,FALSE),"")</f>
        <v>#REF!</v>
      </c>
      <c r="AB465" s="2" t="e">
        <f>IF(R465&lt;&gt;"",VLOOKUP(S465,'Avtal 2026-05-21'!C:J,13,FALSE),"")</f>
        <v>#REF!</v>
      </c>
      <c r="AC465" s="2" t="e">
        <f>IF(R465&lt;&gt;"",VLOOKUP(S465,'Avtal 2026-05-21'!C:J,21,FALSE),"")</f>
        <v>#REF!</v>
      </c>
      <c r="AD465" s="13" t="e">
        <f>VLOOKUP(S465,'Avtal 2026-05-21'!C:J,7,FALSE)</f>
        <v>#REF!</v>
      </c>
      <c r="AF465" s="2" t="e">
        <f>IF(R465&lt;&gt;"",VLOOKUP(S465,'Avtal 2026-05-21'!C:J,18,FALSE),"")</f>
        <v>#REF!</v>
      </c>
      <c r="AG465" s="2" t="e">
        <f>IF(R465&lt;&gt;"",VLOOKUP(S465,'Avtal 2026-05-21'!C:J,19,FALSE),"")</f>
        <v>#REF!</v>
      </c>
      <c r="AH465" s="10" t="e">
        <f>IF(R465&gt;0,VLOOKUP(S465,'Avtal 2026-05-21'!C:J,52,FALSE),"")</f>
        <v>#REF!</v>
      </c>
    </row>
    <row r="466" spans="18:34" ht="18.75" customHeight="1" x14ac:dyDescent="0.25">
      <c r="R466" s="2" t="e">
        <f>IF(MAX($R$10:R465)&gt;=$K$4,0,R465+1)</f>
        <v>#REF!</v>
      </c>
      <c r="S466" s="2" t="e">
        <f t="shared" si="52"/>
        <v>#REF!</v>
      </c>
      <c r="T466" s="2" t="e">
        <f t="shared" si="49"/>
        <v>#REF!</v>
      </c>
      <c r="U466" s="2" t="e">
        <f t="shared" si="50"/>
        <v>#REF!</v>
      </c>
      <c r="V466" s="2" t="e">
        <f t="shared" si="51"/>
        <v>#REF!</v>
      </c>
      <c r="X466" s="2" t="e">
        <f>IF(R466&lt;&gt;"",VLOOKUP(S466,'Avtal 2026-05-21'!C:J,9,FALSE),"")</f>
        <v>#REF!</v>
      </c>
      <c r="Y466" s="2" t="e">
        <f>IF(R466&lt;&gt;"",VLOOKUP(S466,'Avtal 2026-05-21'!C:J,10,FALSE),"")</f>
        <v>#REF!</v>
      </c>
      <c r="Z466" s="2" t="e">
        <f>IF(R466&lt;&gt;"",VLOOKUP(S466,'Avtal 2026-05-21'!C:J,11,FALSE),"")</f>
        <v>#REF!</v>
      </c>
      <c r="AA466" s="2" t="e">
        <f>IF(R466&lt;&gt;"",VLOOKUP(S466,'Avtal 2026-05-21'!C:J,12,FALSE),"")</f>
        <v>#REF!</v>
      </c>
      <c r="AB466" s="2" t="e">
        <f>IF(R466&lt;&gt;"",VLOOKUP(S466,'Avtal 2026-05-21'!C:J,13,FALSE),"")</f>
        <v>#REF!</v>
      </c>
      <c r="AC466" s="2" t="e">
        <f>IF(R466&lt;&gt;"",VLOOKUP(S466,'Avtal 2026-05-21'!C:J,21,FALSE),"")</f>
        <v>#REF!</v>
      </c>
      <c r="AD466" s="13" t="e">
        <f>VLOOKUP(S466,'Avtal 2026-05-21'!C:J,7,FALSE)</f>
        <v>#REF!</v>
      </c>
      <c r="AF466" s="2" t="e">
        <f>IF(R466&lt;&gt;"",VLOOKUP(S466,'Avtal 2026-05-21'!C:J,18,FALSE),"")</f>
        <v>#REF!</v>
      </c>
      <c r="AG466" s="2" t="e">
        <f>IF(R466&lt;&gt;"",VLOOKUP(S466,'Avtal 2026-05-21'!C:J,19,FALSE),"")</f>
        <v>#REF!</v>
      </c>
      <c r="AH466" s="10" t="e">
        <f>IF(R466&gt;0,VLOOKUP(S466,'Avtal 2026-05-21'!C:J,52,FALSE),"")</f>
        <v>#REF!</v>
      </c>
    </row>
    <row r="467" spans="18:34" ht="18.75" customHeight="1" x14ac:dyDescent="0.25">
      <c r="R467" s="2" t="e">
        <f>IF(MAX($R$10:R466)&gt;=$K$4,0,R466+1)</f>
        <v>#REF!</v>
      </c>
      <c r="S467" s="2" t="e">
        <f t="shared" si="52"/>
        <v>#REF!</v>
      </c>
      <c r="T467" s="2" t="e">
        <f t="shared" si="49"/>
        <v>#REF!</v>
      </c>
      <c r="U467" s="2" t="e">
        <f t="shared" si="50"/>
        <v>#REF!</v>
      </c>
      <c r="V467" s="2" t="e">
        <f t="shared" si="51"/>
        <v>#REF!</v>
      </c>
      <c r="X467" s="2" t="e">
        <f>IF(R467&lt;&gt;"",VLOOKUP(S467,'Avtal 2026-05-21'!C:J,9,FALSE),"")</f>
        <v>#REF!</v>
      </c>
      <c r="Y467" s="2" t="e">
        <f>IF(R467&lt;&gt;"",VLOOKUP(S467,'Avtal 2026-05-21'!C:J,10,FALSE),"")</f>
        <v>#REF!</v>
      </c>
      <c r="Z467" s="2" t="e">
        <f>IF(R467&lt;&gt;"",VLOOKUP(S467,'Avtal 2026-05-21'!C:J,11,FALSE),"")</f>
        <v>#REF!</v>
      </c>
      <c r="AA467" s="2" t="e">
        <f>IF(R467&lt;&gt;"",VLOOKUP(S467,'Avtal 2026-05-21'!C:J,12,FALSE),"")</f>
        <v>#REF!</v>
      </c>
      <c r="AB467" s="2" t="e">
        <f>IF(R467&lt;&gt;"",VLOOKUP(S467,'Avtal 2026-05-21'!C:J,13,FALSE),"")</f>
        <v>#REF!</v>
      </c>
      <c r="AC467" s="2" t="e">
        <f>IF(R467&lt;&gt;"",VLOOKUP(S467,'Avtal 2026-05-21'!C:J,21,FALSE),"")</f>
        <v>#REF!</v>
      </c>
      <c r="AD467" s="13" t="e">
        <f>VLOOKUP(S467,'Avtal 2026-05-21'!C:J,7,FALSE)</f>
        <v>#REF!</v>
      </c>
      <c r="AF467" s="2" t="e">
        <f>IF(R467&lt;&gt;"",VLOOKUP(S467,'Avtal 2026-05-21'!C:J,18,FALSE),"")</f>
        <v>#REF!</v>
      </c>
      <c r="AG467" s="2" t="e">
        <f>IF(R467&lt;&gt;"",VLOOKUP(S467,'Avtal 2026-05-21'!C:J,19,FALSE),"")</f>
        <v>#REF!</v>
      </c>
      <c r="AH467" s="10" t="e">
        <f>IF(R467&gt;0,VLOOKUP(S467,'Avtal 2026-05-21'!C:J,52,FALSE),"")</f>
        <v>#REF!</v>
      </c>
    </row>
    <row r="468" spans="18:34" ht="18.75" customHeight="1" x14ac:dyDescent="0.25">
      <c r="R468" s="2" t="e">
        <f>IF(MAX($R$10:R467)&gt;=$K$4,0,R467+1)</f>
        <v>#REF!</v>
      </c>
      <c r="S468" s="2" t="e">
        <f t="shared" si="52"/>
        <v>#REF!</v>
      </c>
      <c r="T468" s="2" t="e">
        <f t="shared" si="49"/>
        <v>#REF!</v>
      </c>
      <c r="U468" s="2" t="e">
        <f t="shared" si="50"/>
        <v>#REF!</v>
      </c>
      <c r="V468" s="2" t="e">
        <f t="shared" si="51"/>
        <v>#REF!</v>
      </c>
      <c r="X468" s="2" t="e">
        <f>IF(R468&lt;&gt;"",VLOOKUP(S468,'Avtal 2026-05-21'!C:J,9,FALSE),"")</f>
        <v>#REF!</v>
      </c>
      <c r="Y468" s="2" t="e">
        <f>IF(R468&lt;&gt;"",VLOOKUP(S468,'Avtal 2026-05-21'!C:J,10,FALSE),"")</f>
        <v>#REF!</v>
      </c>
      <c r="Z468" s="2" t="e">
        <f>IF(R468&lt;&gt;"",VLOOKUP(S468,'Avtal 2026-05-21'!C:J,11,FALSE),"")</f>
        <v>#REF!</v>
      </c>
      <c r="AA468" s="2" t="e">
        <f>IF(R468&lt;&gt;"",VLOOKUP(S468,'Avtal 2026-05-21'!C:J,12,FALSE),"")</f>
        <v>#REF!</v>
      </c>
      <c r="AB468" s="2" t="e">
        <f>IF(R468&lt;&gt;"",VLOOKUP(S468,'Avtal 2026-05-21'!C:J,13,FALSE),"")</f>
        <v>#REF!</v>
      </c>
      <c r="AC468" s="2" t="e">
        <f>IF(R468&lt;&gt;"",VLOOKUP(S468,'Avtal 2026-05-21'!C:J,21,FALSE),"")</f>
        <v>#REF!</v>
      </c>
      <c r="AD468" s="13" t="e">
        <f>VLOOKUP(S468,'Avtal 2026-05-21'!C:J,7,FALSE)</f>
        <v>#REF!</v>
      </c>
      <c r="AF468" s="2" t="e">
        <f>IF(R468&lt;&gt;"",VLOOKUP(S468,'Avtal 2026-05-21'!C:J,18,FALSE),"")</f>
        <v>#REF!</v>
      </c>
      <c r="AG468" s="2" t="e">
        <f>IF(R468&lt;&gt;"",VLOOKUP(S468,'Avtal 2026-05-21'!C:J,19,FALSE),"")</f>
        <v>#REF!</v>
      </c>
      <c r="AH468" s="10" t="e">
        <f>IF(R468&gt;0,VLOOKUP(S468,'Avtal 2026-05-21'!C:J,52,FALSE),"")</f>
        <v>#REF!</v>
      </c>
    </row>
    <row r="469" spans="18:34" ht="18.75" customHeight="1" x14ac:dyDescent="0.25">
      <c r="R469" s="2" t="e">
        <f>IF(MAX($R$10:R468)&gt;=$K$4,0,R468+1)</f>
        <v>#REF!</v>
      </c>
      <c r="S469" s="2" t="e">
        <f t="shared" si="52"/>
        <v>#REF!</v>
      </c>
      <c r="T469" s="2" t="e">
        <f t="shared" si="49"/>
        <v>#REF!</v>
      </c>
      <c r="U469" s="2" t="e">
        <f t="shared" si="50"/>
        <v>#REF!</v>
      </c>
      <c r="V469" s="2" t="e">
        <f t="shared" si="51"/>
        <v>#REF!</v>
      </c>
      <c r="X469" s="2" t="e">
        <f>IF(R469&lt;&gt;"",VLOOKUP(S469,'Avtal 2026-05-21'!C:J,9,FALSE),"")</f>
        <v>#REF!</v>
      </c>
      <c r="Y469" s="2" t="e">
        <f>IF(R469&lt;&gt;"",VLOOKUP(S469,'Avtal 2026-05-21'!C:J,10,FALSE),"")</f>
        <v>#REF!</v>
      </c>
      <c r="Z469" s="2" t="e">
        <f>IF(R469&lt;&gt;"",VLOOKUP(S469,'Avtal 2026-05-21'!C:J,11,FALSE),"")</f>
        <v>#REF!</v>
      </c>
      <c r="AA469" s="2" t="e">
        <f>IF(R469&lt;&gt;"",VLOOKUP(S469,'Avtal 2026-05-21'!C:J,12,FALSE),"")</f>
        <v>#REF!</v>
      </c>
      <c r="AB469" s="2" t="e">
        <f>IF(R469&lt;&gt;"",VLOOKUP(S469,'Avtal 2026-05-21'!C:J,13,FALSE),"")</f>
        <v>#REF!</v>
      </c>
      <c r="AC469" s="2" t="e">
        <f>IF(R469&lt;&gt;"",VLOOKUP(S469,'Avtal 2026-05-21'!C:J,21,FALSE),"")</f>
        <v>#REF!</v>
      </c>
      <c r="AD469" s="13" t="e">
        <f>VLOOKUP(S469,'Avtal 2026-05-21'!C:J,7,FALSE)</f>
        <v>#REF!</v>
      </c>
      <c r="AF469" s="2" t="e">
        <f>IF(R469&lt;&gt;"",VLOOKUP(S469,'Avtal 2026-05-21'!C:J,18,FALSE),"")</f>
        <v>#REF!</v>
      </c>
      <c r="AG469" s="2" t="e">
        <f>IF(R469&lt;&gt;"",VLOOKUP(S469,'Avtal 2026-05-21'!C:J,19,FALSE),"")</f>
        <v>#REF!</v>
      </c>
      <c r="AH469" s="10" t="e">
        <f>IF(R469&gt;0,VLOOKUP(S469,'Avtal 2026-05-21'!C:J,52,FALSE),"")</f>
        <v>#REF!</v>
      </c>
    </row>
    <row r="470" spans="18:34" ht="18.75" customHeight="1" x14ac:dyDescent="0.25">
      <c r="R470" s="2" t="e">
        <f>IF(MAX($R$10:R469)&gt;=$K$4,0,R469+1)</f>
        <v>#REF!</v>
      </c>
      <c r="S470" s="2" t="e">
        <f t="shared" si="52"/>
        <v>#REF!</v>
      </c>
      <c r="T470" s="2" t="e">
        <f t="shared" si="49"/>
        <v>#REF!</v>
      </c>
      <c r="U470" s="2" t="e">
        <f t="shared" si="50"/>
        <v>#REF!</v>
      </c>
      <c r="V470" s="2" t="e">
        <f t="shared" si="51"/>
        <v>#REF!</v>
      </c>
      <c r="X470" s="2" t="e">
        <f>IF(R470&lt;&gt;"",VLOOKUP(S470,'Avtal 2026-05-21'!C:J,9,FALSE),"")</f>
        <v>#REF!</v>
      </c>
      <c r="Y470" s="2" t="e">
        <f>IF(R470&lt;&gt;"",VLOOKUP(S470,'Avtal 2026-05-21'!C:J,10,FALSE),"")</f>
        <v>#REF!</v>
      </c>
      <c r="Z470" s="2" t="e">
        <f>IF(R470&lt;&gt;"",VLOOKUP(S470,'Avtal 2026-05-21'!C:J,11,FALSE),"")</f>
        <v>#REF!</v>
      </c>
      <c r="AA470" s="2" t="e">
        <f>IF(R470&lt;&gt;"",VLOOKUP(S470,'Avtal 2026-05-21'!C:J,12,FALSE),"")</f>
        <v>#REF!</v>
      </c>
      <c r="AB470" s="2" t="e">
        <f>IF(R470&lt;&gt;"",VLOOKUP(S470,'Avtal 2026-05-21'!C:J,13,FALSE),"")</f>
        <v>#REF!</v>
      </c>
      <c r="AC470" s="2" t="e">
        <f>IF(R470&lt;&gt;"",VLOOKUP(S470,'Avtal 2026-05-21'!C:J,21,FALSE),"")</f>
        <v>#REF!</v>
      </c>
      <c r="AD470" s="13" t="e">
        <f>VLOOKUP(S470,'Avtal 2026-05-21'!C:J,7,FALSE)</f>
        <v>#REF!</v>
      </c>
      <c r="AF470" s="2" t="e">
        <f>IF(R470&lt;&gt;"",VLOOKUP(S470,'Avtal 2026-05-21'!C:J,18,FALSE),"")</f>
        <v>#REF!</v>
      </c>
      <c r="AG470" s="2" t="e">
        <f>IF(R470&lt;&gt;"",VLOOKUP(S470,'Avtal 2026-05-21'!C:J,19,FALSE),"")</f>
        <v>#REF!</v>
      </c>
      <c r="AH470" s="10" t="e">
        <f>IF(R470&gt;0,VLOOKUP(S470,'Avtal 2026-05-21'!C:J,52,FALSE),"")</f>
        <v>#REF!</v>
      </c>
    </row>
    <row r="471" spans="18:34" ht="18.75" customHeight="1" x14ac:dyDescent="0.25">
      <c r="R471" s="2" t="e">
        <f>IF(MAX($R$10:R470)&gt;=$K$4,0,R470+1)</f>
        <v>#REF!</v>
      </c>
      <c r="S471" s="2" t="e">
        <f t="shared" si="52"/>
        <v>#REF!</v>
      </c>
      <c r="T471" s="2" t="e">
        <f t="shared" si="49"/>
        <v>#REF!</v>
      </c>
      <c r="U471" s="2" t="e">
        <f t="shared" si="50"/>
        <v>#REF!</v>
      </c>
      <c r="V471" s="2" t="e">
        <f t="shared" si="51"/>
        <v>#REF!</v>
      </c>
      <c r="X471" s="2" t="e">
        <f>IF(R471&lt;&gt;"",VLOOKUP(S471,'Avtal 2026-05-21'!C:J,9,FALSE),"")</f>
        <v>#REF!</v>
      </c>
      <c r="Y471" s="2" t="e">
        <f>IF(R471&lt;&gt;"",VLOOKUP(S471,'Avtal 2026-05-21'!C:J,10,FALSE),"")</f>
        <v>#REF!</v>
      </c>
      <c r="Z471" s="2" t="e">
        <f>IF(R471&lt;&gt;"",VLOOKUP(S471,'Avtal 2026-05-21'!C:J,11,FALSE),"")</f>
        <v>#REF!</v>
      </c>
      <c r="AA471" s="2" t="e">
        <f>IF(R471&lt;&gt;"",VLOOKUP(S471,'Avtal 2026-05-21'!C:J,12,FALSE),"")</f>
        <v>#REF!</v>
      </c>
      <c r="AB471" s="2" t="e">
        <f>IF(R471&lt;&gt;"",VLOOKUP(S471,'Avtal 2026-05-21'!C:J,13,FALSE),"")</f>
        <v>#REF!</v>
      </c>
      <c r="AC471" s="2" t="e">
        <f>IF(R471&lt;&gt;"",VLOOKUP(S471,'Avtal 2026-05-21'!C:J,21,FALSE),"")</f>
        <v>#REF!</v>
      </c>
      <c r="AD471" s="13" t="e">
        <f>VLOOKUP(S471,'Avtal 2026-05-21'!C:J,7,FALSE)</f>
        <v>#REF!</v>
      </c>
      <c r="AF471" s="2" t="e">
        <f>IF(R471&lt;&gt;"",VLOOKUP(S471,'Avtal 2026-05-21'!C:J,18,FALSE),"")</f>
        <v>#REF!</v>
      </c>
      <c r="AG471" s="2" t="e">
        <f>IF(R471&lt;&gt;"",VLOOKUP(S471,'Avtal 2026-05-21'!C:J,19,FALSE),"")</f>
        <v>#REF!</v>
      </c>
      <c r="AH471" s="10" t="e">
        <f>IF(R471&gt;0,VLOOKUP(S471,'Avtal 2026-05-21'!C:J,52,FALSE),"")</f>
        <v>#REF!</v>
      </c>
    </row>
    <row r="472" spans="18:34" ht="18.75" customHeight="1" x14ac:dyDescent="0.25">
      <c r="R472" s="2" t="e">
        <f>IF(MAX($R$10:R471)&gt;=$K$4,0,R471+1)</f>
        <v>#REF!</v>
      </c>
      <c r="S472" s="2" t="e">
        <f t="shared" si="52"/>
        <v>#REF!</v>
      </c>
      <c r="T472" s="2" t="e">
        <f t="shared" si="49"/>
        <v>#REF!</v>
      </c>
      <c r="U472" s="2" t="e">
        <f t="shared" si="50"/>
        <v>#REF!</v>
      </c>
      <c r="V472" s="2" t="e">
        <f t="shared" si="51"/>
        <v>#REF!</v>
      </c>
      <c r="X472" s="2" t="e">
        <f>IF(R472&lt;&gt;"",VLOOKUP(S472,'Avtal 2026-05-21'!C:J,9,FALSE),"")</f>
        <v>#REF!</v>
      </c>
      <c r="Y472" s="2" t="e">
        <f>IF(R472&lt;&gt;"",VLOOKUP(S472,'Avtal 2026-05-21'!C:J,10,FALSE),"")</f>
        <v>#REF!</v>
      </c>
      <c r="Z472" s="2" t="e">
        <f>IF(R472&lt;&gt;"",VLOOKUP(S472,'Avtal 2026-05-21'!C:J,11,FALSE),"")</f>
        <v>#REF!</v>
      </c>
      <c r="AA472" s="2" t="e">
        <f>IF(R472&lt;&gt;"",VLOOKUP(S472,'Avtal 2026-05-21'!C:J,12,FALSE),"")</f>
        <v>#REF!</v>
      </c>
      <c r="AB472" s="2" t="e">
        <f>IF(R472&lt;&gt;"",VLOOKUP(S472,'Avtal 2026-05-21'!C:J,13,FALSE),"")</f>
        <v>#REF!</v>
      </c>
      <c r="AC472" s="2" t="e">
        <f>IF(R472&lt;&gt;"",VLOOKUP(S472,'Avtal 2026-05-21'!C:J,21,FALSE),"")</f>
        <v>#REF!</v>
      </c>
      <c r="AD472" s="13" t="e">
        <f>VLOOKUP(S472,'Avtal 2026-05-21'!C:J,7,FALSE)</f>
        <v>#REF!</v>
      </c>
      <c r="AF472" s="2" t="e">
        <f>IF(R472&lt;&gt;"",VLOOKUP(S472,'Avtal 2026-05-21'!C:J,18,FALSE),"")</f>
        <v>#REF!</v>
      </c>
      <c r="AG472" s="2" t="e">
        <f>IF(R472&lt;&gt;"",VLOOKUP(S472,'Avtal 2026-05-21'!C:J,19,FALSE),"")</f>
        <v>#REF!</v>
      </c>
      <c r="AH472" s="10" t="e">
        <f>IF(R472&gt;0,VLOOKUP(S472,'Avtal 2026-05-21'!C:J,52,FALSE),"")</f>
        <v>#REF!</v>
      </c>
    </row>
    <row r="473" spans="18:34" ht="18.75" customHeight="1" x14ac:dyDescent="0.25">
      <c r="R473" s="2" t="e">
        <f>IF(MAX($R$10:R472)&gt;=$K$4,0,R472+1)</f>
        <v>#REF!</v>
      </c>
      <c r="S473" s="2" t="e">
        <f t="shared" si="52"/>
        <v>#REF!</v>
      </c>
      <c r="T473" s="2" t="e">
        <f t="shared" si="49"/>
        <v>#REF!</v>
      </c>
      <c r="U473" s="2" t="e">
        <f t="shared" si="50"/>
        <v>#REF!</v>
      </c>
      <c r="V473" s="2" t="e">
        <f t="shared" si="51"/>
        <v>#REF!</v>
      </c>
      <c r="X473" s="2" t="e">
        <f>IF(R473&lt;&gt;"",VLOOKUP(S473,'Avtal 2026-05-21'!C:J,9,FALSE),"")</f>
        <v>#REF!</v>
      </c>
      <c r="Y473" s="2" t="e">
        <f>IF(R473&lt;&gt;"",VLOOKUP(S473,'Avtal 2026-05-21'!C:J,10,FALSE),"")</f>
        <v>#REF!</v>
      </c>
      <c r="Z473" s="2" t="e">
        <f>IF(R473&lt;&gt;"",VLOOKUP(S473,'Avtal 2026-05-21'!C:J,11,FALSE),"")</f>
        <v>#REF!</v>
      </c>
      <c r="AA473" s="2" t="e">
        <f>IF(R473&lt;&gt;"",VLOOKUP(S473,'Avtal 2026-05-21'!C:J,12,FALSE),"")</f>
        <v>#REF!</v>
      </c>
      <c r="AB473" s="2" t="e">
        <f>IF(R473&lt;&gt;"",VLOOKUP(S473,'Avtal 2026-05-21'!C:J,13,FALSE),"")</f>
        <v>#REF!</v>
      </c>
      <c r="AC473" s="2" t="e">
        <f>IF(R473&lt;&gt;"",VLOOKUP(S473,'Avtal 2026-05-21'!C:J,21,FALSE),"")</f>
        <v>#REF!</v>
      </c>
      <c r="AD473" s="13" t="e">
        <f>VLOOKUP(S473,'Avtal 2026-05-21'!C:J,7,FALSE)</f>
        <v>#REF!</v>
      </c>
      <c r="AF473" s="2" t="e">
        <f>IF(R473&lt;&gt;"",VLOOKUP(S473,'Avtal 2026-05-21'!C:J,18,FALSE),"")</f>
        <v>#REF!</v>
      </c>
      <c r="AG473" s="2" t="e">
        <f>IF(R473&lt;&gt;"",VLOOKUP(S473,'Avtal 2026-05-21'!C:J,19,FALSE),"")</f>
        <v>#REF!</v>
      </c>
      <c r="AH473" s="10" t="e">
        <f>IF(R473&gt;0,VLOOKUP(S473,'Avtal 2026-05-21'!C:J,52,FALSE),"")</f>
        <v>#REF!</v>
      </c>
    </row>
    <row r="474" spans="18:34" ht="18.75" customHeight="1" x14ac:dyDescent="0.25">
      <c r="R474" s="2" t="e">
        <f>IF(MAX($R$10:R473)&gt;=$K$4,0,R473+1)</f>
        <v>#REF!</v>
      </c>
      <c r="S474" s="2" t="e">
        <f t="shared" si="52"/>
        <v>#REF!</v>
      </c>
      <c r="T474" s="2" t="e">
        <f t="shared" si="49"/>
        <v>#REF!</v>
      </c>
      <c r="U474" s="2" t="e">
        <f t="shared" si="50"/>
        <v>#REF!</v>
      </c>
      <c r="V474" s="2" t="e">
        <f t="shared" si="51"/>
        <v>#REF!</v>
      </c>
      <c r="X474" s="2" t="e">
        <f>IF(R474&lt;&gt;"",VLOOKUP(S474,'Avtal 2026-05-21'!C:J,9,FALSE),"")</f>
        <v>#REF!</v>
      </c>
      <c r="Y474" s="2" t="e">
        <f>IF(R474&lt;&gt;"",VLOOKUP(S474,'Avtal 2026-05-21'!C:J,10,FALSE),"")</f>
        <v>#REF!</v>
      </c>
      <c r="Z474" s="2" t="e">
        <f>IF(R474&lt;&gt;"",VLOOKUP(S474,'Avtal 2026-05-21'!C:J,11,FALSE),"")</f>
        <v>#REF!</v>
      </c>
      <c r="AA474" s="2" t="e">
        <f>IF(R474&lt;&gt;"",VLOOKUP(S474,'Avtal 2026-05-21'!C:J,12,FALSE),"")</f>
        <v>#REF!</v>
      </c>
      <c r="AB474" s="2" t="e">
        <f>IF(R474&lt;&gt;"",VLOOKUP(S474,'Avtal 2026-05-21'!C:J,13,FALSE),"")</f>
        <v>#REF!</v>
      </c>
      <c r="AC474" s="2" t="e">
        <f>IF(R474&lt;&gt;"",VLOOKUP(S474,'Avtal 2026-05-21'!C:J,21,FALSE),"")</f>
        <v>#REF!</v>
      </c>
      <c r="AD474" s="13" t="e">
        <f>VLOOKUP(S474,'Avtal 2026-05-21'!C:J,7,FALSE)</f>
        <v>#REF!</v>
      </c>
      <c r="AF474" s="2" t="e">
        <f>IF(R474&lt;&gt;"",VLOOKUP(S474,'Avtal 2026-05-21'!C:J,18,FALSE),"")</f>
        <v>#REF!</v>
      </c>
      <c r="AG474" s="2" t="e">
        <f>IF(R474&lt;&gt;"",VLOOKUP(S474,'Avtal 2026-05-21'!C:J,19,FALSE),"")</f>
        <v>#REF!</v>
      </c>
      <c r="AH474" s="10" t="e">
        <f>IF(R474&gt;0,VLOOKUP(S474,'Avtal 2026-05-21'!C:J,52,FALSE),"")</f>
        <v>#REF!</v>
      </c>
    </row>
    <row r="475" spans="18:34" ht="18.75" customHeight="1" x14ac:dyDescent="0.25">
      <c r="R475" s="2" t="e">
        <f>IF(MAX($R$10:R474)&gt;=$K$4,0,R474+1)</f>
        <v>#REF!</v>
      </c>
      <c r="S475" s="2" t="e">
        <f t="shared" si="52"/>
        <v>#REF!</v>
      </c>
      <c r="T475" s="2" t="e">
        <f t="shared" si="49"/>
        <v>#REF!</v>
      </c>
      <c r="U475" s="2" t="e">
        <f t="shared" si="50"/>
        <v>#REF!</v>
      </c>
      <c r="V475" s="2" t="e">
        <f t="shared" si="51"/>
        <v>#REF!</v>
      </c>
      <c r="X475" s="2" t="e">
        <f>IF(R475&lt;&gt;"",VLOOKUP(S475,'Avtal 2026-05-21'!C:J,9,FALSE),"")</f>
        <v>#REF!</v>
      </c>
      <c r="Y475" s="2" t="e">
        <f>IF(R475&lt;&gt;"",VLOOKUP(S475,'Avtal 2026-05-21'!C:J,10,FALSE),"")</f>
        <v>#REF!</v>
      </c>
      <c r="Z475" s="2" t="e">
        <f>IF(R475&lt;&gt;"",VLOOKUP(S475,'Avtal 2026-05-21'!C:J,11,FALSE),"")</f>
        <v>#REF!</v>
      </c>
      <c r="AA475" s="2" t="e">
        <f>IF(R475&lt;&gt;"",VLOOKUP(S475,'Avtal 2026-05-21'!C:J,12,FALSE),"")</f>
        <v>#REF!</v>
      </c>
      <c r="AB475" s="2" t="e">
        <f>IF(R475&lt;&gt;"",VLOOKUP(S475,'Avtal 2026-05-21'!C:J,13,FALSE),"")</f>
        <v>#REF!</v>
      </c>
      <c r="AC475" s="2" t="e">
        <f>IF(R475&lt;&gt;"",VLOOKUP(S475,'Avtal 2026-05-21'!C:J,21,FALSE),"")</f>
        <v>#REF!</v>
      </c>
      <c r="AD475" s="13" t="e">
        <f>VLOOKUP(S475,'Avtal 2026-05-21'!C:J,7,FALSE)</f>
        <v>#REF!</v>
      </c>
      <c r="AF475" s="2" t="e">
        <f>IF(R475&lt;&gt;"",VLOOKUP(S475,'Avtal 2026-05-21'!C:J,18,FALSE),"")</f>
        <v>#REF!</v>
      </c>
      <c r="AG475" s="2" t="e">
        <f>IF(R475&lt;&gt;"",VLOOKUP(S475,'Avtal 2026-05-21'!C:J,19,FALSE),"")</f>
        <v>#REF!</v>
      </c>
      <c r="AH475" s="10" t="e">
        <f>IF(R475&gt;0,VLOOKUP(S475,'Avtal 2026-05-21'!C:J,52,FALSE),"")</f>
        <v>#REF!</v>
      </c>
    </row>
    <row r="476" spans="18:34" ht="18.75" customHeight="1" x14ac:dyDescent="0.25">
      <c r="R476" s="2" t="e">
        <f>IF(MAX($R$10:R475)&gt;=$K$4,0,R475+1)</f>
        <v>#REF!</v>
      </c>
      <c r="S476" s="2" t="e">
        <f t="shared" si="52"/>
        <v>#REF!</v>
      </c>
      <c r="T476" s="2" t="e">
        <f t="shared" si="49"/>
        <v>#REF!</v>
      </c>
      <c r="U476" s="2" t="e">
        <f t="shared" si="50"/>
        <v>#REF!</v>
      </c>
      <c r="V476" s="2" t="e">
        <f t="shared" si="51"/>
        <v>#REF!</v>
      </c>
      <c r="X476" s="2" t="e">
        <f>IF(R476&lt;&gt;"",VLOOKUP(S476,'Avtal 2026-05-21'!C:J,9,FALSE),"")</f>
        <v>#REF!</v>
      </c>
      <c r="Y476" s="2" t="e">
        <f>IF(R476&lt;&gt;"",VLOOKUP(S476,'Avtal 2026-05-21'!C:J,10,FALSE),"")</f>
        <v>#REF!</v>
      </c>
      <c r="Z476" s="2" t="e">
        <f>IF(R476&lt;&gt;"",VLOOKUP(S476,'Avtal 2026-05-21'!C:J,11,FALSE),"")</f>
        <v>#REF!</v>
      </c>
      <c r="AA476" s="2" t="e">
        <f>IF(R476&lt;&gt;"",VLOOKUP(S476,'Avtal 2026-05-21'!C:J,12,FALSE),"")</f>
        <v>#REF!</v>
      </c>
      <c r="AB476" s="2" t="e">
        <f>IF(R476&lt;&gt;"",VLOOKUP(S476,'Avtal 2026-05-21'!C:J,13,FALSE),"")</f>
        <v>#REF!</v>
      </c>
      <c r="AC476" s="2" t="e">
        <f>IF(R476&lt;&gt;"",VLOOKUP(S476,'Avtal 2026-05-21'!C:J,21,FALSE),"")</f>
        <v>#REF!</v>
      </c>
      <c r="AD476" s="13" t="e">
        <f>VLOOKUP(S476,'Avtal 2026-05-21'!C:J,7,FALSE)</f>
        <v>#REF!</v>
      </c>
      <c r="AF476" s="2" t="e">
        <f>IF(R476&lt;&gt;"",VLOOKUP(S476,'Avtal 2026-05-21'!C:J,18,FALSE),"")</f>
        <v>#REF!</v>
      </c>
      <c r="AG476" s="2" t="e">
        <f>IF(R476&lt;&gt;"",VLOOKUP(S476,'Avtal 2026-05-21'!C:J,19,FALSE),"")</f>
        <v>#REF!</v>
      </c>
      <c r="AH476" s="10" t="e">
        <f>IF(R476&gt;0,VLOOKUP(S476,'Avtal 2026-05-21'!C:J,52,FALSE),"")</f>
        <v>#REF!</v>
      </c>
    </row>
    <row r="477" spans="18:34" ht="18.75" customHeight="1" x14ac:dyDescent="0.25">
      <c r="R477" s="2" t="e">
        <f>IF(MAX($R$10:R476)&gt;=$K$4,0,R476+1)</f>
        <v>#REF!</v>
      </c>
      <c r="S477" s="2" t="e">
        <f t="shared" si="52"/>
        <v>#REF!</v>
      </c>
      <c r="T477" s="2" t="e">
        <f t="shared" si="49"/>
        <v>#REF!</v>
      </c>
      <c r="U477" s="2" t="e">
        <f t="shared" si="50"/>
        <v>#REF!</v>
      </c>
      <c r="V477" s="2" t="e">
        <f t="shared" si="51"/>
        <v>#REF!</v>
      </c>
      <c r="X477" s="2" t="e">
        <f>IF(R477&lt;&gt;"",VLOOKUP(S477,'Avtal 2026-05-21'!C:J,9,FALSE),"")</f>
        <v>#REF!</v>
      </c>
      <c r="Y477" s="2" t="e">
        <f>IF(R477&lt;&gt;"",VLOOKUP(S477,'Avtal 2026-05-21'!C:J,10,FALSE),"")</f>
        <v>#REF!</v>
      </c>
      <c r="Z477" s="2" t="e">
        <f>IF(R477&lt;&gt;"",VLOOKUP(S477,'Avtal 2026-05-21'!C:J,11,FALSE),"")</f>
        <v>#REF!</v>
      </c>
      <c r="AA477" s="2" t="e">
        <f>IF(R477&lt;&gt;"",VLOOKUP(S477,'Avtal 2026-05-21'!C:J,12,FALSE),"")</f>
        <v>#REF!</v>
      </c>
      <c r="AB477" s="2" t="e">
        <f>IF(R477&lt;&gt;"",VLOOKUP(S477,'Avtal 2026-05-21'!C:J,13,FALSE),"")</f>
        <v>#REF!</v>
      </c>
      <c r="AC477" s="2" t="e">
        <f>IF(R477&lt;&gt;"",VLOOKUP(S477,'Avtal 2026-05-21'!C:J,21,FALSE),"")</f>
        <v>#REF!</v>
      </c>
      <c r="AD477" s="13" t="e">
        <f>VLOOKUP(S477,'Avtal 2026-05-21'!C:J,7,FALSE)</f>
        <v>#REF!</v>
      </c>
      <c r="AF477" s="2" t="e">
        <f>IF(R477&lt;&gt;"",VLOOKUP(S477,'Avtal 2026-05-21'!C:J,18,FALSE),"")</f>
        <v>#REF!</v>
      </c>
      <c r="AG477" s="2" t="e">
        <f>IF(R477&lt;&gt;"",VLOOKUP(S477,'Avtal 2026-05-21'!C:J,19,FALSE),"")</f>
        <v>#REF!</v>
      </c>
      <c r="AH477" s="10" t="e">
        <f>IF(R477&gt;0,VLOOKUP(S477,'Avtal 2026-05-21'!C:J,52,FALSE),"")</f>
        <v>#REF!</v>
      </c>
    </row>
    <row r="478" spans="18:34" ht="18.75" customHeight="1" x14ac:dyDescent="0.25">
      <c r="R478" s="2" t="e">
        <f>IF(MAX($R$10:R477)&gt;=$K$4,0,R477+1)</f>
        <v>#REF!</v>
      </c>
      <c r="S478" s="2" t="e">
        <f t="shared" si="52"/>
        <v>#REF!</v>
      </c>
      <c r="T478" s="2" t="e">
        <f t="shared" si="49"/>
        <v>#REF!</v>
      </c>
      <c r="U478" s="2" t="e">
        <f t="shared" si="50"/>
        <v>#REF!</v>
      </c>
      <c r="V478" s="2" t="e">
        <f t="shared" si="51"/>
        <v>#REF!</v>
      </c>
      <c r="X478" s="2" t="e">
        <f>IF(R478&lt;&gt;"",VLOOKUP(S478,'Avtal 2026-05-21'!C:J,9,FALSE),"")</f>
        <v>#REF!</v>
      </c>
      <c r="Y478" s="2" t="e">
        <f>IF(R478&lt;&gt;"",VLOOKUP(S478,'Avtal 2026-05-21'!C:J,10,FALSE),"")</f>
        <v>#REF!</v>
      </c>
      <c r="Z478" s="2" t="e">
        <f>IF(R478&lt;&gt;"",VLOOKUP(S478,'Avtal 2026-05-21'!C:J,11,FALSE),"")</f>
        <v>#REF!</v>
      </c>
      <c r="AA478" s="2" t="e">
        <f>IF(R478&lt;&gt;"",VLOOKUP(S478,'Avtal 2026-05-21'!C:J,12,FALSE),"")</f>
        <v>#REF!</v>
      </c>
      <c r="AB478" s="2" t="e">
        <f>IF(R478&lt;&gt;"",VLOOKUP(S478,'Avtal 2026-05-21'!C:J,13,FALSE),"")</f>
        <v>#REF!</v>
      </c>
      <c r="AC478" s="2" t="e">
        <f>IF(R478&lt;&gt;"",VLOOKUP(S478,'Avtal 2026-05-21'!C:J,21,FALSE),"")</f>
        <v>#REF!</v>
      </c>
      <c r="AD478" s="13" t="e">
        <f>VLOOKUP(S478,'Avtal 2026-05-21'!C:J,7,FALSE)</f>
        <v>#REF!</v>
      </c>
      <c r="AF478" s="2" t="e">
        <f>IF(R478&lt;&gt;"",VLOOKUP(S478,'Avtal 2026-05-21'!C:J,18,FALSE),"")</f>
        <v>#REF!</v>
      </c>
      <c r="AG478" s="2" t="e">
        <f>IF(R478&lt;&gt;"",VLOOKUP(S478,'Avtal 2026-05-21'!C:J,19,FALSE),"")</f>
        <v>#REF!</v>
      </c>
      <c r="AH478" s="10" t="e">
        <f>IF(R478&gt;0,VLOOKUP(S478,'Avtal 2026-05-21'!C:J,52,FALSE),"")</f>
        <v>#REF!</v>
      </c>
    </row>
    <row r="479" spans="18:34" ht="18.75" customHeight="1" x14ac:dyDescent="0.25">
      <c r="R479" s="2" t="e">
        <f>IF(MAX($R$10:R478)&gt;=$K$4,0,R478+1)</f>
        <v>#REF!</v>
      </c>
      <c r="S479" s="2" t="e">
        <f t="shared" si="52"/>
        <v>#REF!</v>
      </c>
      <c r="T479" s="2" t="e">
        <f t="shared" si="49"/>
        <v>#REF!</v>
      </c>
      <c r="U479" s="2" t="e">
        <f t="shared" si="50"/>
        <v>#REF!</v>
      </c>
      <c r="V479" s="2" t="e">
        <f t="shared" si="51"/>
        <v>#REF!</v>
      </c>
      <c r="X479" s="2" t="e">
        <f>IF(R479&lt;&gt;"",VLOOKUP(S479,'Avtal 2026-05-21'!C:J,9,FALSE),"")</f>
        <v>#REF!</v>
      </c>
      <c r="Y479" s="2" t="e">
        <f>IF(R479&lt;&gt;"",VLOOKUP(S479,'Avtal 2026-05-21'!C:J,10,FALSE),"")</f>
        <v>#REF!</v>
      </c>
      <c r="Z479" s="2" t="e">
        <f>IF(R479&lt;&gt;"",VLOOKUP(S479,'Avtal 2026-05-21'!C:J,11,FALSE),"")</f>
        <v>#REF!</v>
      </c>
      <c r="AA479" s="2" t="e">
        <f>IF(R479&lt;&gt;"",VLOOKUP(S479,'Avtal 2026-05-21'!C:J,12,FALSE),"")</f>
        <v>#REF!</v>
      </c>
      <c r="AB479" s="2" t="e">
        <f>IF(R479&lt;&gt;"",VLOOKUP(S479,'Avtal 2026-05-21'!C:J,13,FALSE),"")</f>
        <v>#REF!</v>
      </c>
      <c r="AC479" s="2" t="e">
        <f>IF(R479&lt;&gt;"",VLOOKUP(S479,'Avtal 2026-05-21'!C:J,21,FALSE),"")</f>
        <v>#REF!</v>
      </c>
      <c r="AD479" s="13" t="e">
        <f>VLOOKUP(S479,'Avtal 2026-05-21'!C:J,7,FALSE)</f>
        <v>#REF!</v>
      </c>
      <c r="AF479" s="2" t="e">
        <f>IF(R479&lt;&gt;"",VLOOKUP(S479,'Avtal 2026-05-21'!C:J,18,FALSE),"")</f>
        <v>#REF!</v>
      </c>
      <c r="AG479" s="2" t="e">
        <f>IF(R479&lt;&gt;"",VLOOKUP(S479,'Avtal 2026-05-21'!C:J,19,FALSE),"")</f>
        <v>#REF!</v>
      </c>
      <c r="AH479" s="10" t="e">
        <f>IF(R479&gt;0,VLOOKUP(S479,'Avtal 2026-05-21'!C:J,52,FALSE),"")</f>
        <v>#REF!</v>
      </c>
    </row>
    <row r="480" spans="18:34" ht="18.75" customHeight="1" x14ac:dyDescent="0.25">
      <c r="R480" s="2" t="e">
        <f>IF(MAX($R$10:R479)&gt;=$K$4,0,R479+1)</f>
        <v>#REF!</v>
      </c>
      <c r="S480" s="2" t="e">
        <f t="shared" si="52"/>
        <v>#REF!</v>
      </c>
      <c r="T480" s="2" t="e">
        <f t="shared" si="49"/>
        <v>#REF!</v>
      </c>
      <c r="U480" s="2" t="e">
        <f t="shared" si="50"/>
        <v>#REF!</v>
      </c>
      <c r="V480" s="2" t="e">
        <f t="shared" si="51"/>
        <v>#REF!</v>
      </c>
      <c r="X480" s="2" t="e">
        <f>IF(R480&lt;&gt;"",VLOOKUP(S480,'Avtal 2026-05-21'!C:J,9,FALSE),"")</f>
        <v>#REF!</v>
      </c>
      <c r="Y480" s="2" t="e">
        <f>IF(R480&lt;&gt;"",VLOOKUP(S480,'Avtal 2026-05-21'!C:J,10,FALSE),"")</f>
        <v>#REF!</v>
      </c>
      <c r="Z480" s="2" t="e">
        <f>IF(R480&lt;&gt;"",VLOOKUP(S480,'Avtal 2026-05-21'!C:J,11,FALSE),"")</f>
        <v>#REF!</v>
      </c>
      <c r="AA480" s="2" t="e">
        <f>IF(R480&lt;&gt;"",VLOOKUP(S480,'Avtal 2026-05-21'!C:J,12,FALSE),"")</f>
        <v>#REF!</v>
      </c>
      <c r="AB480" s="2" t="e">
        <f>IF(R480&lt;&gt;"",VLOOKUP(S480,'Avtal 2026-05-21'!C:J,13,FALSE),"")</f>
        <v>#REF!</v>
      </c>
      <c r="AC480" s="2" t="e">
        <f>IF(R480&lt;&gt;"",VLOOKUP(S480,'Avtal 2026-05-21'!C:J,21,FALSE),"")</f>
        <v>#REF!</v>
      </c>
      <c r="AD480" s="13" t="e">
        <f>VLOOKUP(S480,'Avtal 2026-05-21'!C:J,7,FALSE)</f>
        <v>#REF!</v>
      </c>
      <c r="AF480" s="2" t="e">
        <f>IF(R480&lt;&gt;"",VLOOKUP(S480,'Avtal 2026-05-21'!C:J,18,FALSE),"")</f>
        <v>#REF!</v>
      </c>
      <c r="AG480" s="2" t="e">
        <f>IF(R480&lt;&gt;"",VLOOKUP(S480,'Avtal 2026-05-21'!C:J,19,FALSE),"")</f>
        <v>#REF!</v>
      </c>
      <c r="AH480" s="10" t="e">
        <f>IF(R480&gt;0,VLOOKUP(S480,'Avtal 2026-05-21'!C:J,52,FALSE),"")</f>
        <v>#REF!</v>
      </c>
    </row>
    <row r="481" spans="18:34" ht="18.75" customHeight="1" x14ac:dyDescent="0.25">
      <c r="R481" s="2" t="e">
        <f>IF(MAX($R$10:R480)&gt;=$K$4,0,R480+1)</f>
        <v>#REF!</v>
      </c>
      <c r="S481" s="2" t="e">
        <f t="shared" si="52"/>
        <v>#REF!</v>
      </c>
      <c r="T481" s="2" t="e">
        <f t="shared" si="49"/>
        <v>#REF!</v>
      </c>
      <c r="U481" s="2" t="e">
        <f t="shared" si="50"/>
        <v>#REF!</v>
      </c>
      <c r="V481" s="2" t="e">
        <f t="shared" si="51"/>
        <v>#REF!</v>
      </c>
      <c r="X481" s="2" t="e">
        <f>IF(R481&lt;&gt;"",VLOOKUP(S481,'Avtal 2026-05-21'!C:J,9,FALSE),"")</f>
        <v>#REF!</v>
      </c>
      <c r="Y481" s="2" t="e">
        <f>IF(R481&lt;&gt;"",VLOOKUP(S481,'Avtal 2026-05-21'!C:J,10,FALSE),"")</f>
        <v>#REF!</v>
      </c>
      <c r="Z481" s="2" t="e">
        <f>IF(R481&lt;&gt;"",VLOOKUP(S481,'Avtal 2026-05-21'!C:J,11,FALSE),"")</f>
        <v>#REF!</v>
      </c>
      <c r="AA481" s="2" t="e">
        <f>IF(R481&lt;&gt;"",VLOOKUP(S481,'Avtal 2026-05-21'!C:J,12,FALSE),"")</f>
        <v>#REF!</v>
      </c>
      <c r="AB481" s="2" t="e">
        <f>IF(R481&lt;&gt;"",VLOOKUP(S481,'Avtal 2026-05-21'!C:J,13,FALSE),"")</f>
        <v>#REF!</v>
      </c>
      <c r="AC481" s="2" t="e">
        <f>IF(R481&lt;&gt;"",VLOOKUP(S481,'Avtal 2026-05-21'!C:J,21,FALSE),"")</f>
        <v>#REF!</v>
      </c>
      <c r="AD481" s="13" t="e">
        <f>VLOOKUP(S481,'Avtal 2026-05-21'!C:J,7,FALSE)</f>
        <v>#REF!</v>
      </c>
      <c r="AF481" s="2" t="e">
        <f>IF(R481&lt;&gt;"",VLOOKUP(S481,'Avtal 2026-05-21'!C:J,18,FALSE),"")</f>
        <v>#REF!</v>
      </c>
      <c r="AG481" s="2" t="e">
        <f>IF(R481&lt;&gt;"",VLOOKUP(S481,'Avtal 2026-05-21'!C:J,19,FALSE),"")</f>
        <v>#REF!</v>
      </c>
      <c r="AH481" s="10" t="e">
        <f>IF(R481&gt;0,VLOOKUP(S481,'Avtal 2026-05-21'!C:J,52,FALSE),"")</f>
        <v>#REF!</v>
      </c>
    </row>
    <row r="482" spans="18:34" ht="18.75" customHeight="1" x14ac:dyDescent="0.25">
      <c r="R482" s="2" t="e">
        <f>IF(MAX($R$10:R481)&gt;=$K$4,0,R481+1)</f>
        <v>#REF!</v>
      </c>
      <c r="S482" s="2" t="e">
        <f t="shared" si="52"/>
        <v>#REF!</v>
      </c>
      <c r="T482" s="2" t="e">
        <f t="shared" si="49"/>
        <v>#REF!</v>
      </c>
      <c r="U482" s="2" t="e">
        <f t="shared" si="50"/>
        <v>#REF!</v>
      </c>
      <c r="V482" s="2" t="e">
        <f t="shared" si="51"/>
        <v>#REF!</v>
      </c>
      <c r="X482" s="2" t="e">
        <f>IF(R482&lt;&gt;"",VLOOKUP(S482,'Avtal 2026-05-21'!C:J,9,FALSE),"")</f>
        <v>#REF!</v>
      </c>
      <c r="Y482" s="2" t="e">
        <f>IF(R482&lt;&gt;"",VLOOKUP(S482,'Avtal 2026-05-21'!C:J,10,FALSE),"")</f>
        <v>#REF!</v>
      </c>
      <c r="Z482" s="2" t="e">
        <f>IF(R482&lt;&gt;"",VLOOKUP(S482,'Avtal 2026-05-21'!C:J,11,FALSE),"")</f>
        <v>#REF!</v>
      </c>
      <c r="AA482" s="2" t="e">
        <f>IF(R482&lt;&gt;"",VLOOKUP(S482,'Avtal 2026-05-21'!C:J,12,FALSE),"")</f>
        <v>#REF!</v>
      </c>
      <c r="AB482" s="2" t="e">
        <f>IF(R482&lt;&gt;"",VLOOKUP(S482,'Avtal 2026-05-21'!C:J,13,FALSE),"")</f>
        <v>#REF!</v>
      </c>
      <c r="AC482" s="2" t="e">
        <f>IF(R482&lt;&gt;"",VLOOKUP(S482,'Avtal 2026-05-21'!C:J,21,FALSE),"")</f>
        <v>#REF!</v>
      </c>
      <c r="AD482" s="13" t="e">
        <f>VLOOKUP(S482,'Avtal 2026-05-21'!C:J,7,FALSE)</f>
        <v>#REF!</v>
      </c>
      <c r="AF482" s="2" t="e">
        <f>IF(R482&lt;&gt;"",VLOOKUP(S482,'Avtal 2026-05-21'!C:J,18,FALSE),"")</f>
        <v>#REF!</v>
      </c>
      <c r="AG482" s="2" t="e">
        <f>IF(R482&lt;&gt;"",VLOOKUP(S482,'Avtal 2026-05-21'!C:J,19,FALSE),"")</f>
        <v>#REF!</v>
      </c>
      <c r="AH482" s="10" t="e">
        <f>IF(R482&gt;0,VLOOKUP(S482,'Avtal 2026-05-21'!C:J,52,FALSE),"")</f>
        <v>#REF!</v>
      </c>
    </row>
    <row r="483" spans="18:34" ht="18.75" customHeight="1" x14ac:dyDescent="0.25">
      <c r="R483" s="2" t="e">
        <f>IF(MAX($R$10:R482)&gt;=$K$4,0,R482+1)</f>
        <v>#REF!</v>
      </c>
      <c r="S483" s="2" t="e">
        <f t="shared" si="52"/>
        <v>#REF!</v>
      </c>
      <c r="T483" s="2" t="e">
        <f t="shared" si="49"/>
        <v>#REF!</v>
      </c>
      <c r="U483" s="2" t="e">
        <f t="shared" si="50"/>
        <v>#REF!</v>
      </c>
      <c r="V483" s="2" t="e">
        <f t="shared" si="51"/>
        <v>#REF!</v>
      </c>
      <c r="X483" s="2" t="e">
        <f>IF(R483&lt;&gt;"",VLOOKUP(S483,'Avtal 2026-05-21'!C:J,9,FALSE),"")</f>
        <v>#REF!</v>
      </c>
      <c r="Y483" s="2" t="e">
        <f>IF(R483&lt;&gt;"",VLOOKUP(S483,'Avtal 2026-05-21'!C:J,10,FALSE),"")</f>
        <v>#REF!</v>
      </c>
      <c r="Z483" s="2" t="e">
        <f>IF(R483&lt;&gt;"",VLOOKUP(S483,'Avtal 2026-05-21'!C:J,11,FALSE),"")</f>
        <v>#REF!</v>
      </c>
      <c r="AA483" s="2" t="e">
        <f>IF(R483&lt;&gt;"",VLOOKUP(S483,'Avtal 2026-05-21'!C:J,12,FALSE),"")</f>
        <v>#REF!</v>
      </c>
      <c r="AB483" s="2" t="e">
        <f>IF(R483&lt;&gt;"",VLOOKUP(S483,'Avtal 2026-05-21'!C:J,13,FALSE),"")</f>
        <v>#REF!</v>
      </c>
      <c r="AC483" s="2" t="e">
        <f>IF(R483&lt;&gt;"",VLOOKUP(S483,'Avtal 2026-05-21'!C:J,21,FALSE),"")</f>
        <v>#REF!</v>
      </c>
      <c r="AD483" s="13" t="e">
        <f>VLOOKUP(S483,'Avtal 2026-05-21'!C:J,7,FALSE)</f>
        <v>#REF!</v>
      </c>
      <c r="AF483" s="2" t="e">
        <f>IF(R483&lt;&gt;"",VLOOKUP(S483,'Avtal 2026-05-21'!C:J,18,FALSE),"")</f>
        <v>#REF!</v>
      </c>
      <c r="AG483" s="2" t="e">
        <f>IF(R483&lt;&gt;"",VLOOKUP(S483,'Avtal 2026-05-21'!C:J,19,FALSE),"")</f>
        <v>#REF!</v>
      </c>
      <c r="AH483" s="10" t="e">
        <f>IF(R483&gt;0,VLOOKUP(S483,'Avtal 2026-05-21'!C:J,52,FALSE),"")</f>
        <v>#REF!</v>
      </c>
    </row>
    <row r="484" spans="18:34" ht="18.75" customHeight="1" x14ac:dyDescent="0.25">
      <c r="R484" s="2" t="e">
        <f>IF(MAX($R$10:R483)&gt;=$K$4,0,R483+1)</f>
        <v>#REF!</v>
      </c>
      <c r="S484" s="2" t="e">
        <f t="shared" si="52"/>
        <v>#REF!</v>
      </c>
      <c r="T484" s="2" t="e">
        <f t="shared" si="49"/>
        <v>#REF!</v>
      </c>
      <c r="U484" s="2" t="e">
        <f t="shared" si="50"/>
        <v>#REF!</v>
      </c>
      <c r="V484" s="2" t="e">
        <f t="shared" si="51"/>
        <v>#REF!</v>
      </c>
      <c r="X484" s="2" t="e">
        <f>IF(R484&lt;&gt;"",VLOOKUP(S484,'Avtal 2026-05-21'!C:J,9,FALSE),"")</f>
        <v>#REF!</v>
      </c>
      <c r="Y484" s="2" t="e">
        <f>IF(R484&lt;&gt;"",VLOOKUP(S484,'Avtal 2026-05-21'!C:J,10,FALSE),"")</f>
        <v>#REF!</v>
      </c>
      <c r="Z484" s="2" t="e">
        <f>IF(R484&lt;&gt;"",VLOOKUP(S484,'Avtal 2026-05-21'!C:J,11,FALSE),"")</f>
        <v>#REF!</v>
      </c>
      <c r="AA484" s="2" t="e">
        <f>IF(R484&lt;&gt;"",VLOOKUP(S484,'Avtal 2026-05-21'!C:J,12,FALSE),"")</f>
        <v>#REF!</v>
      </c>
      <c r="AB484" s="2" t="e">
        <f>IF(R484&lt;&gt;"",VLOOKUP(S484,'Avtal 2026-05-21'!C:J,13,FALSE),"")</f>
        <v>#REF!</v>
      </c>
      <c r="AC484" s="2" t="e">
        <f>IF(R484&lt;&gt;"",VLOOKUP(S484,'Avtal 2026-05-21'!C:J,21,FALSE),"")</f>
        <v>#REF!</v>
      </c>
      <c r="AD484" s="13" t="e">
        <f>VLOOKUP(S484,'Avtal 2026-05-21'!C:J,7,FALSE)</f>
        <v>#REF!</v>
      </c>
      <c r="AF484" s="2" t="e">
        <f>IF(R484&lt;&gt;"",VLOOKUP(S484,'Avtal 2026-05-21'!C:J,18,FALSE),"")</f>
        <v>#REF!</v>
      </c>
      <c r="AG484" s="2" t="e">
        <f>IF(R484&lt;&gt;"",VLOOKUP(S484,'Avtal 2026-05-21'!C:J,19,FALSE),"")</f>
        <v>#REF!</v>
      </c>
      <c r="AH484" s="10" t="e">
        <f>IF(R484&gt;0,VLOOKUP(S484,'Avtal 2026-05-21'!C:J,52,FALSE),"")</f>
        <v>#REF!</v>
      </c>
    </row>
    <row r="485" spans="18:34" ht="18.75" customHeight="1" x14ac:dyDescent="0.25">
      <c r="R485" s="2" t="e">
        <f>IF(MAX($R$10:R484)&gt;=$K$4,0,R484+1)</f>
        <v>#REF!</v>
      </c>
      <c r="S485" s="2" t="e">
        <f t="shared" si="52"/>
        <v>#REF!</v>
      </c>
      <c r="T485" s="2" t="e">
        <f t="shared" si="49"/>
        <v>#REF!</v>
      </c>
      <c r="U485" s="2" t="e">
        <f t="shared" si="50"/>
        <v>#REF!</v>
      </c>
      <c r="V485" s="2" t="e">
        <f t="shared" si="51"/>
        <v>#REF!</v>
      </c>
      <c r="X485" s="2" t="e">
        <f>IF(R485&lt;&gt;"",VLOOKUP(S485,'Avtal 2026-05-21'!C:J,9,FALSE),"")</f>
        <v>#REF!</v>
      </c>
      <c r="Y485" s="2" t="e">
        <f>IF(R485&lt;&gt;"",VLOOKUP(S485,'Avtal 2026-05-21'!C:J,10,FALSE),"")</f>
        <v>#REF!</v>
      </c>
      <c r="Z485" s="2" t="e">
        <f>IF(R485&lt;&gt;"",VLOOKUP(S485,'Avtal 2026-05-21'!C:J,11,FALSE),"")</f>
        <v>#REF!</v>
      </c>
      <c r="AA485" s="2" t="e">
        <f>IF(R485&lt;&gt;"",VLOOKUP(S485,'Avtal 2026-05-21'!C:J,12,FALSE),"")</f>
        <v>#REF!</v>
      </c>
      <c r="AB485" s="2" t="e">
        <f>IF(R485&lt;&gt;"",VLOOKUP(S485,'Avtal 2026-05-21'!C:J,13,FALSE),"")</f>
        <v>#REF!</v>
      </c>
      <c r="AC485" s="2" t="e">
        <f>IF(R485&lt;&gt;"",VLOOKUP(S485,'Avtal 2026-05-21'!C:J,21,FALSE),"")</f>
        <v>#REF!</v>
      </c>
      <c r="AD485" s="13" t="e">
        <f>VLOOKUP(S485,'Avtal 2026-05-21'!C:J,7,FALSE)</f>
        <v>#REF!</v>
      </c>
      <c r="AF485" s="2" t="e">
        <f>IF(R485&lt;&gt;"",VLOOKUP(S485,'Avtal 2026-05-21'!C:J,18,FALSE),"")</f>
        <v>#REF!</v>
      </c>
      <c r="AG485" s="2" t="e">
        <f>IF(R485&lt;&gt;"",VLOOKUP(S485,'Avtal 2026-05-21'!C:J,19,FALSE),"")</f>
        <v>#REF!</v>
      </c>
      <c r="AH485" s="10" t="e">
        <f>IF(R485&gt;0,VLOOKUP(S485,'Avtal 2026-05-21'!C:J,52,FALSE),"")</f>
        <v>#REF!</v>
      </c>
    </row>
    <row r="486" spans="18:34" ht="18.75" customHeight="1" x14ac:dyDescent="0.25">
      <c r="R486" s="2" t="e">
        <f>IF(MAX($R$10:R485)&gt;=$K$4,0,R485+1)</f>
        <v>#REF!</v>
      </c>
      <c r="S486" s="2" t="e">
        <f t="shared" si="52"/>
        <v>#REF!</v>
      </c>
      <c r="T486" s="2" t="e">
        <f t="shared" si="49"/>
        <v>#REF!</v>
      </c>
      <c r="U486" s="2" t="e">
        <f t="shared" si="50"/>
        <v>#REF!</v>
      </c>
      <c r="V486" s="2" t="e">
        <f t="shared" si="51"/>
        <v>#REF!</v>
      </c>
      <c r="X486" s="2" t="e">
        <f>IF(R486&lt;&gt;"",VLOOKUP(S486,'Avtal 2026-05-21'!C:J,9,FALSE),"")</f>
        <v>#REF!</v>
      </c>
      <c r="Y486" s="2" t="e">
        <f>IF(R486&lt;&gt;"",VLOOKUP(S486,'Avtal 2026-05-21'!C:J,10,FALSE),"")</f>
        <v>#REF!</v>
      </c>
      <c r="Z486" s="2" t="e">
        <f>IF(R486&lt;&gt;"",VLOOKUP(S486,'Avtal 2026-05-21'!C:J,11,FALSE),"")</f>
        <v>#REF!</v>
      </c>
      <c r="AA486" s="2" t="e">
        <f>IF(R486&lt;&gt;"",VLOOKUP(S486,'Avtal 2026-05-21'!C:J,12,FALSE),"")</f>
        <v>#REF!</v>
      </c>
      <c r="AB486" s="2" t="e">
        <f>IF(R486&lt;&gt;"",VLOOKUP(S486,'Avtal 2026-05-21'!C:J,13,FALSE),"")</f>
        <v>#REF!</v>
      </c>
      <c r="AC486" s="2" t="e">
        <f>IF(R486&lt;&gt;"",VLOOKUP(S486,'Avtal 2026-05-21'!C:J,21,FALSE),"")</f>
        <v>#REF!</v>
      </c>
      <c r="AD486" s="13" t="e">
        <f>VLOOKUP(S486,'Avtal 2026-05-21'!C:J,7,FALSE)</f>
        <v>#REF!</v>
      </c>
      <c r="AF486" s="2" t="e">
        <f>IF(R486&lt;&gt;"",VLOOKUP(S486,'Avtal 2026-05-21'!C:J,18,FALSE),"")</f>
        <v>#REF!</v>
      </c>
      <c r="AG486" s="2" t="e">
        <f>IF(R486&lt;&gt;"",VLOOKUP(S486,'Avtal 2026-05-21'!C:J,19,FALSE),"")</f>
        <v>#REF!</v>
      </c>
      <c r="AH486" s="10" t="e">
        <f>IF(R486&gt;0,VLOOKUP(S486,'Avtal 2026-05-21'!C:J,52,FALSE),"")</f>
        <v>#REF!</v>
      </c>
    </row>
    <row r="487" spans="18:34" ht="18.75" customHeight="1" x14ac:dyDescent="0.25">
      <c r="R487" s="2" t="e">
        <f>IF(MAX($R$10:R486)&gt;=$K$4,0,R486+1)</f>
        <v>#REF!</v>
      </c>
      <c r="S487" s="2" t="e">
        <f t="shared" si="52"/>
        <v>#REF!</v>
      </c>
      <c r="T487" s="2" t="e">
        <f t="shared" si="49"/>
        <v>#REF!</v>
      </c>
      <c r="U487" s="2" t="e">
        <f t="shared" si="50"/>
        <v>#REF!</v>
      </c>
      <c r="V487" s="2" t="e">
        <f t="shared" si="51"/>
        <v>#REF!</v>
      </c>
      <c r="X487" s="2" t="e">
        <f>IF(R487&lt;&gt;"",VLOOKUP(S487,'Avtal 2026-05-21'!C:J,9,FALSE),"")</f>
        <v>#REF!</v>
      </c>
      <c r="Y487" s="2" t="e">
        <f>IF(R487&lt;&gt;"",VLOOKUP(S487,'Avtal 2026-05-21'!C:J,10,FALSE),"")</f>
        <v>#REF!</v>
      </c>
      <c r="Z487" s="2" t="e">
        <f>IF(R487&lt;&gt;"",VLOOKUP(S487,'Avtal 2026-05-21'!C:J,11,FALSE),"")</f>
        <v>#REF!</v>
      </c>
      <c r="AA487" s="2" t="e">
        <f>IF(R487&lt;&gt;"",VLOOKUP(S487,'Avtal 2026-05-21'!C:J,12,FALSE),"")</f>
        <v>#REF!</v>
      </c>
      <c r="AB487" s="2" t="e">
        <f>IF(R487&lt;&gt;"",VLOOKUP(S487,'Avtal 2026-05-21'!C:J,13,FALSE),"")</f>
        <v>#REF!</v>
      </c>
      <c r="AC487" s="2" t="e">
        <f>IF(R487&lt;&gt;"",VLOOKUP(S487,'Avtal 2026-05-21'!C:J,21,FALSE),"")</f>
        <v>#REF!</v>
      </c>
      <c r="AD487" s="13" t="e">
        <f>VLOOKUP(S487,'Avtal 2026-05-21'!C:J,7,FALSE)</f>
        <v>#REF!</v>
      </c>
      <c r="AF487" s="2" t="e">
        <f>IF(R487&lt;&gt;"",VLOOKUP(S487,'Avtal 2026-05-21'!C:J,18,FALSE),"")</f>
        <v>#REF!</v>
      </c>
      <c r="AG487" s="2" t="e">
        <f>IF(R487&lt;&gt;"",VLOOKUP(S487,'Avtal 2026-05-21'!C:J,19,FALSE),"")</f>
        <v>#REF!</v>
      </c>
      <c r="AH487" s="10" t="e">
        <f>IF(R487&gt;0,VLOOKUP(S487,'Avtal 2026-05-21'!C:J,52,FALSE),"")</f>
        <v>#REF!</v>
      </c>
    </row>
    <row r="488" spans="18:34" ht="18.75" customHeight="1" x14ac:dyDescent="0.25">
      <c r="R488" s="2" t="e">
        <f>IF(MAX($R$10:R487)&gt;=$K$4,0,R487+1)</f>
        <v>#REF!</v>
      </c>
      <c r="S488" s="2" t="e">
        <f t="shared" si="52"/>
        <v>#REF!</v>
      </c>
      <c r="T488" s="2" t="e">
        <f t="shared" si="49"/>
        <v>#REF!</v>
      </c>
      <c r="U488" s="2" t="e">
        <f t="shared" si="50"/>
        <v>#REF!</v>
      </c>
      <c r="V488" s="2" t="e">
        <f t="shared" si="51"/>
        <v>#REF!</v>
      </c>
      <c r="X488" s="2" t="e">
        <f>IF(R488&lt;&gt;"",VLOOKUP(S488,'Avtal 2026-05-21'!C:J,9,FALSE),"")</f>
        <v>#REF!</v>
      </c>
      <c r="Y488" s="2" t="e">
        <f>IF(R488&lt;&gt;"",VLOOKUP(S488,'Avtal 2026-05-21'!C:J,10,FALSE),"")</f>
        <v>#REF!</v>
      </c>
      <c r="Z488" s="2" t="e">
        <f>IF(R488&lt;&gt;"",VLOOKUP(S488,'Avtal 2026-05-21'!C:J,11,FALSE),"")</f>
        <v>#REF!</v>
      </c>
      <c r="AA488" s="2" t="e">
        <f>IF(R488&lt;&gt;"",VLOOKUP(S488,'Avtal 2026-05-21'!C:J,12,FALSE),"")</f>
        <v>#REF!</v>
      </c>
      <c r="AB488" s="2" t="e">
        <f>IF(R488&lt;&gt;"",VLOOKUP(S488,'Avtal 2026-05-21'!C:J,13,FALSE),"")</f>
        <v>#REF!</v>
      </c>
      <c r="AC488" s="2" t="e">
        <f>IF(R488&lt;&gt;"",VLOOKUP(S488,'Avtal 2026-05-21'!C:J,21,FALSE),"")</f>
        <v>#REF!</v>
      </c>
      <c r="AD488" s="13" t="e">
        <f>VLOOKUP(S488,'Avtal 2026-05-21'!C:J,7,FALSE)</f>
        <v>#REF!</v>
      </c>
      <c r="AF488" s="2" t="e">
        <f>IF(R488&lt;&gt;"",VLOOKUP(S488,'Avtal 2026-05-21'!C:J,18,FALSE),"")</f>
        <v>#REF!</v>
      </c>
      <c r="AG488" s="2" t="e">
        <f>IF(R488&lt;&gt;"",VLOOKUP(S488,'Avtal 2026-05-21'!C:J,19,FALSE),"")</f>
        <v>#REF!</v>
      </c>
      <c r="AH488" s="10" t="e">
        <f>IF(R488&gt;0,VLOOKUP(S488,'Avtal 2026-05-21'!C:J,52,FALSE),"")</f>
        <v>#REF!</v>
      </c>
    </row>
    <row r="489" spans="18:34" ht="18.75" customHeight="1" x14ac:dyDescent="0.25">
      <c r="R489" s="2" t="e">
        <f>IF(MAX($R$10:R488)&gt;=$K$4,0,R488+1)</f>
        <v>#REF!</v>
      </c>
      <c r="S489" s="2" t="e">
        <f t="shared" si="52"/>
        <v>#REF!</v>
      </c>
      <c r="T489" s="2" t="e">
        <f t="shared" si="49"/>
        <v>#REF!</v>
      </c>
      <c r="U489" s="2" t="e">
        <f t="shared" si="50"/>
        <v>#REF!</v>
      </c>
      <c r="V489" s="2" t="e">
        <f t="shared" si="51"/>
        <v>#REF!</v>
      </c>
      <c r="X489" s="2" t="e">
        <f>IF(R489&lt;&gt;"",VLOOKUP(S489,'Avtal 2026-05-21'!C:J,9,FALSE),"")</f>
        <v>#REF!</v>
      </c>
      <c r="Y489" s="2" t="e">
        <f>IF(R489&lt;&gt;"",VLOOKUP(S489,'Avtal 2026-05-21'!C:J,10,FALSE),"")</f>
        <v>#REF!</v>
      </c>
      <c r="Z489" s="2" t="e">
        <f>IF(R489&lt;&gt;"",VLOOKUP(S489,'Avtal 2026-05-21'!C:J,11,FALSE),"")</f>
        <v>#REF!</v>
      </c>
      <c r="AA489" s="2" t="e">
        <f>IF(R489&lt;&gt;"",VLOOKUP(S489,'Avtal 2026-05-21'!C:J,12,FALSE),"")</f>
        <v>#REF!</v>
      </c>
      <c r="AB489" s="2" t="e">
        <f>IF(R489&lt;&gt;"",VLOOKUP(S489,'Avtal 2026-05-21'!C:J,13,FALSE),"")</f>
        <v>#REF!</v>
      </c>
      <c r="AC489" s="2" t="e">
        <f>IF(R489&lt;&gt;"",VLOOKUP(S489,'Avtal 2026-05-21'!C:J,21,FALSE),"")</f>
        <v>#REF!</v>
      </c>
      <c r="AD489" s="13" t="e">
        <f>VLOOKUP(S489,'Avtal 2026-05-21'!C:J,7,FALSE)</f>
        <v>#REF!</v>
      </c>
      <c r="AF489" s="2" t="e">
        <f>IF(R489&lt;&gt;"",VLOOKUP(S489,'Avtal 2026-05-21'!C:J,18,FALSE),"")</f>
        <v>#REF!</v>
      </c>
      <c r="AG489" s="2" t="e">
        <f>IF(R489&lt;&gt;"",VLOOKUP(S489,'Avtal 2026-05-21'!C:J,19,FALSE),"")</f>
        <v>#REF!</v>
      </c>
      <c r="AH489" s="10" t="e">
        <f>IF(R489&gt;0,VLOOKUP(S489,'Avtal 2026-05-21'!C:J,52,FALSE),"")</f>
        <v>#REF!</v>
      </c>
    </row>
    <row r="490" spans="18:34" ht="18.75" customHeight="1" x14ac:dyDescent="0.25">
      <c r="R490" s="2" t="e">
        <f>IF(MAX($R$10:R489)&gt;=$K$4,0,R489+1)</f>
        <v>#REF!</v>
      </c>
      <c r="S490" s="2" t="e">
        <f t="shared" si="52"/>
        <v>#REF!</v>
      </c>
      <c r="T490" s="2" t="e">
        <f t="shared" si="49"/>
        <v>#REF!</v>
      </c>
      <c r="U490" s="2" t="e">
        <f t="shared" si="50"/>
        <v>#REF!</v>
      </c>
      <c r="V490" s="2" t="e">
        <f t="shared" si="51"/>
        <v>#REF!</v>
      </c>
      <c r="X490" s="2" t="e">
        <f>IF(R490&lt;&gt;"",VLOOKUP(S490,'Avtal 2026-05-21'!C:J,9,FALSE),"")</f>
        <v>#REF!</v>
      </c>
      <c r="Y490" s="2" t="e">
        <f>IF(R490&lt;&gt;"",VLOOKUP(S490,'Avtal 2026-05-21'!C:J,10,FALSE),"")</f>
        <v>#REF!</v>
      </c>
      <c r="Z490" s="2" t="e">
        <f>IF(R490&lt;&gt;"",VLOOKUP(S490,'Avtal 2026-05-21'!C:J,11,FALSE),"")</f>
        <v>#REF!</v>
      </c>
      <c r="AA490" s="2" t="e">
        <f>IF(R490&lt;&gt;"",VLOOKUP(S490,'Avtal 2026-05-21'!C:J,12,FALSE),"")</f>
        <v>#REF!</v>
      </c>
      <c r="AB490" s="2" t="e">
        <f>IF(R490&lt;&gt;"",VLOOKUP(S490,'Avtal 2026-05-21'!C:J,13,FALSE),"")</f>
        <v>#REF!</v>
      </c>
      <c r="AC490" s="2" t="e">
        <f>IF(R490&lt;&gt;"",VLOOKUP(S490,'Avtal 2026-05-21'!C:J,21,FALSE),"")</f>
        <v>#REF!</v>
      </c>
      <c r="AD490" s="13" t="e">
        <f>VLOOKUP(S490,'Avtal 2026-05-21'!C:J,7,FALSE)</f>
        <v>#REF!</v>
      </c>
      <c r="AF490" s="2" t="e">
        <f>IF(R490&lt;&gt;"",VLOOKUP(S490,'Avtal 2026-05-21'!C:J,18,FALSE),"")</f>
        <v>#REF!</v>
      </c>
      <c r="AG490" s="2" t="e">
        <f>IF(R490&lt;&gt;"",VLOOKUP(S490,'Avtal 2026-05-21'!C:J,19,FALSE),"")</f>
        <v>#REF!</v>
      </c>
      <c r="AH490" s="10" t="e">
        <f>IF(R490&gt;0,VLOOKUP(S490,'Avtal 2026-05-21'!C:J,52,FALSE),"")</f>
        <v>#REF!</v>
      </c>
    </row>
    <row r="491" spans="18:34" ht="18.75" customHeight="1" x14ac:dyDescent="0.25">
      <c r="R491" s="2" t="e">
        <f>IF(MAX($R$10:R490)&gt;=$K$4,0,R490+1)</f>
        <v>#REF!</v>
      </c>
      <c r="S491" s="2" t="e">
        <f t="shared" si="52"/>
        <v>#REF!</v>
      </c>
      <c r="T491" s="2" t="e">
        <f t="shared" si="49"/>
        <v>#REF!</v>
      </c>
      <c r="U491" s="2" t="e">
        <f t="shared" si="50"/>
        <v>#REF!</v>
      </c>
      <c r="V491" s="2" t="e">
        <f t="shared" si="51"/>
        <v>#REF!</v>
      </c>
      <c r="X491" s="2" t="e">
        <f>IF(R491&lt;&gt;"",VLOOKUP(S491,'Avtal 2026-05-21'!C:J,9,FALSE),"")</f>
        <v>#REF!</v>
      </c>
      <c r="Y491" s="2" t="e">
        <f>IF(R491&lt;&gt;"",VLOOKUP(S491,'Avtal 2026-05-21'!C:J,10,FALSE),"")</f>
        <v>#REF!</v>
      </c>
      <c r="Z491" s="2" t="e">
        <f>IF(R491&lt;&gt;"",VLOOKUP(S491,'Avtal 2026-05-21'!C:J,11,FALSE),"")</f>
        <v>#REF!</v>
      </c>
      <c r="AA491" s="2" t="e">
        <f>IF(R491&lt;&gt;"",VLOOKUP(S491,'Avtal 2026-05-21'!C:J,12,FALSE),"")</f>
        <v>#REF!</v>
      </c>
      <c r="AB491" s="2" t="e">
        <f>IF(R491&lt;&gt;"",VLOOKUP(S491,'Avtal 2026-05-21'!C:J,13,FALSE),"")</f>
        <v>#REF!</v>
      </c>
      <c r="AC491" s="2" t="e">
        <f>IF(R491&lt;&gt;"",VLOOKUP(S491,'Avtal 2026-05-21'!C:J,21,FALSE),"")</f>
        <v>#REF!</v>
      </c>
      <c r="AD491" s="13" t="e">
        <f>VLOOKUP(S491,'Avtal 2026-05-21'!C:J,7,FALSE)</f>
        <v>#REF!</v>
      </c>
      <c r="AF491" s="2" t="e">
        <f>IF(R491&lt;&gt;"",VLOOKUP(S491,'Avtal 2026-05-21'!C:J,18,FALSE),"")</f>
        <v>#REF!</v>
      </c>
      <c r="AG491" s="2" t="e">
        <f>IF(R491&lt;&gt;"",VLOOKUP(S491,'Avtal 2026-05-21'!C:J,19,FALSE),"")</f>
        <v>#REF!</v>
      </c>
      <c r="AH491" s="10" t="e">
        <f>IF(R491&gt;0,VLOOKUP(S491,'Avtal 2026-05-21'!C:J,52,FALSE),"")</f>
        <v>#REF!</v>
      </c>
    </row>
    <row r="492" spans="18:34" ht="18.75" customHeight="1" x14ac:dyDescent="0.25">
      <c r="R492" s="2" t="e">
        <f>IF(MAX($R$10:R491)&gt;=$K$4,0,R491+1)</f>
        <v>#REF!</v>
      </c>
      <c r="S492" s="2" t="e">
        <f t="shared" si="52"/>
        <v>#REF!</v>
      </c>
      <c r="T492" s="2" t="e">
        <f t="shared" si="49"/>
        <v>#REF!</v>
      </c>
      <c r="U492" s="2" t="e">
        <f t="shared" si="50"/>
        <v>#REF!</v>
      </c>
      <c r="V492" s="2" t="e">
        <f t="shared" si="51"/>
        <v>#REF!</v>
      </c>
      <c r="X492" s="2" t="e">
        <f>IF(R492&lt;&gt;"",VLOOKUP(S492,'Avtal 2026-05-21'!C:J,9,FALSE),"")</f>
        <v>#REF!</v>
      </c>
      <c r="Y492" s="2" t="e">
        <f>IF(R492&lt;&gt;"",VLOOKUP(S492,'Avtal 2026-05-21'!C:J,10,FALSE),"")</f>
        <v>#REF!</v>
      </c>
      <c r="Z492" s="2" t="e">
        <f>IF(R492&lt;&gt;"",VLOOKUP(S492,'Avtal 2026-05-21'!C:J,11,FALSE),"")</f>
        <v>#REF!</v>
      </c>
      <c r="AA492" s="2" t="e">
        <f>IF(R492&lt;&gt;"",VLOOKUP(S492,'Avtal 2026-05-21'!C:J,12,FALSE),"")</f>
        <v>#REF!</v>
      </c>
      <c r="AB492" s="2" t="e">
        <f>IF(R492&lt;&gt;"",VLOOKUP(S492,'Avtal 2026-05-21'!C:J,13,FALSE),"")</f>
        <v>#REF!</v>
      </c>
      <c r="AC492" s="2" t="e">
        <f>IF(R492&lt;&gt;"",VLOOKUP(S492,'Avtal 2026-05-21'!C:J,21,FALSE),"")</f>
        <v>#REF!</v>
      </c>
      <c r="AD492" s="13" t="e">
        <f>VLOOKUP(S492,'Avtal 2026-05-21'!C:J,7,FALSE)</f>
        <v>#REF!</v>
      </c>
      <c r="AF492" s="2" t="e">
        <f>IF(R492&lt;&gt;"",VLOOKUP(S492,'Avtal 2026-05-21'!C:J,18,FALSE),"")</f>
        <v>#REF!</v>
      </c>
      <c r="AG492" s="2" t="e">
        <f>IF(R492&lt;&gt;"",VLOOKUP(S492,'Avtal 2026-05-21'!C:J,19,FALSE),"")</f>
        <v>#REF!</v>
      </c>
      <c r="AH492" s="10" t="e">
        <f>IF(R492&gt;0,VLOOKUP(S492,'Avtal 2026-05-21'!C:J,52,FALSE),"")</f>
        <v>#REF!</v>
      </c>
    </row>
    <row r="493" spans="18:34" ht="18.75" customHeight="1" x14ac:dyDescent="0.25">
      <c r="R493" s="2" t="e">
        <f>IF(MAX($R$10:R492)&gt;=$K$4,0,R492+1)</f>
        <v>#REF!</v>
      </c>
      <c r="S493" s="2" t="e">
        <f t="shared" si="52"/>
        <v>#REF!</v>
      </c>
      <c r="T493" s="2" t="e">
        <f t="shared" si="49"/>
        <v>#REF!</v>
      </c>
      <c r="U493" s="2" t="e">
        <f t="shared" si="50"/>
        <v>#REF!</v>
      </c>
      <c r="V493" s="2" t="e">
        <f t="shared" si="51"/>
        <v>#REF!</v>
      </c>
      <c r="X493" s="2" t="e">
        <f>IF(R493&lt;&gt;"",VLOOKUP(S493,'Avtal 2026-05-21'!C:J,9,FALSE),"")</f>
        <v>#REF!</v>
      </c>
      <c r="Y493" s="2" t="e">
        <f>IF(R493&lt;&gt;"",VLOOKUP(S493,'Avtal 2026-05-21'!C:J,10,FALSE),"")</f>
        <v>#REF!</v>
      </c>
      <c r="Z493" s="2" t="e">
        <f>IF(R493&lt;&gt;"",VLOOKUP(S493,'Avtal 2026-05-21'!C:J,11,FALSE),"")</f>
        <v>#REF!</v>
      </c>
      <c r="AA493" s="2" t="e">
        <f>IF(R493&lt;&gt;"",VLOOKUP(S493,'Avtal 2026-05-21'!C:J,12,FALSE),"")</f>
        <v>#REF!</v>
      </c>
      <c r="AB493" s="2" t="e">
        <f>IF(R493&lt;&gt;"",VLOOKUP(S493,'Avtal 2026-05-21'!C:J,13,FALSE),"")</f>
        <v>#REF!</v>
      </c>
      <c r="AC493" s="2" t="e">
        <f>IF(R493&lt;&gt;"",VLOOKUP(S493,'Avtal 2026-05-21'!C:J,21,FALSE),"")</f>
        <v>#REF!</v>
      </c>
      <c r="AD493" s="13" t="e">
        <f>VLOOKUP(S493,'Avtal 2026-05-21'!C:J,7,FALSE)</f>
        <v>#REF!</v>
      </c>
      <c r="AF493" s="2" t="e">
        <f>IF(R493&lt;&gt;"",VLOOKUP(S493,'Avtal 2026-05-21'!C:J,18,FALSE),"")</f>
        <v>#REF!</v>
      </c>
      <c r="AG493" s="2" t="e">
        <f>IF(R493&lt;&gt;"",VLOOKUP(S493,'Avtal 2026-05-21'!C:J,19,FALSE),"")</f>
        <v>#REF!</v>
      </c>
      <c r="AH493" s="10" t="e">
        <f>IF(R493&gt;0,VLOOKUP(S493,'Avtal 2026-05-21'!C:J,52,FALSE),"")</f>
        <v>#REF!</v>
      </c>
    </row>
    <row r="494" spans="18:34" ht="18.75" customHeight="1" x14ac:dyDescent="0.25">
      <c r="R494" s="2" t="e">
        <f>IF(MAX($R$10:R493)&gt;=$K$4,0,R493+1)</f>
        <v>#REF!</v>
      </c>
      <c r="S494" s="2" t="e">
        <f t="shared" si="52"/>
        <v>#REF!</v>
      </c>
      <c r="T494" s="2" t="e">
        <f t="shared" si="49"/>
        <v>#REF!</v>
      </c>
      <c r="U494" s="2" t="e">
        <f t="shared" si="50"/>
        <v>#REF!</v>
      </c>
      <c r="V494" s="2" t="e">
        <f t="shared" si="51"/>
        <v>#REF!</v>
      </c>
      <c r="X494" s="2" t="e">
        <f>IF(R494&lt;&gt;"",VLOOKUP(S494,'Avtal 2026-05-21'!C:J,9,FALSE),"")</f>
        <v>#REF!</v>
      </c>
      <c r="Y494" s="2" t="e">
        <f>IF(R494&lt;&gt;"",VLOOKUP(S494,'Avtal 2026-05-21'!C:J,10,FALSE),"")</f>
        <v>#REF!</v>
      </c>
      <c r="Z494" s="2" t="e">
        <f>IF(R494&lt;&gt;"",VLOOKUP(S494,'Avtal 2026-05-21'!C:J,11,FALSE),"")</f>
        <v>#REF!</v>
      </c>
      <c r="AA494" s="2" t="e">
        <f>IF(R494&lt;&gt;"",VLOOKUP(S494,'Avtal 2026-05-21'!C:J,12,FALSE),"")</f>
        <v>#REF!</v>
      </c>
      <c r="AB494" s="2" t="e">
        <f>IF(R494&lt;&gt;"",VLOOKUP(S494,'Avtal 2026-05-21'!C:J,13,FALSE),"")</f>
        <v>#REF!</v>
      </c>
      <c r="AC494" s="2" t="e">
        <f>IF(R494&lt;&gt;"",VLOOKUP(S494,'Avtal 2026-05-21'!C:J,21,FALSE),"")</f>
        <v>#REF!</v>
      </c>
      <c r="AD494" s="13" t="e">
        <f>VLOOKUP(S494,'Avtal 2026-05-21'!C:J,7,FALSE)</f>
        <v>#REF!</v>
      </c>
      <c r="AF494" s="2" t="e">
        <f>IF(R494&lt;&gt;"",VLOOKUP(S494,'Avtal 2026-05-21'!C:J,18,FALSE),"")</f>
        <v>#REF!</v>
      </c>
      <c r="AG494" s="2" t="e">
        <f>IF(R494&lt;&gt;"",VLOOKUP(S494,'Avtal 2026-05-21'!C:J,19,FALSE),"")</f>
        <v>#REF!</v>
      </c>
      <c r="AH494" s="10" t="e">
        <f>IF(R494&gt;0,VLOOKUP(S494,'Avtal 2026-05-21'!C:J,52,FALSE),"")</f>
        <v>#REF!</v>
      </c>
    </row>
    <row r="495" spans="18:34" ht="18.75" customHeight="1" x14ac:dyDescent="0.25">
      <c r="R495" s="2" t="e">
        <f>IF(MAX($R$10:R494)&gt;=$K$4,0,R494+1)</f>
        <v>#REF!</v>
      </c>
      <c r="S495" s="2" t="e">
        <f t="shared" si="52"/>
        <v>#REF!</v>
      </c>
      <c r="T495" s="2" t="e">
        <f t="shared" si="49"/>
        <v>#REF!</v>
      </c>
      <c r="U495" s="2" t="e">
        <f t="shared" si="50"/>
        <v>#REF!</v>
      </c>
      <c r="V495" s="2" t="e">
        <f t="shared" si="51"/>
        <v>#REF!</v>
      </c>
      <c r="X495" s="2" t="e">
        <f>IF(R495&lt;&gt;"",VLOOKUP(S495,'Avtal 2026-05-21'!C:J,9,FALSE),"")</f>
        <v>#REF!</v>
      </c>
      <c r="Y495" s="2" t="e">
        <f>IF(R495&lt;&gt;"",VLOOKUP(S495,'Avtal 2026-05-21'!C:J,10,FALSE),"")</f>
        <v>#REF!</v>
      </c>
      <c r="Z495" s="2" t="e">
        <f>IF(R495&lt;&gt;"",VLOOKUP(S495,'Avtal 2026-05-21'!C:J,11,FALSE),"")</f>
        <v>#REF!</v>
      </c>
      <c r="AA495" s="2" t="e">
        <f>IF(R495&lt;&gt;"",VLOOKUP(S495,'Avtal 2026-05-21'!C:J,12,FALSE),"")</f>
        <v>#REF!</v>
      </c>
      <c r="AB495" s="2" t="e">
        <f>IF(R495&lt;&gt;"",VLOOKUP(S495,'Avtal 2026-05-21'!C:J,13,FALSE),"")</f>
        <v>#REF!</v>
      </c>
      <c r="AC495" s="2" t="e">
        <f>IF(R495&lt;&gt;"",VLOOKUP(S495,'Avtal 2026-05-21'!C:J,21,FALSE),"")</f>
        <v>#REF!</v>
      </c>
      <c r="AD495" s="13" t="e">
        <f>VLOOKUP(S495,'Avtal 2026-05-21'!C:J,7,FALSE)</f>
        <v>#REF!</v>
      </c>
      <c r="AF495" s="2" t="e">
        <f>IF(R495&lt;&gt;"",VLOOKUP(S495,'Avtal 2026-05-21'!C:J,18,FALSE),"")</f>
        <v>#REF!</v>
      </c>
      <c r="AG495" s="2" t="e">
        <f>IF(R495&lt;&gt;"",VLOOKUP(S495,'Avtal 2026-05-21'!C:J,19,FALSE),"")</f>
        <v>#REF!</v>
      </c>
      <c r="AH495" s="10" t="e">
        <f>IF(R495&gt;0,VLOOKUP(S495,'Avtal 2026-05-21'!C:J,52,FALSE),"")</f>
        <v>#REF!</v>
      </c>
    </row>
    <row r="496" spans="18:34" ht="18.75" customHeight="1" x14ac:dyDescent="0.25">
      <c r="R496" s="2" t="e">
        <f>IF(MAX($R$10:R495)&gt;=$K$4,0,R495+1)</f>
        <v>#REF!</v>
      </c>
      <c r="S496" s="2" t="e">
        <f t="shared" si="52"/>
        <v>#REF!</v>
      </c>
      <c r="T496" s="2" t="e">
        <f t="shared" si="49"/>
        <v>#REF!</v>
      </c>
      <c r="U496" s="2" t="e">
        <f t="shared" si="50"/>
        <v>#REF!</v>
      </c>
      <c r="V496" s="2" t="e">
        <f t="shared" si="51"/>
        <v>#REF!</v>
      </c>
      <c r="X496" s="2" t="e">
        <f>IF(R496&lt;&gt;"",VLOOKUP(S496,'Avtal 2026-05-21'!C:J,9,FALSE),"")</f>
        <v>#REF!</v>
      </c>
      <c r="Y496" s="2" t="e">
        <f>IF(R496&lt;&gt;"",VLOOKUP(S496,'Avtal 2026-05-21'!C:J,10,FALSE),"")</f>
        <v>#REF!</v>
      </c>
      <c r="Z496" s="2" t="e">
        <f>IF(R496&lt;&gt;"",VLOOKUP(S496,'Avtal 2026-05-21'!C:J,11,FALSE),"")</f>
        <v>#REF!</v>
      </c>
      <c r="AA496" s="2" t="e">
        <f>IF(R496&lt;&gt;"",VLOOKUP(S496,'Avtal 2026-05-21'!C:J,12,FALSE),"")</f>
        <v>#REF!</v>
      </c>
      <c r="AB496" s="2" t="e">
        <f>IF(R496&lt;&gt;"",VLOOKUP(S496,'Avtal 2026-05-21'!C:J,13,FALSE),"")</f>
        <v>#REF!</v>
      </c>
      <c r="AC496" s="2" t="e">
        <f>IF(R496&lt;&gt;"",VLOOKUP(S496,'Avtal 2026-05-21'!C:J,21,FALSE),"")</f>
        <v>#REF!</v>
      </c>
      <c r="AD496" s="13" t="e">
        <f>VLOOKUP(S496,'Avtal 2026-05-21'!C:J,7,FALSE)</f>
        <v>#REF!</v>
      </c>
      <c r="AF496" s="2" t="e">
        <f>IF(R496&lt;&gt;"",VLOOKUP(S496,'Avtal 2026-05-21'!C:J,18,FALSE),"")</f>
        <v>#REF!</v>
      </c>
      <c r="AG496" s="2" t="e">
        <f>IF(R496&lt;&gt;"",VLOOKUP(S496,'Avtal 2026-05-21'!C:J,19,FALSE),"")</f>
        <v>#REF!</v>
      </c>
      <c r="AH496" s="10" t="e">
        <f>IF(R496&gt;0,VLOOKUP(S496,'Avtal 2026-05-21'!C:J,52,FALSE),"")</f>
        <v>#REF!</v>
      </c>
    </row>
    <row r="497" spans="18:34" ht="18.75" customHeight="1" x14ac:dyDescent="0.25">
      <c r="R497" s="2" t="e">
        <f>IF(MAX($R$10:R496)&gt;=$K$4,0,R496+1)</f>
        <v>#REF!</v>
      </c>
      <c r="S497" s="2" t="e">
        <f t="shared" si="52"/>
        <v>#REF!</v>
      </c>
      <c r="T497" s="2" t="e">
        <f t="shared" si="49"/>
        <v>#REF!</v>
      </c>
      <c r="U497" s="2" t="e">
        <f t="shared" si="50"/>
        <v>#REF!</v>
      </c>
      <c r="V497" s="2" t="e">
        <f t="shared" si="51"/>
        <v>#REF!</v>
      </c>
      <c r="X497" s="2" t="e">
        <f>IF(R497&lt;&gt;"",VLOOKUP(S497,'Avtal 2026-05-21'!C:J,9,FALSE),"")</f>
        <v>#REF!</v>
      </c>
      <c r="Y497" s="2" t="e">
        <f>IF(R497&lt;&gt;"",VLOOKUP(S497,'Avtal 2026-05-21'!C:J,10,FALSE),"")</f>
        <v>#REF!</v>
      </c>
      <c r="Z497" s="2" t="e">
        <f>IF(R497&lt;&gt;"",VLOOKUP(S497,'Avtal 2026-05-21'!C:J,11,FALSE),"")</f>
        <v>#REF!</v>
      </c>
      <c r="AA497" s="2" t="e">
        <f>IF(R497&lt;&gt;"",VLOOKUP(S497,'Avtal 2026-05-21'!C:J,12,FALSE),"")</f>
        <v>#REF!</v>
      </c>
      <c r="AB497" s="2" t="e">
        <f>IF(R497&lt;&gt;"",VLOOKUP(S497,'Avtal 2026-05-21'!C:J,13,FALSE),"")</f>
        <v>#REF!</v>
      </c>
      <c r="AC497" s="2" t="e">
        <f>IF(R497&lt;&gt;"",VLOOKUP(S497,'Avtal 2026-05-21'!C:J,21,FALSE),"")</f>
        <v>#REF!</v>
      </c>
      <c r="AD497" s="13" t="e">
        <f>VLOOKUP(S497,'Avtal 2026-05-21'!C:J,7,FALSE)</f>
        <v>#REF!</v>
      </c>
      <c r="AF497" s="2" t="e">
        <f>IF(R497&lt;&gt;"",VLOOKUP(S497,'Avtal 2026-05-21'!C:J,18,FALSE),"")</f>
        <v>#REF!</v>
      </c>
      <c r="AG497" s="2" t="e">
        <f>IF(R497&lt;&gt;"",VLOOKUP(S497,'Avtal 2026-05-21'!C:J,19,FALSE),"")</f>
        <v>#REF!</v>
      </c>
      <c r="AH497" s="10" t="e">
        <f>IF(R497&gt;0,VLOOKUP(S497,'Avtal 2026-05-21'!C:J,52,FALSE),"")</f>
        <v>#REF!</v>
      </c>
    </row>
    <row r="498" spans="18:34" ht="18.75" customHeight="1" x14ac:dyDescent="0.25">
      <c r="R498" s="2" t="e">
        <f>IF(MAX($R$10:R497)&gt;=$K$4,0,R497+1)</f>
        <v>#REF!</v>
      </c>
      <c r="S498" s="2" t="e">
        <f t="shared" si="52"/>
        <v>#REF!</v>
      </c>
      <c r="T498" s="2" t="e">
        <f t="shared" si="49"/>
        <v>#REF!</v>
      </c>
      <c r="U498" s="2" t="e">
        <f t="shared" si="50"/>
        <v>#REF!</v>
      </c>
      <c r="V498" s="2" t="e">
        <f t="shared" si="51"/>
        <v>#REF!</v>
      </c>
      <c r="X498" s="2" t="e">
        <f>IF(R498&lt;&gt;"",VLOOKUP(S498,'Avtal 2026-05-21'!C:J,9,FALSE),"")</f>
        <v>#REF!</v>
      </c>
      <c r="Y498" s="2" t="e">
        <f>IF(R498&lt;&gt;"",VLOOKUP(S498,'Avtal 2026-05-21'!C:J,10,FALSE),"")</f>
        <v>#REF!</v>
      </c>
      <c r="Z498" s="2" t="e">
        <f>IF(R498&lt;&gt;"",VLOOKUP(S498,'Avtal 2026-05-21'!C:J,11,FALSE),"")</f>
        <v>#REF!</v>
      </c>
      <c r="AA498" s="2" t="e">
        <f>IF(R498&lt;&gt;"",VLOOKUP(S498,'Avtal 2026-05-21'!C:J,12,FALSE),"")</f>
        <v>#REF!</v>
      </c>
      <c r="AB498" s="2" t="e">
        <f>IF(R498&lt;&gt;"",VLOOKUP(S498,'Avtal 2026-05-21'!C:J,13,FALSE),"")</f>
        <v>#REF!</v>
      </c>
      <c r="AC498" s="2" t="e">
        <f>IF(R498&lt;&gt;"",VLOOKUP(S498,'Avtal 2026-05-21'!C:J,21,FALSE),"")</f>
        <v>#REF!</v>
      </c>
      <c r="AD498" s="13" t="e">
        <f>VLOOKUP(S498,'Avtal 2026-05-21'!C:J,7,FALSE)</f>
        <v>#REF!</v>
      </c>
      <c r="AF498" s="2" t="e">
        <f>IF(R498&lt;&gt;"",VLOOKUP(S498,'Avtal 2026-05-21'!C:J,18,FALSE),"")</f>
        <v>#REF!</v>
      </c>
      <c r="AG498" s="2" t="e">
        <f>IF(R498&lt;&gt;"",VLOOKUP(S498,'Avtal 2026-05-21'!C:J,19,FALSE),"")</f>
        <v>#REF!</v>
      </c>
      <c r="AH498" s="10" t="e">
        <f>IF(R498&gt;0,VLOOKUP(S498,'Avtal 2026-05-21'!C:J,52,FALSE),"")</f>
        <v>#REF!</v>
      </c>
    </row>
    <row r="499" spans="18:34" ht="18.75" customHeight="1" x14ac:dyDescent="0.25">
      <c r="R499" s="2" t="e">
        <f>IF(MAX($R$10:R498)&gt;=$K$4,0,R498+1)</f>
        <v>#REF!</v>
      </c>
      <c r="S499" s="2" t="e">
        <f t="shared" si="52"/>
        <v>#REF!</v>
      </c>
      <c r="T499" s="2" t="e">
        <f t="shared" si="49"/>
        <v>#REF!</v>
      </c>
      <c r="U499" s="2" t="e">
        <f t="shared" si="50"/>
        <v>#REF!</v>
      </c>
      <c r="V499" s="2" t="e">
        <f t="shared" si="51"/>
        <v>#REF!</v>
      </c>
      <c r="X499" s="2" t="e">
        <f>IF(R499&lt;&gt;"",VLOOKUP(S499,'Avtal 2026-05-21'!C:J,9,FALSE),"")</f>
        <v>#REF!</v>
      </c>
      <c r="Y499" s="2" t="e">
        <f>IF(R499&lt;&gt;"",VLOOKUP(S499,'Avtal 2026-05-21'!C:J,10,FALSE),"")</f>
        <v>#REF!</v>
      </c>
      <c r="Z499" s="2" t="e">
        <f>IF(R499&lt;&gt;"",VLOOKUP(S499,'Avtal 2026-05-21'!C:J,11,FALSE),"")</f>
        <v>#REF!</v>
      </c>
      <c r="AA499" s="2" t="e">
        <f>IF(R499&lt;&gt;"",VLOOKUP(S499,'Avtal 2026-05-21'!C:J,12,FALSE),"")</f>
        <v>#REF!</v>
      </c>
      <c r="AB499" s="2" t="e">
        <f>IF(R499&lt;&gt;"",VLOOKUP(S499,'Avtal 2026-05-21'!C:J,13,FALSE),"")</f>
        <v>#REF!</v>
      </c>
      <c r="AC499" s="2" t="e">
        <f>IF(R499&lt;&gt;"",VLOOKUP(S499,'Avtal 2026-05-21'!C:J,21,FALSE),"")</f>
        <v>#REF!</v>
      </c>
      <c r="AD499" s="13" t="e">
        <f>VLOOKUP(S499,'Avtal 2026-05-21'!C:J,7,FALSE)</f>
        <v>#REF!</v>
      </c>
      <c r="AF499" s="2" t="e">
        <f>IF(R499&lt;&gt;"",VLOOKUP(S499,'Avtal 2026-05-21'!C:J,18,FALSE),"")</f>
        <v>#REF!</v>
      </c>
      <c r="AG499" s="2" t="e">
        <f>IF(R499&lt;&gt;"",VLOOKUP(S499,'Avtal 2026-05-21'!C:J,19,FALSE),"")</f>
        <v>#REF!</v>
      </c>
      <c r="AH499" s="10" t="e">
        <f>IF(R499&gt;0,VLOOKUP(S499,'Avtal 2026-05-21'!C:J,52,FALSE),"")</f>
        <v>#REF!</v>
      </c>
    </row>
    <row r="500" spans="18:34" ht="18.75" customHeight="1" x14ac:dyDescent="0.25">
      <c r="R500" s="2" t="e">
        <f>IF(MAX($R$10:R499)&gt;=$K$4,0,R499+1)</f>
        <v>#REF!</v>
      </c>
      <c r="S500" s="2" t="e">
        <f t="shared" si="52"/>
        <v>#REF!</v>
      </c>
      <c r="T500" s="2" t="e">
        <f t="shared" si="49"/>
        <v>#REF!</v>
      </c>
      <c r="U500" s="2" t="e">
        <f t="shared" si="50"/>
        <v>#REF!</v>
      </c>
      <c r="V500" s="2" t="e">
        <f t="shared" si="51"/>
        <v>#REF!</v>
      </c>
      <c r="X500" s="2" t="e">
        <f>IF(R500&lt;&gt;"",VLOOKUP(S500,'Avtal 2026-05-21'!C:J,9,FALSE),"")</f>
        <v>#REF!</v>
      </c>
      <c r="Y500" s="2" t="e">
        <f>IF(R500&lt;&gt;"",VLOOKUP(S500,'Avtal 2026-05-21'!C:J,10,FALSE),"")</f>
        <v>#REF!</v>
      </c>
      <c r="Z500" s="2" t="e">
        <f>IF(R500&lt;&gt;"",VLOOKUP(S500,'Avtal 2026-05-21'!C:J,11,FALSE),"")</f>
        <v>#REF!</v>
      </c>
      <c r="AA500" s="2" t="e">
        <f>IF(R500&lt;&gt;"",VLOOKUP(S500,'Avtal 2026-05-21'!C:J,12,FALSE),"")</f>
        <v>#REF!</v>
      </c>
      <c r="AB500" s="2" t="e">
        <f>IF(R500&lt;&gt;"",VLOOKUP(S500,'Avtal 2026-05-21'!C:J,13,FALSE),"")</f>
        <v>#REF!</v>
      </c>
      <c r="AC500" s="2" t="e">
        <f>IF(R500&lt;&gt;"",VLOOKUP(S500,'Avtal 2026-05-21'!C:J,21,FALSE),"")</f>
        <v>#REF!</v>
      </c>
      <c r="AD500" s="13" t="e">
        <f>VLOOKUP(S500,'Avtal 2026-05-21'!C:J,7,FALSE)</f>
        <v>#REF!</v>
      </c>
      <c r="AF500" s="2" t="e">
        <f>IF(R500&lt;&gt;"",VLOOKUP(S500,'Avtal 2026-05-21'!C:J,18,FALSE),"")</f>
        <v>#REF!</v>
      </c>
      <c r="AG500" s="2" t="e">
        <f>IF(R500&lt;&gt;"",VLOOKUP(S500,'Avtal 2026-05-21'!C:J,19,FALSE),"")</f>
        <v>#REF!</v>
      </c>
      <c r="AH500" s="10" t="e">
        <f>IF(R500&gt;0,VLOOKUP(S500,'Avtal 2026-05-21'!C:J,52,FALSE),"")</f>
        <v>#REF!</v>
      </c>
    </row>
    <row r="501" spans="18:34" ht="18.75" customHeight="1" x14ac:dyDescent="0.25">
      <c r="R501" s="2" t="e">
        <f>IF(MAX($R$10:R500)&gt;=$K$4,0,R500+1)</f>
        <v>#REF!</v>
      </c>
      <c r="S501" s="2" t="e">
        <f t="shared" si="52"/>
        <v>#REF!</v>
      </c>
      <c r="T501" s="2" t="e">
        <f t="shared" si="49"/>
        <v>#REF!</v>
      </c>
      <c r="U501" s="2" t="e">
        <f t="shared" si="50"/>
        <v>#REF!</v>
      </c>
      <c r="V501" s="2" t="e">
        <f t="shared" si="51"/>
        <v>#REF!</v>
      </c>
      <c r="X501" s="2" t="e">
        <f>IF(R501&lt;&gt;"",VLOOKUP(S501,'Avtal 2026-05-21'!C:J,9,FALSE),"")</f>
        <v>#REF!</v>
      </c>
      <c r="Y501" s="2" t="e">
        <f>IF(R501&lt;&gt;"",VLOOKUP(S501,'Avtal 2026-05-21'!C:J,10,FALSE),"")</f>
        <v>#REF!</v>
      </c>
      <c r="Z501" s="2" t="e">
        <f>IF(R501&lt;&gt;"",VLOOKUP(S501,'Avtal 2026-05-21'!C:J,11,FALSE),"")</f>
        <v>#REF!</v>
      </c>
      <c r="AA501" s="2" t="e">
        <f>IF(R501&lt;&gt;"",VLOOKUP(S501,'Avtal 2026-05-21'!C:J,12,FALSE),"")</f>
        <v>#REF!</v>
      </c>
      <c r="AB501" s="2" t="e">
        <f>IF(R501&lt;&gt;"",VLOOKUP(S501,'Avtal 2026-05-21'!C:J,13,FALSE),"")</f>
        <v>#REF!</v>
      </c>
      <c r="AC501" s="2" t="e">
        <f>IF(R501&lt;&gt;"",VLOOKUP(S501,'Avtal 2026-05-21'!C:J,21,FALSE),"")</f>
        <v>#REF!</v>
      </c>
      <c r="AD501" s="13" t="e">
        <f>VLOOKUP(S501,'Avtal 2026-05-21'!C:J,7,FALSE)</f>
        <v>#REF!</v>
      </c>
      <c r="AF501" s="2" t="e">
        <f>IF(R501&lt;&gt;"",VLOOKUP(S501,'Avtal 2026-05-21'!C:J,18,FALSE),"")</f>
        <v>#REF!</v>
      </c>
      <c r="AG501" s="2" t="e">
        <f>IF(R501&lt;&gt;"",VLOOKUP(S501,'Avtal 2026-05-21'!C:J,19,FALSE),"")</f>
        <v>#REF!</v>
      </c>
      <c r="AH501" s="10" t="e">
        <f>IF(R501&gt;0,VLOOKUP(S501,'Avtal 2026-05-21'!C:J,52,FALSE),"")</f>
        <v>#REF!</v>
      </c>
    </row>
    <row r="502" spans="18:34" ht="18.75" customHeight="1" x14ac:dyDescent="0.25">
      <c r="R502" s="2" t="e">
        <f>IF(MAX($R$10:R501)&gt;=$K$4,0,R501+1)</f>
        <v>#REF!</v>
      </c>
      <c r="S502" s="2" t="e">
        <f t="shared" si="52"/>
        <v>#REF!</v>
      </c>
      <c r="T502" s="2" t="e">
        <f t="shared" si="49"/>
        <v>#REF!</v>
      </c>
      <c r="U502" s="2" t="e">
        <f t="shared" si="50"/>
        <v>#REF!</v>
      </c>
      <c r="V502" s="2" t="e">
        <f t="shared" si="51"/>
        <v>#REF!</v>
      </c>
      <c r="X502" s="2" t="e">
        <f>IF(R502&lt;&gt;"",VLOOKUP(S502,'Avtal 2026-05-21'!C:J,9,FALSE),"")</f>
        <v>#REF!</v>
      </c>
      <c r="Y502" s="2" t="e">
        <f>IF(R502&lt;&gt;"",VLOOKUP(S502,'Avtal 2026-05-21'!C:J,10,FALSE),"")</f>
        <v>#REF!</v>
      </c>
      <c r="Z502" s="2" t="e">
        <f>IF(R502&lt;&gt;"",VLOOKUP(S502,'Avtal 2026-05-21'!C:J,11,FALSE),"")</f>
        <v>#REF!</v>
      </c>
      <c r="AA502" s="2" t="e">
        <f>IF(R502&lt;&gt;"",VLOOKUP(S502,'Avtal 2026-05-21'!C:J,12,FALSE),"")</f>
        <v>#REF!</v>
      </c>
      <c r="AB502" s="2" t="e">
        <f>IF(R502&lt;&gt;"",VLOOKUP(S502,'Avtal 2026-05-21'!C:J,13,FALSE),"")</f>
        <v>#REF!</v>
      </c>
      <c r="AC502" s="2" t="e">
        <f>IF(R502&lt;&gt;"",VLOOKUP(S502,'Avtal 2026-05-21'!C:J,21,FALSE),"")</f>
        <v>#REF!</v>
      </c>
      <c r="AD502" s="13" t="e">
        <f>VLOOKUP(S502,'Avtal 2026-05-21'!C:J,7,FALSE)</f>
        <v>#REF!</v>
      </c>
      <c r="AF502" s="2" t="e">
        <f>IF(R502&lt;&gt;"",VLOOKUP(S502,'Avtal 2026-05-21'!C:J,18,FALSE),"")</f>
        <v>#REF!</v>
      </c>
      <c r="AG502" s="2" t="e">
        <f>IF(R502&lt;&gt;"",VLOOKUP(S502,'Avtal 2026-05-21'!C:J,19,FALSE),"")</f>
        <v>#REF!</v>
      </c>
      <c r="AH502" s="10" t="e">
        <f>IF(R502&gt;0,VLOOKUP(S502,'Avtal 2026-05-21'!C:J,52,FALSE),"")</f>
        <v>#REF!</v>
      </c>
    </row>
    <row r="503" spans="18:34" ht="18.75" customHeight="1" x14ac:dyDescent="0.25">
      <c r="R503" s="2" t="e">
        <f>IF(MAX($R$10:R502)&gt;=$K$4,0,R502+1)</f>
        <v>#REF!</v>
      </c>
      <c r="S503" s="2" t="e">
        <f t="shared" si="52"/>
        <v>#REF!</v>
      </c>
      <c r="T503" s="2" t="e">
        <f t="shared" si="49"/>
        <v>#REF!</v>
      </c>
      <c r="U503" s="2" t="e">
        <f t="shared" si="50"/>
        <v>#REF!</v>
      </c>
      <c r="V503" s="2" t="e">
        <f t="shared" si="51"/>
        <v>#REF!</v>
      </c>
      <c r="X503" s="2" t="e">
        <f>IF(R503&lt;&gt;"",VLOOKUP(S503,'Avtal 2026-05-21'!C:J,9,FALSE),"")</f>
        <v>#REF!</v>
      </c>
      <c r="Y503" s="2" t="e">
        <f>IF(R503&lt;&gt;"",VLOOKUP(S503,'Avtal 2026-05-21'!C:J,10,FALSE),"")</f>
        <v>#REF!</v>
      </c>
      <c r="Z503" s="2" t="e">
        <f>IF(R503&lt;&gt;"",VLOOKUP(S503,'Avtal 2026-05-21'!C:J,11,FALSE),"")</f>
        <v>#REF!</v>
      </c>
      <c r="AA503" s="2" t="e">
        <f>IF(R503&lt;&gt;"",VLOOKUP(S503,'Avtal 2026-05-21'!C:J,12,FALSE),"")</f>
        <v>#REF!</v>
      </c>
      <c r="AB503" s="2" t="e">
        <f>IF(R503&lt;&gt;"",VLOOKUP(S503,'Avtal 2026-05-21'!C:J,13,FALSE),"")</f>
        <v>#REF!</v>
      </c>
      <c r="AC503" s="2" t="e">
        <f>IF(R503&lt;&gt;"",VLOOKUP(S503,'Avtal 2026-05-21'!C:J,21,FALSE),"")</f>
        <v>#REF!</v>
      </c>
      <c r="AD503" s="13" t="e">
        <f>VLOOKUP(S503,'Avtal 2026-05-21'!C:J,7,FALSE)</f>
        <v>#REF!</v>
      </c>
      <c r="AF503" s="2" t="e">
        <f>IF(R503&lt;&gt;"",VLOOKUP(S503,'Avtal 2026-05-21'!C:J,18,FALSE),"")</f>
        <v>#REF!</v>
      </c>
      <c r="AG503" s="2" t="e">
        <f>IF(R503&lt;&gt;"",VLOOKUP(S503,'Avtal 2026-05-21'!C:J,19,FALSE),"")</f>
        <v>#REF!</v>
      </c>
      <c r="AH503" s="10" t="e">
        <f>IF(R503&gt;0,VLOOKUP(S503,'Avtal 2026-05-21'!C:J,52,FALSE),"")</f>
        <v>#REF!</v>
      </c>
    </row>
    <row r="504" spans="18:34" ht="18.75" customHeight="1" x14ac:dyDescent="0.25">
      <c r="R504" s="2" t="e">
        <f>IF(MAX($R$10:R503)&gt;=$K$4,0,R503+1)</f>
        <v>#REF!</v>
      </c>
      <c r="S504" s="2" t="e">
        <f t="shared" si="52"/>
        <v>#REF!</v>
      </c>
      <c r="T504" s="2" t="e">
        <f t="shared" si="49"/>
        <v>#REF!</v>
      </c>
      <c r="U504" s="2" t="e">
        <f t="shared" si="50"/>
        <v>#REF!</v>
      </c>
      <c r="V504" s="2" t="e">
        <f t="shared" si="51"/>
        <v>#REF!</v>
      </c>
      <c r="X504" s="2" t="e">
        <f>IF(R504&lt;&gt;"",VLOOKUP(S504,'Avtal 2026-05-21'!C:J,9,FALSE),"")</f>
        <v>#REF!</v>
      </c>
      <c r="Y504" s="2" t="e">
        <f>IF(R504&lt;&gt;"",VLOOKUP(S504,'Avtal 2026-05-21'!C:J,10,FALSE),"")</f>
        <v>#REF!</v>
      </c>
      <c r="Z504" s="2" t="e">
        <f>IF(R504&lt;&gt;"",VLOOKUP(S504,'Avtal 2026-05-21'!C:J,11,FALSE),"")</f>
        <v>#REF!</v>
      </c>
      <c r="AA504" s="2" t="e">
        <f>IF(R504&lt;&gt;"",VLOOKUP(S504,'Avtal 2026-05-21'!C:J,12,FALSE),"")</f>
        <v>#REF!</v>
      </c>
      <c r="AB504" s="2" t="e">
        <f>IF(R504&lt;&gt;"",VLOOKUP(S504,'Avtal 2026-05-21'!C:J,13,FALSE),"")</f>
        <v>#REF!</v>
      </c>
      <c r="AC504" s="2" t="e">
        <f>IF(R504&lt;&gt;"",VLOOKUP(S504,'Avtal 2026-05-21'!C:J,21,FALSE),"")</f>
        <v>#REF!</v>
      </c>
      <c r="AD504" s="13" t="e">
        <f>VLOOKUP(S504,'Avtal 2026-05-21'!C:J,7,FALSE)</f>
        <v>#REF!</v>
      </c>
      <c r="AF504" s="2" t="e">
        <f>IF(R504&lt;&gt;"",VLOOKUP(S504,'Avtal 2026-05-21'!C:J,18,FALSE),"")</f>
        <v>#REF!</v>
      </c>
      <c r="AG504" s="2" t="e">
        <f>IF(R504&lt;&gt;"",VLOOKUP(S504,'Avtal 2026-05-21'!C:J,19,FALSE),"")</f>
        <v>#REF!</v>
      </c>
      <c r="AH504" s="10" t="e">
        <f>IF(R504&gt;0,VLOOKUP(S504,'Avtal 2026-05-21'!C:J,52,FALSE),"")</f>
        <v>#REF!</v>
      </c>
    </row>
    <row r="505" spans="18:34" ht="18.75" customHeight="1" x14ac:dyDescent="0.25">
      <c r="R505" s="2" t="e">
        <f>IF(MAX($R$10:R504)&gt;=$K$4,0,R504+1)</f>
        <v>#REF!</v>
      </c>
      <c r="S505" s="2" t="e">
        <f t="shared" si="52"/>
        <v>#REF!</v>
      </c>
      <c r="T505" s="2" t="e">
        <f t="shared" si="49"/>
        <v>#REF!</v>
      </c>
      <c r="U505" s="2" t="e">
        <f t="shared" si="50"/>
        <v>#REF!</v>
      </c>
      <c r="V505" s="2" t="e">
        <f t="shared" si="51"/>
        <v>#REF!</v>
      </c>
      <c r="X505" s="2" t="e">
        <f>IF(R505&lt;&gt;"",VLOOKUP(S505,'Avtal 2026-05-21'!C:J,9,FALSE),"")</f>
        <v>#REF!</v>
      </c>
      <c r="Y505" s="2" t="e">
        <f>IF(R505&lt;&gt;"",VLOOKUP(S505,'Avtal 2026-05-21'!C:J,10,FALSE),"")</f>
        <v>#REF!</v>
      </c>
      <c r="Z505" s="2" t="e">
        <f>IF(R505&lt;&gt;"",VLOOKUP(S505,'Avtal 2026-05-21'!C:J,11,FALSE),"")</f>
        <v>#REF!</v>
      </c>
      <c r="AA505" s="2" t="e">
        <f>IF(R505&lt;&gt;"",VLOOKUP(S505,'Avtal 2026-05-21'!C:J,12,FALSE),"")</f>
        <v>#REF!</v>
      </c>
      <c r="AB505" s="2" t="e">
        <f>IF(R505&lt;&gt;"",VLOOKUP(S505,'Avtal 2026-05-21'!C:J,13,FALSE),"")</f>
        <v>#REF!</v>
      </c>
      <c r="AC505" s="2" t="e">
        <f>IF(R505&lt;&gt;"",VLOOKUP(S505,'Avtal 2026-05-21'!C:J,21,FALSE),"")</f>
        <v>#REF!</v>
      </c>
      <c r="AD505" s="13" t="e">
        <f>VLOOKUP(S505,'Avtal 2026-05-21'!C:J,7,FALSE)</f>
        <v>#REF!</v>
      </c>
      <c r="AF505" s="2" t="e">
        <f>IF(R505&lt;&gt;"",VLOOKUP(S505,'Avtal 2026-05-21'!C:J,18,FALSE),"")</f>
        <v>#REF!</v>
      </c>
      <c r="AG505" s="2" t="e">
        <f>IF(R505&lt;&gt;"",VLOOKUP(S505,'Avtal 2026-05-21'!C:J,19,FALSE),"")</f>
        <v>#REF!</v>
      </c>
      <c r="AH505" s="10" t="e">
        <f>IF(R505&gt;0,VLOOKUP(S505,'Avtal 2026-05-21'!C:J,52,FALSE),"")</f>
        <v>#REF!</v>
      </c>
    </row>
    <row r="506" spans="18:34" ht="18.75" customHeight="1" x14ac:dyDescent="0.25">
      <c r="R506" s="2" t="e">
        <f>IF(MAX($R$10:R505)&gt;=$K$4,0,R505+1)</f>
        <v>#REF!</v>
      </c>
      <c r="S506" s="2" t="e">
        <f t="shared" si="52"/>
        <v>#REF!</v>
      </c>
      <c r="T506" s="2" t="e">
        <f t="shared" si="49"/>
        <v>#REF!</v>
      </c>
      <c r="U506" s="2" t="e">
        <f t="shared" si="50"/>
        <v>#REF!</v>
      </c>
      <c r="V506" s="2" t="e">
        <f t="shared" si="51"/>
        <v>#REF!</v>
      </c>
      <c r="X506" s="2" t="e">
        <f>IF(R506&lt;&gt;"",VLOOKUP(S506,'Avtal 2026-05-21'!C:J,9,FALSE),"")</f>
        <v>#REF!</v>
      </c>
      <c r="Y506" s="2" t="e">
        <f>IF(R506&lt;&gt;"",VLOOKUP(S506,'Avtal 2026-05-21'!C:J,10,FALSE),"")</f>
        <v>#REF!</v>
      </c>
      <c r="Z506" s="2" t="e">
        <f>IF(R506&lt;&gt;"",VLOOKUP(S506,'Avtal 2026-05-21'!C:J,11,FALSE),"")</f>
        <v>#REF!</v>
      </c>
      <c r="AA506" s="2" t="e">
        <f>IF(R506&lt;&gt;"",VLOOKUP(S506,'Avtal 2026-05-21'!C:J,12,FALSE),"")</f>
        <v>#REF!</v>
      </c>
      <c r="AB506" s="2" t="e">
        <f>IF(R506&lt;&gt;"",VLOOKUP(S506,'Avtal 2026-05-21'!C:J,13,FALSE),"")</f>
        <v>#REF!</v>
      </c>
      <c r="AC506" s="2" t="e">
        <f>IF(R506&lt;&gt;"",VLOOKUP(S506,'Avtal 2026-05-21'!C:J,21,FALSE),"")</f>
        <v>#REF!</v>
      </c>
      <c r="AD506" s="13" t="e">
        <f>VLOOKUP(S506,'Avtal 2026-05-21'!C:J,7,FALSE)</f>
        <v>#REF!</v>
      </c>
      <c r="AF506" s="2" t="e">
        <f>IF(R506&lt;&gt;"",VLOOKUP(S506,'Avtal 2026-05-21'!C:J,18,FALSE),"")</f>
        <v>#REF!</v>
      </c>
      <c r="AG506" s="2" t="e">
        <f>IF(R506&lt;&gt;"",VLOOKUP(S506,'Avtal 2026-05-21'!C:J,19,FALSE),"")</f>
        <v>#REF!</v>
      </c>
      <c r="AH506" s="10" t="e">
        <f>IF(R506&gt;0,VLOOKUP(S506,'Avtal 2026-05-21'!C:J,52,FALSE),"")</f>
        <v>#REF!</v>
      </c>
    </row>
    <row r="507" spans="18:34" ht="18.75" customHeight="1" x14ac:dyDescent="0.25">
      <c r="R507" s="2" t="e">
        <f>IF(MAX($R$10:R506)&gt;=$K$4,0,R506+1)</f>
        <v>#REF!</v>
      </c>
      <c r="S507" s="2" t="e">
        <f t="shared" si="52"/>
        <v>#REF!</v>
      </c>
      <c r="T507" s="2" t="e">
        <f t="shared" si="49"/>
        <v>#REF!</v>
      </c>
      <c r="U507" s="2" t="e">
        <f t="shared" si="50"/>
        <v>#REF!</v>
      </c>
      <c r="V507" s="2" t="e">
        <f t="shared" si="51"/>
        <v>#REF!</v>
      </c>
      <c r="X507" s="2" t="e">
        <f>IF(R507&lt;&gt;"",VLOOKUP(S507,'Avtal 2026-05-21'!C:J,9,FALSE),"")</f>
        <v>#REF!</v>
      </c>
      <c r="Y507" s="2" t="e">
        <f>IF(R507&lt;&gt;"",VLOOKUP(S507,'Avtal 2026-05-21'!C:J,10,FALSE),"")</f>
        <v>#REF!</v>
      </c>
      <c r="Z507" s="2" t="e">
        <f>IF(R507&lt;&gt;"",VLOOKUP(S507,'Avtal 2026-05-21'!C:J,11,FALSE),"")</f>
        <v>#REF!</v>
      </c>
      <c r="AA507" s="2" t="e">
        <f>IF(R507&lt;&gt;"",VLOOKUP(S507,'Avtal 2026-05-21'!C:J,12,FALSE),"")</f>
        <v>#REF!</v>
      </c>
      <c r="AB507" s="2" t="e">
        <f>IF(R507&lt;&gt;"",VLOOKUP(S507,'Avtal 2026-05-21'!C:J,13,FALSE),"")</f>
        <v>#REF!</v>
      </c>
      <c r="AC507" s="2" t="e">
        <f>IF(R507&lt;&gt;"",VLOOKUP(S507,'Avtal 2026-05-21'!C:J,21,FALSE),"")</f>
        <v>#REF!</v>
      </c>
      <c r="AD507" s="13" t="e">
        <f>VLOOKUP(S507,'Avtal 2026-05-21'!C:J,7,FALSE)</f>
        <v>#REF!</v>
      </c>
      <c r="AF507" s="2" t="e">
        <f>IF(R507&lt;&gt;"",VLOOKUP(S507,'Avtal 2026-05-21'!C:J,18,FALSE),"")</f>
        <v>#REF!</v>
      </c>
      <c r="AG507" s="2" t="e">
        <f>IF(R507&lt;&gt;"",VLOOKUP(S507,'Avtal 2026-05-21'!C:J,19,FALSE),"")</f>
        <v>#REF!</v>
      </c>
      <c r="AH507" s="10" t="e">
        <f>IF(R507&gt;0,VLOOKUP(S507,'Avtal 2026-05-21'!C:J,52,FALSE),"")</f>
        <v>#REF!</v>
      </c>
    </row>
    <row r="508" spans="18:34" ht="18.75" customHeight="1" x14ac:dyDescent="0.25">
      <c r="R508" s="2" t="e">
        <f>IF(MAX($R$10:R507)&gt;=$K$4,0,R507+1)</f>
        <v>#REF!</v>
      </c>
      <c r="S508" s="2" t="e">
        <f t="shared" si="52"/>
        <v>#REF!</v>
      </c>
      <c r="T508" s="2" t="e">
        <f t="shared" si="49"/>
        <v>#REF!</v>
      </c>
      <c r="U508" s="2" t="e">
        <f t="shared" si="50"/>
        <v>#REF!</v>
      </c>
      <c r="V508" s="2" t="e">
        <f t="shared" si="51"/>
        <v>#REF!</v>
      </c>
      <c r="X508" s="2" t="e">
        <f>IF(R508&lt;&gt;"",VLOOKUP(S508,'Avtal 2026-05-21'!C:J,9,FALSE),"")</f>
        <v>#REF!</v>
      </c>
      <c r="Y508" s="2" t="e">
        <f>IF(R508&lt;&gt;"",VLOOKUP(S508,'Avtal 2026-05-21'!C:J,10,FALSE),"")</f>
        <v>#REF!</v>
      </c>
      <c r="Z508" s="2" t="e">
        <f>IF(R508&lt;&gt;"",VLOOKUP(S508,'Avtal 2026-05-21'!C:J,11,FALSE),"")</f>
        <v>#REF!</v>
      </c>
      <c r="AA508" s="2" t="e">
        <f>IF(R508&lt;&gt;"",VLOOKUP(S508,'Avtal 2026-05-21'!C:J,12,FALSE),"")</f>
        <v>#REF!</v>
      </c>
      <c r="AB508" s="2" t="e">
        <f>IF(R508&lt;&gt;"",VLOOKUP(S508,'Avtal 2026-05-21'!C:J,13,FALSE),"")</f>
        <v>#REF!</v>
      </c>
      <c r="AC508" s="2" t="e">
        <f>IF(R508&lt;&gt;"",VLOOKUP(S508,'Avtal 2026-05-21'!C:J,21,FALSE),"")</f>
        <v>#REF!</v>
      </c>
      <c r="AD508" s="13" t="e">
        <f>VLOOKUP(S508,'Avtal 2026-05-21'!C:J,7,FALSE)</f>
        <v>#REF!</v>
      </c>
      <c r="AF508" s="2" t="e">
        <f>IF(R508&lt;&gt;"",VLOOKUP(S508,'Avtal 2026-05-21'!C:J,18,FALSE),"")</f>
        <v>#REF!</v>
      </c>
      <c r="AG508" s="2" t="e">
        <f>IF(R508&lt;&gt;"",VLOOKUP(S508,'Avtal 2026-05-21'!C:J,19,FALSE),"")</f>
        <v>#REF!</v>
      </c>
      <c r="AH508" s="10" t="e">
        <f>IF(R508&gt;0,VLOOKUP(S508,'Avtal 2026-05-21'!C:J,52,FALSE),"")</f>
        <v>#REF!</v>
      </c>
    </row>
    <row r="509" spans="18:34" ht="18.75" customHeight="1" x14ac:dyDescent="0.25">
      <c r="R509" s="2" t="e">
        <f>IF(MAX($R$10:R508)&gt;=$K$4,0,R508+1)</f>
        <v>#REF!</v>
      </c>
      <c r="S509" s="2" t="e">
        <f t="shared" si="52"/>
        <v>#REF!</v>
      </c>
      <c r="T509" s="2" t="e">
        <f t="shared" si="49"/>
        <v>#REF!</v>
      </c>
      <c r="U509" s="2" t="e">
        <f t="shared" si="50"/>
        <v>#REF!</v>
      </c>
      <c r="V509" s="2" t="e">
        <f t="shared" si="51"/>
        <v>#REF!</v>
      </c>
      <c r="X509" s="2" t="e">
        <f>IF(R509&lt;&gt;"",VLOOKUP(S509,'Avtal 2026-05-21'!C:J,9,FALSE),"")</f>
        <v>#REF!</v>
      </c>
      <c r="Y509" s="2" t="e">
        <f>IF(R509&lt;&gt;"",VLOOKUP(S509,'Avtal 2026-05-21'!C:J,10,FALSE),"")</f>
        <v>#REF!</v>
      </c>
      <c r="Z509" s="2" t="e">
        <f>IF(R509&lt;&gt;"",VLOOKUP(S509,'Avtal 2026-05-21'!C:J,11,FALSE),"")</f>
        <v>#REF!</v>
      </c>
      <c r="AA509" s="2" t="e">
        <f>IF(R509&lt;&gt;"",VLOOKUP(S509,'Avtal 2026-05-21'!C:J,12,FALSE),"")</f>
        <v>#REF!</v>
      </c>
      <c r="AB509" s="2" t="e">
        <f>IF(R509&lt;&gt;"",VLOOKUP(S509,'Avtal 2026-05-21'!C:J,13,FALSE),"")</f>
        <v>#REF!</v>
      </c>
      <c r="AC509" s="2" t="e">
        <f>IF(R509&lt;&gt;"",VLOOKUP(S509,'Avtal 2026-05-21'!C:J,21,FALSE),"")</f>
        <v>#REF!</v>
      </c>
      <c r="AD509" s="13" t="e">
        <f>VLOOKUP(S509,'Avtal 2026-05-21'!C:J,7,FALSE)</f>
        <v>#REF!</v>
      </c>
      <c r="AF509" s="2" t="e">
        <f>IF(R509&lt;&gt;"",VLOOKUP(S509,'Avtal 2026-05-21'!C:J,18,FALSE),"")</f>
        <v>#REF!</v>
      </c>
      <c r="AG509" s="2" t="e">
        <f>IF(R509&lt;&gt;"",VLOOKUP(S509,'Avtal 2026-05-21'!C:J,19,FALSE),"")</f>
        <v>#REF!</v>
      </c>
      <c r="AH509" s="10" t="e">
        <f>IF(R509&gt;0,VLOOKUP(S509,'Avtal 2026-05-21'!C:J,52,FALSE),"")</f>
        <v>#REF!</v>
      </c>
    </row>
    <row r="510" spans="18:34" ht="18.75" customHeight="1" x14ac:dyDescent="0.25">
      <c r="R510" s="2" t="e">
        <f>IF(MAX($R$10:R509)&gt;=$K$4,0,R509+1)</f>
        <v>#REF!</v>
      </c>
      <c r="S510" s="2" t="e">
        <f t="shared" si="52"/>
        <v>#REF!</v>
      </c>
      <c r="T510" s="2" t="e">
        <f t="shared" si="49"/>
        <v>#REF!</v>
      </c>
      <c r="U510" s="2" t="e">
        <f t="shared" si="50"/>
        <v>#REF!</v>
      </c>
      <c r="V510" s="2" t="e">
        <f t="shared" si="51"/>
        <v>#REF!</v>
      </c>
      <c r="X510" s="2" t="e">
        <f>IF(R510&lt;&gt;"",VLOOKUP(S510,'Avtal 2026-05-21'!C:J,9,FALSE),"")</f>
        <v>#REF!</v>
      </c>
      <c r="Y510" s="2" t="e">
        <f>IF(R510&lt;&gt;"",VLOOKUP(S510,'Avtal 2026-05-21'!C:J,10,FALSE),"")</f>
        <v>#REF!</v>
      </c>
      <c r="Z510" s="2" t="e">
        <f>IF(R510&lt;&gt;"",VLOOKUP(S510,'Avtal 2026-05-21'!C:J,11,FALSE),"")</f>
        <v>#REF!</v>
      </c>
      <c r="AA510" s="2" t="e">
        <f>IF(R510&lt;&gt;"",VLOOKUP(S510,'Avtal 2026-05-21'!C:J,12,FALSE),"")</f>
        <v>#REF!</v>
      </c>
      <c r="AB510" s="2" t="e">
        <f>IF(R510&lt;&gt;"",VLOOKUP(S510,'Avtal 2026-05-21'!C:J,13,FALSE),"")</f>
        <v>#REF!</v>
      </c>
      <c r="AC510" s="2" t="e">
        <f>IF(R510&lt;&gt;"",VLOOKUP(S510,'Avtal 2026-05-21'!C:J,21,FALSE),"")</f>
        <v>#REF!</v>
      </c>
      <c r="AD510" s="13" t="e">
        <f>VLOOKUP(S510,'Avtal 2026-05-21'!C:J,7,FALSE)</f>
        <v>#REF!</v>
      </c>
      <c r="AF510" s="2" t="e">
        <f>IF(R510&lt;&gt;"",VLOOKUP(S510,'Avtal 2026-05-21'!C:J,18,FALSE),"")</f>
        <v>#REF!</v>
      </c>
      <c r="AG510" s="2" t="e">
        <f>IF(R510&lt;&gt;"",VLOOKUP(S510,'Avtal 2026-05-21'!C:J,19,FALSE),"")</f>
        <v>#REF!</v>
      </c>
      <c r="AH510" s="10" t="e">
        <f>IF(R510&gt;0,VLOOKUP(S510,'Avtal 2026-05-21'!C:J,52,FALSE),"")</f>
        <v>#REF!</v>
      </c>
    </row>
    <row r="511" spans="18:34" ht="18.75" customHeight="1" x14ac:dyDescent="0.25">
      <c r="R511" s="2" t="e">
        <f>IF(MAX($R$10:R510)&gt;=$K$4,0,R510+1)</f>
        <v>#REF!</v>
      </c>
      <c r="S511" s="2" t="e">
        <f t="shared" si="52"/>
        <v>#REF!</v>
      </c>
      <c r="T511" s="2" t="e">
        <f t="shared" si="49"/>
        <v>#REF!</v>
      </c>
      <c r="U511" s="2" t="e">
        <f t="shared" si="50"/>
        <v>#REF!</v>
      </c>
      <c r="V511" s="2" t="e">
        <f t="shared" si="51"/>
        <v>#REF!</v>
      </c>
      <c r="X511" s="2" t="e">
        <f>IF(R511&lt;&gt;"",VLOOKUP(S511,'Avtal 2026-05-21'!C:J,9,FALSE),"")</f>
        <v>#REF!</v>
      </c>
      <c r="Y511" s="2" t="e">
        <f>IF(R511&lt;&gt;"",VLOOKUP(S511,'Avtal 2026-05-21'!C:J,10,FALSE),"")</f>
        <v>#REF!</v>
      </c>
      <c r="Z511" s="2" t="e">
        <f>IF(R511&lt;&gt;"",VLOOKUP(S511,'Avtal 2026-05-21'!C:J,11,FALSE),"")</f>
        <v>#REF!</v>
      </c>
      <c r="AA511" s="2" t="e">
        <f>IF(R511&lt;&gt;"",VLOOKUP(S511,'Avtal 2026-05-21'!C:J,12,FALSE),"")</f>
        <v>#REF!</v>
      </c>
      <c r="AB511" s="2" t="e">
        <f>IF(R511&lt;&gt;"",VLOOKUP(S511,'Avtal 2026-05-21'!C:J,13,FALSE),"")</f>
        <v>#REF!</v>
      </c>
      <c r="AC511" s="2" t="e">
        <f>IF(R511&lt;&gt;"",VLOOKUP(S511,'Avtal 2026-05-21'!C:J,21,FALSE),"")</f>
        <v>#REF!</v>
      </c>
      <c r="AD511" s="13" t="e">
        <f>VLOOKUP(S511,'Avtal 2026-05-21'!C:J,7,FALSE)</f>
        <v>#REF!</v>
      </c>
      <c r="AF511" s="2" t="e">
        <f>IF(R511&lt;&gt;"",VLOOKUP(S511,'Avtal 2026-05-21'!C:J,18,FALSE),"")</f>
        <v>#REF!</v>
      </c>
      <c r="AG511" s="2" t="e">
        <f>IF(R511&lt;&gt;"",VLOOKUP(S511,'Avtal 2026-05-21'!C:J,19,FALSE),"")</f>
        <v>#REF!</v>
      </c>
      <c r="AH511" s="10" t="e">
        <f>IF(R511&gt;0,VLOOKUP(S511,'Avtal 2026-05-21'!C:J,52,FALSE),"")</f>
        <v>#REF!</v>
      </c>
    </row>
    <row r="512" spans="18:34" ht="18.75" customHeight="1" x14ac:dyDescent="0.25">
      <c r="R512" s="2" t="e">
        <f>IF(MAX($R$10:R511)&gt;=$K$4,0,R511+1)</f>
        <v>#REF!</v>
      </c>
      <c r="S512" s="2" t="e">
        <f t="shared" si="52"/>
        <v>#REF!</v>
      </c>
      <c r="T512" s="2" t="e">
        <f t="shared" si="49"/>
        <v>#REF!</v>
      </c>
      <c r="U512" s="2" t="e">
        <f t="shared" si="50"/>
        <v>#REF!</v>
      </c>
      <c r="V512" s="2" t="e">
        <f t="shared" si="51"/>
        <v>#REF!</v>
      </c>
      <c r="X512" s="2" t="e">
        <f>IF(R512&lt;&gt;"",VLOOKUP(S512,'Avtal 2026-05-21'!C:J,9,FALSE),"")</f>
        <v>#REF!</v>
      </c>
      <c r="Y512" s="2" t="e">
        <f>IF(R512&lt;&gt;"",VLOOKUP(S512,'Avtal 2026-05-21'!C:J,10,FALSE),"")</f>
        <v>#REF!</v>
      </c>
      <c r="Z512" s="2" t="e">
        <f>IF(R512&lt;&gt;"",VLOOKUP(S512,'Avtal 2026-05-21'!C:J,11,FALSE),"")</f>
        <v>#REF!</v>
      </c>
      <c r="AA512" s="2" t="e">
        <f>IF(R512&lt;&gt;"",VLOOKUP(S512,'Avtal 2026-05-21'!C:J,12,FALSE),"")</f>
        <v>#REF!</v>
      </c>
      <c r="AB512" s="2" t="e">
        <f>IF(R512&lt;&gt;"",VLOOKUP(S512,'Avtal 2026-05-21'!C:J,13,FALSE),"")</f>
        <v>#REF!</v>
      </c>
      <c r="AC512" s="2" t="e">
        <f>IF(R512&lt;&gt;"",VLOOKUP(S512,'Avtal 2026-05-21'!C:J,21,FALSE),"")</f>
        <v>#REF!</v>
      </c>
      <c r="AD512" s="13" t="e">
        <f>VLOOKUP(S512,'Avtal 2026-05-21'!C:J,7,FALSE)</f>
        <v>#REF!</v>
      </c>
      <c r="AF512" s="2" t="e">
        <f>IF(R512&lt;&gt;"",VLOOKUP(S512,'Avtal 2026-05-21'!C:J,18,FALSE),"")</f>
        <v>#REF!</v>
      </c>
      <c r="AG512" s="2" t="e">
        <f>IF(R512&lt;&gt;"",VLOOKUP(S512,'Avtal 2026-05-21'!C:J,19,FALSE),"")</f>
        <v>#REF!</v>
      </c>
      <c r="AH512" s="10" t="e">
        <f>IF(R512&gt;0,VLOOKUP(S512,'Avtal 2026-05-21'!C:J,52,FALSE),"")</f>
        <v>#REF!</v>
      </c>
    </row>
    <row r="513" spans="18:34" ht="18.75" customHeight="1" x14ac:dyDescent="0.25">
      <c r="R513" s="2" t="e">
        <f>IF(MAX($R$10:R512)&gt;=$K$4,0,R512+1)</f>
        <v>#REF!</v>
      </c>
      <c r="S513" s="2" t="e">
        <f t="shared" si="52"/>
        <v>#REF!</v>
      </c>
      <c r="T513" s="2" t="e">
        <f t="shared" si="49"/>
        <v>#REF!</v>
      </c>
      <c r="U513" s="2" t="e">
        <f t="shared" si="50"/>
        <v>#REF!</v>
      </c>
      <c r="V513" s="2" t="e">
        <f t="shared" si="51"/>
        <v>#REF!</v>
      </c>
      <c r="X513" s="2" t="e">
        <f>IF(R513&lt;&gt;"",VLOOKUP(S513,'Avtal 2026-05-21'!C:J,9,FALSE),"")</f>
        <v>#REF!</v>
      </c>
      <c r="Y513" s="2" t="e">
        <f>IF(R513&lt;&gt;"",VLOOKUP(S513,'Avtal 2026-05-21'!C:J,10,FALSE),"")</f>
        <v>#REF!</v>
      </c>
      <c r="Z513" s="2" t="e">
        <f>IF(R513&lt;&gt;"",VLOOKUP(S513,'Avtal 2026-05-21'!C:J,11,FALSE),"")</f>
        <v>#REF!</v>
      </c>
      <c r="AA513" s="2" t="e">
        <f>IF(R513&lt;&gt;"",VLOOKUP(S513,'Avtal 2026-05-21'!C:J,12,FALSE),"")</f>
        <v>#REF!</v>
      </c>
      <c r="AB513" s="2" t="e">
        <f>IF(R513&lt;&gt;"",VLOOKUP(S513,'Avtal 2026-05-21'!C:J,13,FALSE),"")</f>
        <v>#REF!</v>
      </c>
      <c r="AC513" s="2" t="e">
        <f>IF(R513&lt;&gt;"",VLOOKUP(S513,'Avtal 2026-05-21'!C:J,21,FALSE),"")</f>
        <v>#REF!</v>
      </c>
      <c r="AD513" s="13" t="e">
        <f>VLOOKUP(S513,'Avtal 2026-05-21'!C:J,7,FALSE)</f>
        <v>#REF!</v>
      </c>
      <c r="AF513" s="2" t="e">
        <f>IF(R513&lt;&gt;"",VLOOKUP(S513,'Avtal 2026-05-21'!C:J,18,FALSE),"")</f>
        <v>#REF!</v>
      </c>
      <c r="AG513" s="2" t="e">
        <f>IF(R513&lt;&gt;"",VLOOKUP(S513,'Avtal 2026-05-21'!C:J,19,FALSE),"")</f>
        <v>#REF!</v>
      </c>
      <c r="AH513" s="10" t="e">
        <f>IF(R513&gt;0,VLOOKUP(S513,'Avtal 2026-05-21'!C:J,52,FALSE),"")</f>
        <v>#REF!</v>
      </c>
    </row>
    <row r="514" spans="18:34" ht="18.75" customHeight="1" x14ac:dyDescent="0.25">
      <c r="R514" s="2" t="e">
        <f>IF(MAX($R$10:R513)&gt;=$K$4,0,R513+1)</f>
        <v>#REF!</v>
      </c>
      <c r="S514" s="2" t="e">
        <f t="shared" si="52"/>
        <v>#REF!</v>
      </c>
      <c r="T514" s="2" t="e">
        <f t="shared" si="49"/>
        <v>#REF!</v>
      </c>
      <c r="U514" s="2" t="e">
        <f t="shared" si="50"/>
        <v>#REF!</v>
      </c>
      <c r="V514" s="2" t="e">
        <f t="shared" si="51"/>
        <v>#REF!</v>
      </c>
      <c r="X514" s="2" t="e">
        <f>IF(R514&lt;&gt;"",VLOOKUP(S514,'Avtal 2026-05-21'!C:J,9,FALSE),"")</f>
        <v>#REF!</v>
      </c>
      <c r="Y514" s="2" t="e">
        <f>IF(R514&lt;&gt;"",VLOOKUP(S514,'Avtal 2026-05-21'!C:J,10,FALSE),"")</f>
        <v>#REF!</v>
      </c>
      <c r="Z514" s="2" t="e">
        <f>IF(R514&lt;&gt;"",VLOOKUP(S514,'Avtal 2026-05-21'!C:J,11,FALSE),"")</f>
        <v>#REF!</v>
      </c>
      <c r="AA514" s="2" t="e">
        <f>IF(R514&lt;&gt;"",VLOOKUP(S514,'Avtal 2026-05-21'!C:J,12,FALSE),"")</f>
        <v>#REF!</v>
      </c>
      <c r="AB514" s="2" t="e">
        <f>IF(R514&lt;&gt;"",VLOOKUP(S514,'Avtal 2026-05-21'!C:J,13,FALSE),"")</f>
        <v>#REF!</v>
      </c>
      <c r="AC514" s="2" t="e">
        <f>IF(R514&lt;&gt;"",VLOOKUP(S514,'Avtal 2026-05-21'!C:J,21,FALSE),"")</f>
        <v>#REF!</v>
      </c>
      <c r="AD514" s="13" t="e">
        <f>VLOOKUP(S514,'Avtal 2026-05-21'!C:J,7,FALSE)</f>
        <v>#REF!</v>
      </c>
      <c r="AF514" s="2" t="e">
        <f>IF(R514&lt;&gt;"",VLOOKUP(S514,'Avtal 2026-05-21'!C:J,18,FALSE),"")</f>
        <v>#REF!</v>
      </c>
      <c r="AG514" s="2" t="e">
        <f>IF(R514&lt;&gt;"",VLOOKUP(S514,'Avtal 2026-05-21'!C:J,19,FALSE),"")</f>
        <v>#REF!</v>
      </c>
      <c r="AH514" s="10" t="e">
        <f>IF(R514&gt;0,VLOOKUP(S514,'Avtal 2026-05-21'!C:J,52,FALSE),"")</f>
        <v>#REF!</v>
      </c>
    </row>
    <row r="515" spans="18:34" ht="18.75" customHeight="1" x14ac:dyDescent="0.25">
      <c r="R515" s="2" t="e">
        <f>IF(MAX($R$10:R514)&gt;=$K$4,0,R514+1)</f>
        <v>#REF!</v>
      </c>
      <c r="S515" s="2" t="e">
        <f t="shared" si="52"/>
        <v>#REF!</v>
      </c>
      <c r="T515" s="2" t="e">
        <f t="shared" si="49"/>
        <v>#REF!</v>
      </c>
      <c r="U515" s="2" t="e">
        <f t="shared" si="50"/>
        <v>#REF!</v>
      </c>
      <c r="V515" s="2" t="e">
        <f t="shared" si="51"/>
        <v>#REF!</v>
      </c>
      <c r="X515" s="2" t="e">
        <f>IF(R515&lt;&gt;"",VLOOKUP(S515,'Avtal 2026-05-21'!C:J,9,FALSE),"")</f>
        <v>#REF!</v>
      </c>
      <c r="Y515" s="2" t="e">
        <f>IF(R515&lt;&gt;"",VLOOKUP(S515,'Avtal 2026-05-21'!C:J,10,FALSE),"")</f>
        <v>#REF!</v>
      </c>
      <c r="Z515" s="2" t="e">
        <f>IF(R515&lt;&gt;"",VLOOKUP(S515,'Avtal 2026-05-21'!C:J,11,FALSE),"")</f>
        <v>#REF!</v>
      </c>
      <c r="AA515" s="2" t="e">
        <f>IF(R515&lt;&gt;"",VLOOKUP(S515,'Avtal 2026-05-21'!C:J,12,FALSE),"")</f>
        <v>#REF!</v>
      </c>
      <c r="AB515" s="2" t="e">
        <f>IF(R515&lt;&gt;"",VLOOKUP(S515,'Avtal 2026-05-21'!C:J,13,FALSE),"")</f>
        <v>#REF!</v>
      </c>
      <c r="AC515" s="2" t="e">
        <f>IF(R515&lt;&gt;"",VLOOKUP(S515,'Avtal 2026-05-21'!C:J,21,FALSE),"")</f>
        <v>#REF!</v>
      </c>
      <c r="AD515" s="13" t="e">
        <f>VLOOKUP(S515,'Avtal 2026-05-21'!C:J,7,FALSE)</f>
        <v>#REF!</v>
      </c>
      <c r="AF515" s="2" t="e">
        <f>IF(R515&lt;&gt;"",VLOOKUP(S515,'Avtal 2026-05-21'!C:J,18,FALSE),"")</f>
        <v>#REF!</v>
      </c>
      <c r="AG515" s="2" t="e">
        <f>IF(R515&lt;&gt;"",VLOOKUP(S515,'Avtal 2026-05-21'!C:J,19,FALSE),"")</f>
        <v>#REF!</v>
      </c>
      <c r="AH515" s="10" t="e">
        <f>IF(R515&gt;0,VLOOKUP(S515,'Avtal 2026-05-21'!C:J,52,FALSE),"")</f>
        <v>#REF!</v>
      </c>
    </row>
    <row r="516" spans="18:34" ht="18.75" customHeight="1" x14ac:dyDescent="0.25">
      <c r="R516" s="2" t="e">
        <f>IF(MAX($R$10:R515)&gt;=$K$4,0,R515+1)</f>
        <v>#REF!</v>
      </c>
      <c r="S516" s="2" t="e">
        <f t="shared" si="52"/>
        <v>#REF!</v>
      </c>
      <c r="T516" s="2" t="e">
        <f t="shared" si="49"/>
        <v>#REF!</v>
      </c>
      <c r="U516" s="2" t="e">
        <f t="shared" si="50"/>
        <v>#REF!</v>
      </c>
      <c r="V516" s="2" t="e">
        <f t="shared" si="51"/>
        <v>#REF!</v>
      </c>
      <c r="X516" s="2" t="e">
        <f>IF(R516&lt;&gt;"",VLOOKUP(S516,'Avtal 2026-05-21'!C:J,9,FALSE),"")</f>
        <v>#REF!</v>
      </c>
      <c r="Y516" s="2" t="e">
        <f>IF(R516&lt;&gt;"",VLOOKUP(S516,'Avtal 2026-05-21'!C:J,10,FALSE),"")</f>
        <v>#REF!</v>
      </c>
      <c r="Z516" s="2" t="e">
        <f>IF(R516&lt;&gt;"",VLOOKUP(S516,'Avtal 2026-05-21'!C:J,11,FALSE),"")</f>
        <v>#REF!</v>
      </c>
      <c r="AA516" s="2" t="e">
        <f>IF(R516&lt;&gt;"",VLOOKUP(S516,'Avtal 2026-05-21'!C:J,12,FALSE),"")</f>
        <v>#REF!</v>
      </c>
      <c r="AB516" s="2" t="e">
        <f>IF(R516&lt;&gt;"",VLOOKUP(S516,'Avtal 2026-05-21'!C:J,13,FALSE),"")</f>
        <v>#REF!</v>
      </c>
      <c r="AC516" s="2" t="e">
        <f>IF(R516&lt;&gt;"",VLOOKUP(S516,'Avtal 2026-05-21'!C:J,21,FALSE),"")</f>
        <v>#REF!</v>
      </c>
      <c r="AD516" s="13" t="e">
        <f>VLOOKUP(S516,'Avtal 2026-05-21'!C:J,7,FALSE)</f>
        <v>#REF!</v>
      </c>
      <c r="AF516" s="2" t="e">
        <f>IF(R516&lt;&gt;"",VLOOKUP(S516,'Avtal 2026-05-21'!C:J,18,FALSE),"")</f>
        <v>#REF!</v>
      </c>
      <c r="AG516" s="2" t="e">
        <f>IF(R516&lt;&gt;"",VLOOKUP(S516,'Avtal 2026-05-21'!C:J,19,FALSE),"")</f>
        <v>#REF!</v>
      </c>
      <c r="AH516" s="10" t="e">
        <f>IF(R516&gt;0,VLOOKUP(S516,'Avtal 2026-05-21'!C:J,52,FALSE),"")</f>
        <v>#REF!</v>
      </c>
    </row>
    <row r="517" spans="18:34" ht="18.75" customHeight="1" x14ac:dyDescent="0.25">
      <c r="R517" s="2" t="e">
        <f>IF(MAX($R$10:R516)&gt;=$K$4,0,R516+1)</f>
        <v>#REF!</v>
      </c>
      <c r="S517" s="2" t="e">
        <f t="shared" si="52"/>
        <v>#REF!</v>
      </c>
      <c r="T517" s="2" t="e">
        <f t="shared" si="49"/>
        <v>#REF!</v>
      </c>
      <c r="U517" s="2" t="e">
        <f t="shared" si="50"/>
        <v>#REF!</v>
      </c>
      <c r="V517" s="2" t="e">
        <f t="shared" si="51"/>
        <v>#REF!</v>
      </c>
      <c r="X517" s="2" t="e">
        <f>IF(R517&lt;&gt;"",VLOOKUP(S517,'Avtal 2026-05-21'!C:J,9,FALSE),"")</f>
        <v>#REF!</v>
      </c>
      <c r="Y517" s="2" t="e">
        <f>IF(R517&lt;&gt;"",VLOOKUP(S517,'Avtal 2026-05-21'!C:J,10,FALSE),"")</f>
        <v>#REF!</v>
      </c>
      <c r="Z517" s="2" t="e">
        <f>IF(R517&lt;&gt;"",VLOOKUP(S517,'Avtal 2026-05-21'!C:J,11,FALSE),"")</f>
        <v>#REF!</v>
      </c>
      <c r="AA517" s="2" t="e">
        <f>IF(R517&lt;&gt;"",VLOOKUP(S517,'Avtal 2026-05-21'!C:J,12,FALSE),"")</f>
        <v>#REF!</v>
      </c>
      <c r="AB517" s="2" t="e">
        <f>IF(R517&lt;&gt;"",VLOOKUP(S517,'Avtal 2026-05-21'!C:J,13,FALSE),"")</f>
        <v>#REF!</v>
      </c>
      <c r="AC517" s="2" t="e">
        <f>IF(R517&lt;&gt;"",VLOOKUP(S517,'Avtal 2026-05-21'!C:J,21,FALSE),"")</f>
        <v>#REF!</v>
      </c>
      <c r="AD517" s="13" t="e">
        <f>VLOOKUP(S517,'Avtal 2026-05-21'!C:J,7,FALSE)</f>
        <v>#REF!</v>
      </c>
      <c r="AF517" s="2" t="e">
        <f>IF(R517&lt;&gt;"",VLOOKUP(S517,'Avtal 2026-05-21'!C:J,18,FALSE),"")</f>
        <v>#REF!</v>
      </c>
      <c r="AG517" s="2" t="e">
        <f>IF(R517&lt;&gt;"",VLOOKUP(S517,'Avtal 2026-05-21'!C:J,19,FALSE),"")</f>
        <v>#REF!</v>
      </c>
      <c r="AH517" s="10" t="e">
        <f>IF(R517&gt;0,VLOOKUP(S517,'Avtal 2026-05-21'!C:J,52,FALSE),"")</f>
        <v>#REF!</v>
      </c>
    </row>
    <row r="518" spans="18:34" ht="18.75" customHeight="1" x14ac:dyDescent="0.25">
      <c r="R518" s="2" t="e">
        <f>IF(MAX($R$10:R517)&gt;=$K$4,0,R517+1)</f>
        <v>#REF!</v>
      </c>
      <c r="S518" s="2" t="e">
        <f t="shared" si="52"/>
        <v>#REF!</v>
      </c>
      <c r="T518" s="2" t="e">
        <f t="shared" si="49"/>
        <v>#REF!</v>
      </c>
      <c r="U518" s="2" t="e">
        <f t="shared" si="50"/>
        <v>#REF!</v>
      </c>
      <c r="V518" s="2" t="e">
        <f t="shared" si="51"/>
        <v>#REF!</v>
      </c>
      <c r="X518" s="2" t="e">
        <f>IF(R518&lt;&gt;"",VLOOKUP(S518,'Avtal 2026-05-21'!C:J,9,FALSE),"")</f>
        <v>#REF!</v>
      </c>
      <c r="Y518" s="2" t="e">
        <f>IF(R518&lt;&gt;"",VLOOKUP(S518,'Avtal 2026-05-21'!C:J,10,FALSE),"")</f>
        <v>#REF!</v>
      </c>
      <c r="Z518" s="2" t="e">
        <f>IF(R518&lt;&gt;"",VLOOKUP(S518,'Avtal 2026-05-21'!C:J,11,FALSE),"")</f>
        <v>#REF!</v>
      </c>
      <c r="AA518" s="2" t="e">
        <f>IF(R518&lt;&gt;"",VLOOKUP(S518,'Avtal 2026-05-21'!C:J,12,FALSE),"")</f>
        <v>#REF!</v>
      </c>
      <c r="AB518" s="2" t="e">
        <f>IF(R518&lt;&gt;"",VLOOKUP(S518,'Avtal 2026-05-21'!C:J,13,FALSE),"")</f>
        <v>#REF!</v>
      </c>
      <c r="AC518" s="2" t="e">
        <f>IF(R518&lt;&gt;"",VLOOKUP(S518,'Avtal 2026-05-21'!C:J,21,FALSE),"")</f>
        <v>#REF!</v>
      </c>
      <c r="AD518" s="13" t="e">
        <f>VLOOKUP(S518,'Avtal 2026-05-21'!C:J,7,FALSE)</f>
        <v>#REF!</v>
      </c>
      <c r="AF518" s="2" t="e">
        <f>IF(R518&lt;&gt;"",VLOOKUP(S518,'Avtal 2026-05-21'!C:J,18,FALSE),"")</f>
        <v>#REF!</v>
      </c>
      <c r="AG518" s="2" t="e">
        <f>IF(R518&lt;&gt;"",VLOOKUP(S518,'Avtal 2026-05-21'!C:J,19,FALSE),"")</f>
        <v>#REF!</v>
      </c>
      <c r="AH518" s="10" t="e">
        <f>IF(R518&gt;0,VLOOKUP(S518,'Avtal 2026-05-21'!C:J,52,FALSE),"")</f>
        <v>#REF!</v>
      </c>
    </row>
    <row r="519" spans="18:34" ht="18.75" customHeight="1" x14ac:dyDescent="0.25">
      <c r="R519" s="2" t="e">
        <f>IF(MAX($R$10:R518)&gt;=$K$4,0,R518+1)</f>
        <v>#REF!</v>
      </c>
      <c r="S519" s="2" t="e">
        <f t="shared" si="52"/>
        <v>#REF!</v>
      </c>
      <c r="T519" s="2" t="e">
        <f t="shared" si="49"/>
        <v>#REF!</v>
      </c>
      <c r="U519" s="2" t="e">
        <f t="shared" si="50"/>
        <v>#REF!</v>
      </c>
      <c r="V519" s="2" t="e">
        <f t="shared" si="51"/>
        <v>#REF!</v>
      </c>
      <c r="X519" s="2" t="e">
        <f>IF(R519&lt;&gt;"",VLOOKUP(S519,'Avtal 2026-05-21'!C:J,9,FALSE),"")</f>
        <v>#REF!</v>
      </c>
      <c r="Y519" s="2" t="e">
        <f>IF(R519&lt;&gt;"",VLOOKUP(S519,'Avtal 2026-05-21'!C:J,10,FALSE),"")</f>
        <v>#REF!</v>
      </c>
      <c r="Z519" s="2" t="e">
        <f>IF(R519&lt;&gt;"",VLOOKUP(S519,'Avtal 2026-05-21'!C:J,11,FALSE),"")</f>
        <v>#REF!</v>
      </c>
      <c r="AA519" s="2" t="e">
        <f>IF(R519&lt;&gt;"",VLOOKUP(S519,'Avtal 2026-05-21'!C:J,12,FALSE),"")</f>
        <v>#REF!</v>
      </c>
      <c r="AB519" s="2" t="e">
        <f>IF(R519&lt;&gt;"",VLOOKUP(S519,'Avtal 2026-05-21'!C:J,13,FALSE),"")</f>
        <v>#REF!</v>
      </c>
      <c r="AC519" s="2" t="e">
        <f>IF(R519&lt;&gt;"",VLOOKUP(S519,'Avtal 2026-05-21'!C:J,21,FALSE),"")</f>
        <v>#REF!</v>
      </c>
      <c r="AD519" s="13" t="e">
        <f>VLOOKUP(S519,'Avtal 2026-05-21'!C:J,7,FALSE)</f>
        <v>#REF!</v>
      </c>
      <c r="AF519" s="2" t="e">
        <f>IF(R519&lt;&gt;"",VLOOKUP(S519,'Avtal 2026-05-21'!C:J,18,FALSE),"")</f>
        <v>#REF!</v>
      </c>
      <c r="AG519" s="2" t="e">
        <f>IF(R519&lt;&gt;"",VLOOKUP(S519,'Avtal 2026-05-21'!C:J,19,FALSE),"")</f>
        <v>#REF!</v>
      </c>
      <c r="AH519" s="10" t="e">
        <f>IF(R519&gt;0,VLOOKUP(S519,'Avtal 2026-05-21'!C:J,52,FALSE),"")</f>
        <v>#REF!</v>
      </c>
    </row>
    <row r="520" spans="18:34" ht="18.75" customHeight="1" x14ac:dyDescent="0.25">
      <c r="R520" s="2" t="e">
        <f>IF(MAX($R$10:R519)&gt;=$K$4,0,R519+1)</f>
        <v>#REF!</v>
      </c>
      <c r="S520" s="2" t="e">
        <f t="shared" si="52"/>
        <v>#REF!</v>
      </c>
      <c r="T520" s="2" t="e">
        <f t="shared" si="49"/>
        <v>#REF!</v>
      </c>
      <c r="U520" s="2" t="e">
        <f t="shared" si="50"/>
        <v>#REF!</v>
      </c>
      <c r="V520" s="2" t="e">
        <f t="shared" si="51"/>
        <v>#REF!</v>
      </c>
      <c r="X520" s="2" t="e">
        <f>IF(R520&lt;&gt;"",VLOOKUP(S520,'Avtal 2026-05-21'!C:J,9,FALSE),"")</f>
        <v>#REF!</v>
      </c>
      <c r="Y520" s="2" t="e">
        <f>IF(R520&lt;&gt;"",VLOOKUP(S520,'Avtal 2026-05-21'!C:J,10,FALSE),"")</f>
        <v>#REF!</v>
      </c>
      <c r="Z520" s="2" t="e">
        <f>IF(R520&lt;&gt;"",VLOOKUP(S520,'Avtal 2026-05-21'!C:J,11,FALSE),"")</f>
        <v>#REF!</v>
      </c>
      <c r="AA520" s="2" t="e">
        <f>IF(R520&lt;&gt;"",VLOOKUP(S520,'Avtal 2026-05-21'!C:J,12,FALSE),"")</f>
        <v>#REF!</v>
      </c>
      <c r="AB520" s="2" t="e">
        <f>IF(R520&lt;&gt;"",VLOOKUP(S520,'Avtal 2026-05-21'!C:J,13,FALSE),"")</f>
        <v>#REF!</v>
      </c>
      <c r="AC520" s="2" t="e">
        <f>IF(R520&lt;&gt;"",VLOOKUP(S520,'Avtal 2026-05-21'!C:J,21,FALSE),"")</f>
        <v>#REF!</v>
      </c>
      <c r="AD520" s="13" t="e">
        <f>VLOOKUP(S520,'Avtal 2026-05-21'!C:J,7,FALSE)</f>
        <v>#REF!</v>
      </c>
      <c r="AF520" s="2" t="e">
        <f>IF(R520&lt;&gt;"",VLOOKUP(S520,'Avtal 2026-05-21'!C:J,18,FALSE),"")</f>
        <v>#REF!</v>
      </c>
      <c r="AG520" s="2" t="e">
        <f>IF(R520&lt;&gt;"",VLOOKUP(S520,'Avtal 2026-05-21'!C:J,19,FALSE),"")</f>
        <v>#REF!</v>
      </c>
      <c r="AH520" s="10" t="e">
        <f>IF(R520&gt;0,VLOOKUP(S520,'Avtal 2026-05-21'!C:J,52,FALSE),"")</f>
        <v>#REF!</v>
      </c>
    </row>
    <row r="521" spans="18:34" ht="18.75" customHeight="1" x14ac:dyDescent="0.25">
      <c r="R521" s="2" t="e">
        <f>IF(MAX($R$10:R520)&gt;=$K$4,0,R520+1)</f>
        <v>#REF!</v>
      </c>
      <c r="S521" s="2" t="e">
        <f t="shared" si="52"/>
        <v>#REF!</v>
      </c>
      <c r="T521" s="2" t="e">
        <f t="shared" si="49"/>
        <v>#REF!</v>
      </c>
      <c r="U521" s="2" t="e">
        <f t="shared" si="50"/>
        <v>#REF!</v>
      </c>
      <c r="V521" s="2" t="e">
        <f t="shared" si="51"/>
        <v>#REF!</v>
      </c>
      <c r="X521" s="2" t="e">
        <f>IF(R521&lt;&gt;"",VLOOKUP(S521,'Avtal 2026-05-21'!C:J,9,FALSE),"")</f>
        <v>#REF!</v>
      </c>
      <c r="Y521" s="2" t="e">
        <f>IF(R521&lt;&gt;"",VLOOKUP(S521,'Avtal 2026-05-21'!C:J,10,FALSE),"")</f>
        <v>#REF!</v>
      </c>
      <c r="Z521" s="2" t="e">
        <f>IF(R521&lt;&gt;"",VLOOKUP(S521,'Avtal 2026-05-21'!C:J,11,FALSE),"")</f>
        <v>#REF!</v>
      </c>
      <c r="AA521" s="2" t="e">
        <f>IF(R521&lt;&gt;"",VLOOKUP(S521,'Avtal 2026-05-21'!C:J,12,FALSE),"")</f>
        <v>#REF!</v>
      </c>
      <c r="AB521" s="2" t="e">
        <f>IF(R521&lt;&gt;"",VLOOKUP(S521,'Avtal 2026-05-21'!C:J,13,FALSE),"")</f>
        <v>#REF!</v>
      </c>
      <c r="AC521" s="2" t="e">
        <f>IF(R521&lt;&gt;"",VLOOKUP(S521,'Avtal 2026-05-21'!C:J,21,FALSE),"")</f>
        <v>#REF!</v>
      </c>
      <c r="AD521" s="13" t="e">
        <f>VLOOKUP(S521,'Avtal 2026-05-21'!C:J,7,FALSE)</f>
        <v>#REF!</v>
      </c>
      <c r="AF521" s="2" t="e">
        <f>IF(R521&lt;&gt;"",VLOOKUP(S521,'Avtal 2026-05-21'!C:J,18,FALSE),"")</f>
        <v>#REF!</v>
      </c>
      <c r="AG521" s="2" t="e">
        <f>IF(R521&lt;&gt;"",VLOOKUP(S521,'Avtal 2026-05-21'!C:J,19,FALSE),"")</f>
        <v>#REF!</v>
      </c>
      <c r="AH521" s="10" t="e">
        <f>IF(R521&gt;0,VLOOKUP(S521,'Avtal 2026-05-21'!C:J,52,FALSE),"")</f>
        <v>#REF!</v>
      </c>
    </row>
    <row r="522" spans="18:34" ht="18.75" customHeight="1" x14ac:dyDescent="0.25">
      <c r="R522" s="2" t="e">
        <f>IF(MAX($R$10:R521)&gt;=$K$4,0,R521+1)</f>
        <v>#REF!</v>
      </c>
      <c r="S522" s="2" t="e">
        <f t="shared" si="52"/>
        <v>#REF!</v>
      </c>
      <c r="T522" s="2" t="e">
        <f t="shared" si="49"/>
        <v>#REF!</v>
      </c>
      <c r="U522" s="2" t="e">
        <f t="shared" si="50"/>
        <v>#REF!</v>
      </c>
      <c r="V522" s="2" t="e">
        <f t="shared" si="51"/>
        <v>#REF!</v>
      </c>
      <c r="X522" s="2" t="e">
        <f>IF(R522&lt;&gt;"",VLOOKUP(S522,'Avtal 2026-05-21'!C:J,9,FALSE),"")</f>
        <v>#REF!</v>
      </c>
      <c r="Y522" s="2" t="e">
        <f>IF(R522&lt;&gt;"",VLOOKUP(S522,'Avtal 2026-05-21'!C:J,10,FALSE),"")</f>
        <v>#REF!</v>
      </c>
      <c r="Z522" s="2" t="e">
        <f>IF(R522&lt;&gt;"",VLOOKUP(S522,'Avtal 2026-05-21'!C:J,11,FALSE),"")</f>
        <v>#REF!</v>
      </c>
      <c r="AA522" s="2" t="e">
        <f>IF(R522&lt;&gt;"",VLOOKUP(S522,'Avtal 2026-05-21'!C:J,12,FALSE),"")</f>
        <v>#REF!</v>
      </c>
      <c r="AB522" s="2" t="e">
        <f>IF(R522&lt;&gt;"",VLOOKUP(S522,'Avtal 2026-05-21'!C:J,13,FALSE),"")</f>
        <v>#REF!</v>
      </c>
      <c r="AC522" s="2" t="e">
        <f>IF(R522&lt;&gt;"",VLOOKUP(S522,'Avtal 2026-05-21'!C:J,21,FALSE),"")</f>
        <v>#REF!</v>
      </c>
      <c r="AD522" s="13" t="e">
        <f>VLOOKUP(S522,'Avtal 2026-05-21'!C:J,7,FALSE)</f>
        <v>#REF!</v>
      </c>
      <c r="AF522" s="2" t="e">
        <f>IF(R522&lt;&gt;"",VLOOKUP(S522,'Avtal 2026-05-21'!C:J,18,FALSE),"")</f>
        <v>#REF!</v>
      </c>
      <c r="AG522" s="2" t="e">
        <f>IF(R522&lt;&gt;"",VLOOKUP(S522,'Avtal 2026-05-21'!C:J,19,FALSE),"")</f>
        <v>#REF!</v>
      </c>
      <c r="AH522" s="10" t="e">
        <f>IF(R522&gt;0,VLOOKUP(S522,'Avtal 2026-05-21'!C:J,52,FALSE),"")</f>
        <v>#REF!</v>
      </c>
    </row>
    <row r="523" spans="18:34" ht="18.75" customHeight="1" x14ac:dyDescent="0.25">
      <c r="R523" s="2" t="e">
        <f>IF(MAX($R$10:R522)&gt;=$K$4,0,R522+1)</f>
        <v>#REF!</v>
      </c>
      <c r="S523" s="2" t="e">
        <f t="shared" si="52"/>
        <v>#REF!</v>
      </c>
      <c r="T523" s="2" t="e">
        <f t="shared" ref="T523:T586" si="53">IF(R523&gt;0,YEAR(AF523),0)</f>
        <v>#REF!</v>
      </c>
      <c r="U523" s="2" t="e">
        <f t="shared" ref="U523:U586" si="54">MONTH(AF523)*1</f>
        <v>#REF!</v>
      </c>
      <c r="V523" s="2" t="e">
        <f t="shared" ref="V523:V586" si="55">IF(R523&gt;0,T523&amp;U523,"")</f>
        <v>#REF!</v>
      </c>
      <c r="X523" s="2" t="e">
        <f>IF(R523&lt;&gt;"",VLOOKUP(S523,'Avtal 2026-05-21'!C:J,9,FALSE),"")</f>
        <v>#REF!</v>
      </c>
      <c r="Y523" s="2" t="e">
        <f>IF(R523&lt;&gt;"",VLOOKUP(S523,'Avtal 2026-05-21'!C:J,10,FALSE),"")</f>
        <v>#REF!</v>
      </c>
      <c r="Z523" s="2" t="e">
        <f>IF(R523&lt;&gt;"",VLOOKUP(S523,'Avtal 2026-05-21'!C:J,11,FALSE),"")</f>
        <v>#REF!</v>
      </c>
      <c r="AA523" s="2" t="e">
        <f>IF(R523&lt;&gt;"",VLOOKUP(S523,'Avtal 2026-05-21'!C:J,12,FALSE),"")</f>
        <v>#REF!</v>
      </c>
      <c r="AB523" s="2" t="e">
        <f>IF(R523&lt;&gt;"",VLOOKUP(S523,'Avtal 2026-05-21'!C:J,13,FALSE),"")</f>
        <v>#REF!</v>
      </c>
      <c r="AC523" s="2" t="e">
        <f>IF(R523&lt;&gt;"",VLOOKUP(S523,'Avtal 2026-05-21'!C:J,21,FALSE),"")</f>
        <v>#REF!</v>
      </c>
      <c r="AD523" s="13" t="e">
        <f>VLOOKUP(S523,'Avtal 2026-05-21'!C:J,7,FALSE)</f>
        <v>#REF!</v>
      </c>
      <c r="AF523" s="2" t="e">
        <f>IF(R523&lt;&gt;"",VLOOKUP(S523,'Avtal 2026-05-21'!C:J,18,FALSE),"")</f>
        <v>#REF!</v>
      </c>
      <c r="AG523" s="2" t="e">
        <f>IF(R523&lt;&gt;"",VLOOKUP(S523,'Avtal 2026-05-21'!C:J,19,FALSE),"")</f>
        <v>#REF!</v>
      </c>
      <c r="AH523" s="10" t="e">
        <f>IF(R523&gt;0,VLOOKUP(S523,'Avtal 2026-05-21'!C:J,52,FALSE),"")</f>
        <v>#REF!</v>
      </c>
    </row>
    <row r="524" spans="18:34" ht="18.75" customHeight="1" x14ac:dyDescent="0.25">
      <c r="R524" s="2" t="e">
        <f>IF(MAX($R$10:R523)&gt;=$K$4,0,R523+1)</f>
        <v>#REF!</v>
      </c>
      <c r="S524" s="2" t="e">
        <f t="shared" ref="S524:S587" si="56">S523+1</f>
        <v>#REF!</v>
      </c>
      <c r="T524" s="2" t="e">
        <f t="shared" si="53"/>
        <v>#REF!</v>
      </c>
      <c r="U524" s="2" t="e">
        <f t="shared" si="54"/>
        <v>#REF!</v>
      </c>
      <c r="V524" s="2" t="e">
        <f t="shared" si="55"/>
        <v>#REF!</v>
      </c>
      <c r="X524" s="2" t="e">
        <f>IF(R524&lt;&gt;"",VLOOKUP(S524,'Avtal 2026-05-21'!C:J,9,FALSE),"")</f>
        <v>#REF!</v>
      </c>
      <c r="Y524" s="2" t="e">
        <f>IF(R524&lt;&gt;"",VLOOKUP(S524,'Avtal 2026-05-21'!C:J,10,FALSE),"")</f>
        <v>#REF!</v>
      </c>
      <c r="Z524" s="2" t="e">
        <f>IF(R524&lt;&gt;"",VLOOKUP(S524,'Avtal 2026-05-21'!C:J,11,FALSE),"")</f>
        <v>#REF!</v>
      </c>
      <c r="AA524" s="2" t="e">
        <f>IF(R524&lt;&gt;"",VLOOKUP(S524,'Avtal 2026-05-21'!C:J,12,FALSE),"")</f>
        <v>#REF!</v>
      </c>
      <c r="AB524" s="2" t="e">
        <f>IF(R524&lt;&gt;"",VLOOKUP(S524,'Avtal 2026-05-21'!C:J,13,FALSE),"")</f>
        <v>#REF!</v>
      </c>
      <c r="AC524" s="2" t="e">
        <f>IF(R524&lt;&gt;"",VLOOKUP(S524,'Avtal 2026-05-21'!C:J,21,FALSE),"")</f>
        <v>#REF!</v>
      </c>
      <c r="AD524" s="13" t="e">
        <f>VLOOKUP(S524,'Avtal 2026-05-21'!C:J,7,FALSE)</f>
        <v>#REF!</v>
      </c>
      <c r="AF524" s="2" t="e">
        <f>IF(R524&lt;&gt;"",VLOOKUP(S524,'Avtal 2026-05-21'!C:J,18,FALSE),"")</f>
        <v>#REF!</v>
      </c>
      <c r="AG524" s="2" t="e">
        <f>IF(R524&lt;&gt;"",VLOOKUP(S524,'Avtal 2026-05-21'!C:J,19,FALSE),"")</f>
        <v>#REF!</v>
      </c>
      <c r="AH524" s="10" t="e">
        <f>IF(R524&gt;0,VLOOKUP(S524,'Avtal 2026-05-21'!C:J,52,FALSE),"")</f>
        <v>#REF!</v>
      </c>
    </row>
    <row r="525" spans="18:34" ht="18.75" customHeight="1" x14ac:dyDescent="0.25">
      <c r="R525" s="2" t="e">
        <f>IF(MAX($R$10:R524)&gt;=$K$4,0,R524+1)</f>
        <v>#REF!</v>
      </c>
      <c r="S525" s="2" t="e">
        <f t="shared" si="56"/>
        <v>#REF!</v>
      </c>
      <c r="T525" s="2" t="e">
        <f t="shared" si="53"/>
        <v>#REF!</v>
      </c>
      <c r="U525" s="2" t="e">
        <f t="shared" si="54"/>
        <v>#REF!</v>
      </c>
      <c r="V525" s="2" t="e">
        <f t="shared" si="55"/>
        <v>#REF!</v>
      </c>
      <c r="X525" s="2" t="e">
        <f>IF(R525&lt;&gt;"",VLOOKUP(S525,'Avtal 2026-05-21'!C:J,9,FALSE),"")</f>
        <v>#REF!</v>
      </c>
      <c r="Y525" s="2" t="e">
        <f>IF(R525&lt;&gt;"",VLOOKUP(S525,'Avtal 2026-05-21'!C:J,10,FALSE),"")</f>
        <v>#REF!</v>
      </c>
      <c r="Z525" s="2" t="e">
        <f>IF(R525&lt;&gt;"",VLOOKUP(S525,'Avtal 2026-05-21'!C:J,11,FALSE),"")</f>
        <v>#REF!</v>
      </c>
      <c r="AA525" s="2" t="e">
        <f>IF(R525&lt;&gt;"",VLOOKUP(S525,'Avtal 2026-05-21'!C:J,12,FALSE),"")</f>
        <v>#REF!</v>
      </c>
      <c r="AB525" s="2" t="e">
        <f>IF(R525&lt;&gt;"",VLOOKUP(S525,'Avtal 2026-05-21'!C:J,13,FALSE),"")</f>
        <v>#REF!</v>
      </c>
      <c r="AC525" s="2" t="e">
        <f>IF(R525&lt;&gt;"",VLOOKUP(S525,'Avtal 2026-05-21'!C:J,21,FALSE),"")</f>
        <v>#REF!</v>
      </c>
      <c r="AD525" s="13" t="e">
        <f>VLOOKUP(S525,'Avtal 2026-05-21'!C:J,7,FALSE)</f>
        <v>#REF!</v>
      </c>
      <c r="AF525" s="2" t="e">
        <f>IF(R525&lt;&gt;"",VLOOKUP(S525,'Avtal 2026-05-21'!C:J,18,FALSE),"")</f>
        <v>#REF!</v>
      </c>
      <c r="AG525" s="2" t="e">
        <f>IF(R525&lt;&gt;"",VLOOKUP(S525,'Avtal 2026-05-21'!C:J,19,FALSE),"")</f>
        <v>#REF!</v>
      </c>
      <c r="AH525" s="10" t="e">
        <f>IF(R525&gt;0,VLOOKUP(S525,'Avtal 2026-05-21'!C:J,52,FALSE),"")</f>
        <v>#REF!</v>
      </c>
    </row>
    <row r="526" spans="18:34" ht="18.75" customHeight="1" x14ac:dyDescent="0.25">
      <c r="R526" s="2" t="e">
        <f>IF(MAX($R$10:R525)&gt;=$K$4,0,R525+1)</f>
        <v>#REF!</v>
      </c>
      <c r="S526" s="2" t="e">
        <f t="shared" si="56"/>
        <v>#REF!</v>
      </c>
      <c r="T526" s="2" t="e">
        <f t="shared" si="53"/>
        <v>#REF!</v>
      </c>
      <c r="U526" s="2" t="e">
        <f t="shared" si="54"/>
        <v>#REF!</v>
      </c>
      <c r="V526" s="2" t="e">
        <f t="shared" si="55"/>
        <v>#REF!</v>
      </c>
      <c r="X526" s="2" t="e">
        <f>IF(R526&lt;&gt;"",VLOOKUP(S526,'Avtal 2026-05-21'!C:J,9,FALSE),"")</f>
        <v>#REF!</v>
      </c>
      <c r="Y526" s="2" t="e">
        <f>IF(R526&lt;&gt;"",VLOOKUP(S526,'Avtal 2026-05-21'!C:J,10,FALSE),"")</f>
        <v>#REF!</v>
      </c>
      <c r="Z526" s="2" t="e">
        <f>IF(R526&lt;&gt;"",VLOOKUP(S526,'Avtal 2026-05-21'!C:J,11,FALSE),"")</f>
        <v>#REF!</v>
      </c>
      <c r="AA526" s="2" t="e">
        <f>IF(R526&lt;&gt;"",VLOOKUP(S526,'Avtal 2026-05-21'!C:J,12,FALSE),"")</f>
        <v>#REF!</v>
      </c>
      <c r="AB526" s="2" t="e">
        <f>IF(R526&lt;&gt;"",VLOOKUP(S526,'Avtal 2026-05-21'!C:J,13,FALSE),"")</f>
        <v>#REF!</v>
      </c>
      <c r="AC526" s="2" t="e">
        <f>IF(R526&lt;&gt;"",VLOOKUP(S526,'Avtal 2026-05-21'!C:J,21,FALSE),"")</f>
        <v>#REF!</v>
      </c>
      <c r="AD526" s="13" t="e">
        <f>VLOOKUP(S526,'Avtal 2026-05-21'!C:J,7,FALSE)</f>
        <v>#REF!</v>
      </c>
      <c r="AF526" s="2" t="e">
        <f>IF(R526&lt;&gt;"",VLOOKUP(S526,'Avtal 2026-05-21'!C:J,18,FALSE),"")</f>
        <v>#REF!</v>
      </c>
      <c r="AG526" s="2" t="e">
        <f>IF(R526&lt;&gt;"",VLOOKUP(S526,'Avtal 2026-05-21'!C:J,19,FALSE),"")</f>
        <v>#REF!</v>
      </c>
      <c r="AH526" s="10" t="e">
        <f>IF(R526&gt;0,VLOOKUP(S526,'Avtal 2026-05-21'!C:J,52,FALSE),"")</f>
        <v>#REF!</v>
      </c>
    </row>
    <row r="527" spans="18:34" ht="18.75" customHeight="1" x14ac:dyDescent="0.25">
      <c r="R527" s="2" t="e">
        <f>IF(MAX($R$10:R526)&gt;=$K$4,0,R526+1)</f>
        <v>#REF!</v>
      </c>
      <c r="S527" s="2" t="e">
        <f t="shared" si="56"/>
        <v>#REF!</v>
      </c>
      <c r="T527" s="2" t="e">
        <f t="shared" si="53"/>
        <v>#REF!</v>
      </c>
      <c r="U527" s="2" t="e">
        <f t="shared" si="54"/>
        <v>#REF!</v>
      </c>
      <c r="V527" s="2" t="e">
        <f t="shared" si="55"/>
        <v>#REF!</v>
      </c>
      <c r="X527" s="2" t="e">
        <f>IF(R527&lt;&gt;"",VLOOKUP(S527,'Avtal 2026-05-21'!C:J,9,FALSE),"")</f>
        <v>#REF!</v>
      </c>
      <c r="Y527" s="2" t="e">
        <f>IF(R527&lt;&gt;"",VLOOKUP(S527,'Avtal 2026-05-21'!C:J,10,FALSE),"")</f>
        <v>#REF!</v>
      </c>
      <c r="Z527" s="2" t="e">
        <f>IF(R527&lt;&gt;"",VLOOKUP(S527,'Avtal 2026-05-21'!C:J,11,FALSE),"")</f>
        <v>#REF!</v>
      </c>
      <c r="AA527" s="2" t="e">
        <f>IF(R527&lt;&gt;"",VLOOKUP(S527,'Avtal 2026-05-21'!C:J,12,FALSE),"")</f>
        <v>#REF!</v>
      </c>
      <c r="AB527" s="2" t="e">
        <f>IF(R527&lt;&gt;"",VLOOKUP(S527,'Avtal 2026-05-21'!C:J,13,FALSE),"")</f>
        <v>#REF!</v>
      </c>
      <c r="AC527" s="2" t="e">
        <f>IF(R527&lt;&gt;"",VLOOKUP(S527,'Avtal 2026-05-21'!C:J,21,FALSE),"")</f>
        <v>#REF!</v>
      </c>
      <c r="AD527" s="13" t="e">
        <f>VLOOKUP(S527,'Avtal 2026-05-21'!C:J,7,FALSE)</f>
        <v>#REF!</v>
      </c>
      <c r="AF527" s="2" t="e">
        <f>IF(R527&lt;&gt;"",VLOOKUP(S527,'Avtal 2026-05-21'!C:J,18,FALSE),"")</f>
        <v>#REF!</v>
      </c>
      <c r="AG527" s="2" t="e">
        <f>IF(R527&lt;&gt;"",VLOOKUP(S527,'Avtal 2026-05-21'!C:J,19,FALSE),"")</f>
        <v>#REF!</v>
      </c>
      <c r="AH527" s="10" t="e">
        <f>IF(R527&gt;0,VLOOKUP(S527,'Avtal 2026-05-21'!C:J,52,FALSE),"")</f>
        <v>#REF!</v>
      </c>
    </row>
    <row r="528" spans="18:34" ht="18.75" customHeight="1" x14ac:dyDescent="0.25">
      <c r="R528" s="2" t="e">
        <f>IF(MAX($R$10:R527)&gt;=$K$4,0,R527+1)</f>
        <v>#REF!</v>
      </c>
      <c r="S528" s="2" t="e">
        <f t="shared" si="56"/>
        <v>#REF!</v>
      </c>
      <c r="T528" s="2" t="e">
        <f t="shared" si="53"/>
        <v>#REF!</v>
      </c>
      <c r="U528" s="2" t="e">
        <f t="shared" si="54"/>
        <v>#REF!</v>
      </c>
      <c r="V528" s="2" t="e">
        <f t="shared" si="55"/>
        <v>#REF!</v>
      </c>
      <c r="X528" s="2" t="e">
        <f>IF(R528&lt;&gt;"",VLOOKUP(S528,'Avtal 2026-05-21'!C:J,9,FALSE),"")</f>
        <v>#REF!</v>
      </c>
      <c r="Y528" s="2" t="e">
        <f>IF(R528&lt;&gt;"",VLOOKUP(S528,'Avtal 2026-05-21'!C:J,10,FALSE),"")</f>
        <v>#REF!</v>
      </c>
      <c r="Z528" s="2" t="e">
        <f>IF(R528&lt;&gt;"",VLOOKUP(S528,'Avtal 2026-05-21'!C:J,11,FALSE),"")</f>
        <v>#REF!</v>
      </c>
      <c r="AA528" s="2" t="e">
        <f>IF(R528&lt;&gt;"",VLOOKUP(S528,'Avtal 2026-05-21'!C:J,12,FALSE),"")</f>
        <v>#REF!</v>
      </c>
      <c r="AB528" s="2" t="e">
        <f>IF(R528&lt;&gt;"",VLOOKUP(S528,'Avtal 2026-05-21'!C:J,13,FALSE),"")</f>
        <v>#REF!</v>
      </c>
      <c r="AC528" s="2" t="e">
        <f>IF(R528&lt;&gt;"",VLOOKUP(S528,'Avtal 2026-05-21'!C:J,21,FALSE),"")</f>
        <v>#REF!</v>
      </c>
      <c r="AD528" s="13" t="e">
        <f>VLOOKUP(S528,'Avtal 2026-05-21'!C:J,7,FALSE)</f>
        <v>#REF!</v>
      </c>
      <c r="AF528" s="2" t="e">
        <f>IF(R528&lt;&gt;"",VLOOKUP(S528,'Avtal 2026-05-21'!C:J,18,FALSE),"")</f>
        <v>#REF!</v>
      </c>
      <c r="AG528" s="2" t="e">
        <f>IF(R528&lt;&gt;"",VLOOKUP(S528,'Avtal 2026-05-21'!C:J,19,FALSE),"")</f>
        <v>#REF!</v>
      </c>
      <c r="AH528" s="10" t="e">
        <f>IF(R528&gt;0,VLOOKUP(S528,'Avtal 2026-05-21'!C:J,52,FALSE),"")</f>
        <v>#REF!</v>
      </c>
    </row>
    <row r="529" spans="18:34" ht="18.75" customHeight="1" x14ac:dyDescent="0.25">
      <c r="R529" s="2" t="e">
        <f>IF(MAX($R$10:R528)&gt;=$K$4,0,R528+1)</f>
        <v>#REF!</v>
      </c>
      <c r="S529" s="2" t="e">
        <f t="shared" si="56"/>
        <v>#REF!</v>
      </c>
      <c r="T529" s="2" t="e">
        <f t="shared" si="53"/>
        <v>#REF!</v>
      </c>
      <c r="U529" s="2" t="e">
        <f t="shared" si="54"/>
        <v>#REF!</v>
      </c>
      <c r="V529" s="2" t="e">
        <f t="shared" si="55"/>
        <v>#REF!</v>
      </c>
      <c r="X529" s="2" t="e">
        <f>IF(R529&lt;&gt;"",VLOOKUP(S529,'Avtal 2026-05-21'!C:J,9,FALSE),"")</f>
        <v>#REF!</v>
      </c>
      <c r="Y529" s="2" t="e">
        <f>IF(R529&lt;&gt;"",VLOOKUP(S529,'Avtal 2026-05-21'!C:J,10,FALSE),"")</f>
        <v>#REF!</v>
      </c>
      <c r="Z529" s="2" t="e">
        <f>IF(R529&lt;&gt;"",VLOOKUP(S529,'Avtal 2026-05-21'!C:J,11,FALSE),"")</f>
        <v>#REF!</v>
      </c>
      <c r="AA529" s="2" t="e">
        <f>IF(R529&lt;&gt;"",VLOOKUP(S529,'Avtal 2026-05-21'!C:J,12,FALSE),"")</f>
        <v>#REF!</v>
      </c>
      <c r="AB529" s="2" t="e">
        <f>IF(R529&lt;&gt;"",VLOOKUP(S529,'Avtal 2026-05-21'!C:J,13,FALSE),"")</f>
        <v>#REF!</v>
      </c>
      <c r="AC529" s="2" t="e">
        <f>IF(R529&lt;&gt;"",VLOOKUP(S529,'Avtal 2026-05-21'!C:J,21,FALSE),"")</f>
        <v>#REF!</v>
      </c>
      <c r="AD529" s="13" t="e">
        <f>VLOOKUP(S529,'Avtal 2026-05-21'!C:J,7,FALSE)</f>
        <v>#REF!</v>
      </c>
      <c r="AF529" s="2" t="e">
        <f>IF(R529&lt;&gt;"",VLOOKUP(S529,'Avtal 2026-05-21'!C:J,18,FALSE),"")</f>
        <v>#REF!</v>
      </c>
      <c r="AG529" s="2" t="e">
        <f>IF(R529&lt;&gt;"",VLOOKUP(S529,'Avtal 2026-05-21'!C:J,19,FALSE),"")</f>
        <v>#REF!</v>
      </c>
      <c r="AH529" s="10" t="e">
        <f>IF(R529&gt;0,VLOOKUP(S529,'Avtal 2026-05-21'!C:J,52,FALSE),"")</f>
        <v>#REF!</v>
      </c>
    </row>
    <row r="530" spans="18:34" ht="18.75" customHeight="1" x14ac:dyDescent="0.25">
      <c r="R530" s="2" t="e">
        <f>IF(MAX($R$10:R529)&gt;=$K$4,0,R529+1)</f>
        <v>#REF!</v>
      </c>
      <c r="S530" s="2" t="e">
        <f t="shared" si="56"/>
        <v>#REF!</v>
      </c>
      <c r="T530" s="2" t="e">
        <f t="shared" si="53"/>
        <v>#REF!</v>
      </c>
      <c r="U530" s="2" t="e">
        <f t="shared" si="54"/>
        <v>#REF!</v>
      </c>
      <c r="V530" s="2" t="e">
        <f t="shared" si="55"/>
        <v>#REF!</v>
      </c>
      <c r="X530" s="2" t="e">
        <f>IF(R530&lt;&gt;"",VLOOKUP(S530,'Avtal 2026-05-21'!C:J,9,FALSE),"")</f>
        <v>#REF!</v>
      </c>
      <c r="Y530" s="2" t="e">
        <f>IF(R530&lt;&gt;"",VLOOKUP(S530,'Avtal 2026-05-21'!C:J,10,FALSE),"")</f>
        <v>#REF!</v>
      </c>
      <c r="Z530" s="2" t="e">
        <f>IF(R530&lt;&gt;"",VLOOKUP(S530,'Avtal 2026-05-21'!C:J,11,FALSE),"")</f>
        <v>#REF!</v>
      </c>
      <c r="AA530" s="2" t="e">
        <f>IF(R530&lt;&gt;"",VLOOKUP(S530,'Avtal 2026-05-21'!C:J,12,FALSE),"")</f>
        <v>#REF!</v>
      </c>
      <c r="AB530" s="2" t="e">
        <f>IF(R530&lt;&gt;"",VLOOKUP(S530,'Avtal 2026-05-21'!C:J,13,FALSE),"")</f>
        <v>#REF!</v>
      </c>
      <c r="AC530" s="2" t="e">
        <f>IF(R530&lt;&gt;"",VLOOKUP(S530,'Avtal 2026-05-21'!C:J,21,FALSE),"")</f>
        <v>#REF!</v>
      </c>
      <c r="AD530" s="13" t="e">
        <f>VLOOKUP(S530,'Avtal 2026-05-21'!C:J,7,FALSE)</f>
        <v>#REF!</v>
      </c>
      <c r="AF530" s="2" t="e">
        <f>IF(R530&lt;&gt;"",VLOOKUP(S530,'Avtal 2026-05-21'!C:J,18,FALSE),"")</f>
        <v>#REF!</v>
      </c>
      <c r="AG530" s="2" t="e">
        <f>IF(R530&lt;&gt;"",VLOOKUP(S530,'Avtal 2026-05-21'!C:J,19,FALSE),"")</f>
        <v>#REF!</v>
      </c>
      <c r="AH530" s="10" t="e">
        <f>IF(R530&gt;0,VLOOKUP(S530,'Avtal 2026-05-21'!C:J,52,FALSE),"")</f>
        <v>#REF!</v>
      </c>
    </row>
    <row r="531" spans="18:34" ht="18.75" customHeight="1" x14ac:dyDescent="0.25">
      <c r="R531" s="2" t="e">
        <f>IF(MAX($R$10:R530)&gt;=$K$4,0,R530+1)</f>
        <v>#REF!</v>
      </c>
      <c r="S531" s="2" t="e">
        <f t="shared" si="56"/>
        <v>#REF!</v>
      </c>
      <c r="T531" s="2" t="e">
        <f t="shared" si="53"/>
        <v>#REF!</v>
      </c>
      <c r="U531" s="2" t="e">
        <f t="shared" si="54"/>
        <v>#REF!</v>
      </c>
      <c r="V531" s="2" t="e">
        <f t="shared" si="55"/>
        <v>#REF!</v>
      </c>
      <c r="X531" s="2" t="e">
        <f>IF(R531&lt;&gt;"",VLOOKUP(S531,'Avtal 2026-05-21'!C:J,9,FALSE),"")</f>
        <v>#REF!</v>
      </c>
      <c r="Y531" s="2" t="e">
        <f>IF(R531&lt;&gt;"",VLOOKUP(S531,'Avtal 2026-05-21'!C:J,10,FALSE),"")</f>
        <v>#REF!</v>
      </c>
      <c r="Z531" s="2" t="e">
        <f>IF(R531&lt;&gt;"",VLOOKUP(S531,'Avtal 2026-05-21'!C:J,11,FALSE),"")</f>
        <v>#REF!</v>
      </c>
      <c r="AA531" s="2" t="e">
        <f>IF(R531&lt;&gt;"",VLOOKUP(S531,'Avtal 2026-05-21'!C:J,12,FALSE),"")</f>
        <v>#REF!</v>
      </c>
      <c r="AB531" s="2" t="e">
        <f>IF(R531&lt;&gt;"",VLOOKUP(S531,'Avtal 2026-05-21'!C:J,13,FALSE),"")</f>
        <v>#REF!</v>
      </c>
      <c r="AC531" s="2" t="e">
        <f>IF(R531&lt;&gt;"",VLOOKUP(S531,'Avtal 2026-05-21'!C:J,21,FALSE),"")</f>
        <v>#REF!</v>
      </c>
      <c r="AD531" s="13" t="e">
        <f>VLOOKUP(S531,'Avtal 2026-05-21'!C:J,7,FALSE)</f>
        <v>#REF!</v>
      </c>
      <c r="AF531" s="2" t="e">
        <f>IF(R531&lt;&gt;"",VLOOKUP(S531,'Avtal 2026-05-21'!C:J,18,FALSE),"")</f>
        <v>#REF!</v>
      </c>
      <c r="AG531" s="2" t="e">
        <f>IF(R531&lt;&gt;"",VLOOKUP(S531,'Avtal 2026-05-21'!C:J,19,FALSE),"")</f>
        <v>#REF!</v>
      </c>
      <c r="AH531" s="10" t="e">
        <f>IF(R531&gt;0,VLOOKUP(S531,'Avtal 2026-05-21'!C:J,52,FALSE),"")</f>
        <v>#REF!</v>
      </c>
    </row>
    <row r="532" spans="18:34" ht="18.75" customHeight="1" x14ac:dyDescent="0.25">
      <c r="R532" s="2" t="e">
        <f>IF(MAX($R$10:R531)&gt;=$K$4,0,R531+1)</f>
        <v>#REF!</v>
      </c>
      <c r="S532" s="2" t="e">
        <f t="shared" si="56"/>
        <v>#REF!</v>
      </c>
      <c r="T532" s="2" t="e">
        <f t="shared" si="53"/>
        <v>#REF!</v>
      </c>
      <c r="U532" s="2" t="e">
        <f t="shared" si="54"/>
        <v>#REF!</v>
      </c>
      <c r="V532" s="2" t="e">
        <f t="shared" si="55"/>
        <v>#REF!</v>
      </c>
      <c r="X532" s="2" t="e">
        <f>IF(R532&lt;&gt;"",VLOOKUP(S532,'Avtal 2026-05-21'!C:J,9,FALSE),"")</f>
        <v>#REF!</v>
      </c>
      <c r="Y532" s="2" t="e">
        <f>IF(R532&lt;&gt;"",VLOOKUP(S532,'Avtal 2026-05-21'!C:J,10,FALSE),"")</f>
        <v>#REF!</v>
      </c>
      <c r="Z532" s="2" t="e">
        <f>IF(R532&lt;&gt;"",VLOOKUP(S532,'Avtal 2026-05-21'!C:J,11,FALSE),"")</f>
        <v>#REF!</v>
      </c>
      <c r="AA532" s="2" t="e">
        <f>IF(R532&lt;&gt;"",VLOOKUP(S532,'Avtal 2026-05-21'!C:J,12,FALSE),"")</f>
        <v>#REF!</v>
      </c>
      <c r="AB532" s="2" t="e">
        <f>IF(R532&lt;&gt;"",VLOOKUP(S532,'Avtal 2026-05-21'!C:J,13,FALSE),"")</f>
        <v>#REF!</v>
      </c>
      <c r="AC532" s="2" t="e">
        <f>IF(R532&lt;&gt;"",VLOOKUP(S532,'Avtal 2026-05-21'!C:J,21,FALSE),"")</f>
        <v>#REF!</v>
      </c>
      <c r="AD532" s="13" t="e">
        <f>VLOOKUP(S532,'Avtal 2026-05-21'!C:J,7,FALSE)</f>
        <v>#REF!</v>
      </c>
      <c r="AF532" s="2" t="e">
        <f>IF(R532&lt;&gt;"",VLOOKUP(S532,'Avtal 2026-05-21'!C:J,18,FALSE),"")</f>
        <v>#REF!</v>
      </c>
      <c r="AG532" s="2" t="e">
        <f>IF(R532&lt;&gt;"",VLOOKUP(S532,'Avtal 2026-05-21'!C:J,19,FALSE),"")</f>
        <v>#REF!</v>
      </c>
      <c r="AH532" s="10" t="e">
        <f>IF(R532&gt;0,VLOOKUP(S532,'Avtal 2026-05-21'!C:J,52,FALSE),"")</f>
        <v>#REF!</v>
      </c>
    </row>
    <row r="533" spans="18:34" ht="18.75" customHeight="1" x14ac:dyDescent="0.25">
      <c r="R533" s="2" t="e">
        <f>IF(MAX($R$10:R532)&gt;=$K$4,0,R532+1)</f>
        <v>#REF!</v>
      </c>
      <c r="S533" s="2" t="e">
        <f t="shared" si="56"/>
        <v>#REF!</v>
      </c>
      <c r="T533" s="2" t="e">
        <f t="shared" si="53"/>
        <v>#REF!</v>
      </c>
      <c r="U533" s="2" t="e">
        <f t="shared" si="54"/>
        <v>#REF!</v>
      </c>
      <c r="V533" s="2" t="e">
        <f t="shared" si="55"/>
        <v>#REF!</v>
      </c>
      <c r="X533" s="2" t="e">
        <f>IF(R533&lt;&gt;"",VLOOKUP(S533,'Avtal 2026-05-21'!C:J,9,FALSE),"")</f>
        <v>#REF!</v>
      </c>
      <c r="Y533" s="2" t="e">
        <f>IF(R533&lt;&gt;"",VLOOKUP(S533,'Avtal 2026-05-21'!C:J,10,FALSE),"")</f>
        <v>#REF!</v>
      </c>
      <c r="Z533" s="2" t="e">
        <f>IF(R533&lt;&gt;"",VLOOKUP(S533,'Avtal 2026-05-21'!C:J,11,FALSE),"")</f>
        <v>#REF!</v>
      </c>
      <c r="AA533" s="2" t="e">
        <f>IF(R533&lt;&gt;"",VLOOKUP(S533,'Avtal 2026-05-21'!C:J,12,FALSE),"")</f>
        <v>#REF!</v>
      </c>
      <c r="AB533" s="2" t="e">
        <f>IF(R533&lt;&gt;"",VLOOKUP(S533,'Avtal 2026-05-21'!C:J,13,FALSE),"")</f>
        <v>#REF!</v>
      </c>
      <c r="AC533" s="2" t="e">
        <f>IF(R533&lt;&gt;"",VLOOKUP(S533,'Avtal 2026-05-21'!C:J,21,FALSE),"")</f>
        <v>#REF!</v>
      </c>
      <c r="AD533" s="13" t="e">
        <f>VLOOKUP(S533,'Avtal 2026-05-21'!C:J,7,FALSE)</f>
        <v>#REF!</v>
      </c>
      <c r="AF533" s="2" t="e">
        <f>IF(R533&lt;&gt;"",VLOOKUP(S533,'Avtal 2026-05-21'!C:J,18,FALSE),"")</f>
        <v>#REF!</v>
      </c>
      <c r="AG533" s="2" t="e">
        <f>IF(R533&lt;&gt;"",VLOOKUP(S533,'Avtal 2026-05-21'!C:J,19,FALSE),"")</f>
        <v>#REF!</v>
      </c>
      <c r="AH533" s="10" t="e">
        <f>IF(R533&gt;0,VLOOKUP(S533,'Avtal 2026-05-21'!C:J,52,FALSE),"")</f>
        <v>#REF!</v>
      </c>
    </row>
    <row r="534" spans="18:34" ht="18.75" customHeight="1" x14ac:dyDescent="0.25">
      <c r="R534" s="2" t="e">
        <f>IF(MAX($R$10:R533)&gt;=$K$4,0,R533+1)</f>
        <v>#REF!</v>
      </c>
      <c r="S534" s="2" t="e">
        <f t="shared" si="56"/>
        <v>#REF!</v>
      </c>
      <c r="T534" s="2" t="e">
        <f t="shared" si="53"/>
        <v>#REF!</v>
      </c>
      <c r="U534" s="2" t="e">
        <f t="shared" si="54"/>
        <v>#REF!</v>
      </c>
      <c r="V534" s="2" t="e">
        <f t="shared" si="55"/>
        <v>#REF!</v>
      </c>
      <c r="X534" s="2" t="e">
        <f>IF(R534&lt;&gt;"",VLOOKUP(S534,'Avtal 2026-05-21'!C:J,9,FALSE),"")</f>
        <v>#REF!</v>
      </c>
      <c r="Y534" s="2" t="e">
        <f>IF(R534&lt;&gt;"",VLOOKUP(S534,'Avtal 2026-05-21'!C:J,10,FALSE),"")</f>
        <v>#REF!</v>
      </c>
      <c r="Z534" s="2" t="e">
        <f>IF(R534&lt;&gt;"",VLOOKUP(S534,'Avtal 2026-05-21'!C:J,11,FALSE),"")</f>
        <v>#REF!</v>
      </c>
      <c r="AA534" s="2" t="e">
        <f>IF(R534&lt;&gt;"",VLOOKUP(S534,'Avtal 2026-05-21'!C:J,12,FALSE),"")</f>
        <v>#REF!</v>
      </c>
      <c r="AB534" s="2" t="e">
        <f>IF(R534&lt;&gt;"",VLOOKUP(S534,'Avtal 2026-05-21'!C:J,13,FALSE),"")</f>
        <v>#REF!</v>
      </c>
      <c r="AC534" s="2" t="e">
        <f>IF(R534&lt;&gt;"",VLOOKUP(S534,'Avtal 2026-05-21'!C:J,21,FALSE),"")</f>
        <v>#REF!</v>
      </c>
      <c r="AD534" s="13" t="e">
        <f>VLOOKUP(S534,'Avtal 2026-05-21'!C:J,7,FALSE)</f>
        <v>#REF!</v>
      </c>
      <c r="AF534" s="2" t="e">
        <f>IF(R534&lt;&gt;"",VLOOKUP(S534,'Avtal 2026-05-21'!C:J,18,FALSE),"")</f>
        <v>#REF!</v>
      </c>
      <c r="AG534" s="2" t="e">
        <f>IF(R534&lt;&gt;"",VLOOKUP(S534,'Avtal 2026-05-21'!C:J,19,FALSE),"")</f>
        <v>#REF!</v>
      </c>
      <c r="AH534" s="10" t="e">
        <f>IF(R534&gt;0,VLOOKUP(S534,'Avtal 2026-05-21'!C:J,52,FALSE),"")</f>
        <v>#REF!</v>
      </c>
    </row>
    <row r="535" spans="18:34" ht="18.75" customHeight="1" x14ac:dyDescent="0.25">
      <c r="R535" s="2" t="e">
        <f>IF(MAX($R$10:R534)&gt;=$K$4,0,R534+1)</f>
        <v>#REF!</v>
      </c>
      <c r="S535" s="2" t="e">
        <f t="shared" si="56"/>
        <v>#REF!</v>
      </c>
      <c r="T535" s="2" t="e">
        <f t="shared" si="53"/>
        <v>#REF!</v>
      </c>
      <c r="U535" s="2" t="e">
        <f t="shared" si="54"/>
        <v>#REF!</v>
      </c>
      <c r="V535" s="2" t="e">
        <f t="shared" si="55"/>
        <v>#REF!</v>
      </c>
      <c r="X535" s="2" t="e">
        <f>IF(R535&lt;&gt;"",VLOOKUP(S535,'Avtal 2026-05-21'!C:J,9,FALSE),"")</f>
        <v>#REF!</v>
      </c>
      <c r="Y535" s="2" t="e">
        <f>IF(R535&lt;&gt;"",VLOOKUP(S535,'Avtal 2026-05-21'!C:J,10,FALSE),"")</f>
        <v>#REF!</v>
      </c>
      <c r="Z535" s="2" t="e">
        <f>IF(R535&lt;&gt;"",VLOOKUP(S535,'Avtal 2026-05-21'!C:J,11,FALSE),"")</f>
        <v>#REF!</v>
      </c>
      <c r="AA535" s="2" t="e">
        <f>IF(R535&lt;&gt;"",VLOOKUP(S535,'Avtal 2026-05-21'!C:J,12,FALSE),"")</f>
        <v>#REF!</v>
      </c>
      <c r="AB535" s="2" t="e">
        <f>IF(R535&lt;&gt;"",VLOOKUP(S535,'Avtal 2026-05-21'!C:J,13,FALSE),"")</f>
        <v>#REF!</v>
      </c>
      <c r="AC535" s="2" t="e">
        <f>IF(R535&lt;&gt;"",VLOOKUP(S535,'Avtal 2026-05-21'!C:J,21,FALSE),"")</f>
        <v>#REF!</v>
      </c>
      <c r="AD535" s="13" t="e">
        <f>VLOOKUP(S535,'Avtal 2026-05-21'!C:J,7,FALSE)</f>
        <v>#REF!</v>
      </c>
      <c r="AF535" s="2" t="e">
        <f>IF(R535&lt;&gt;"",VLOOKUP(S535,'Avtal 2026-05-21'!C:J,18,FALSE),"")</f>
        <v>#REF!</v>
      </c>
      <c r="AG535" s="2" t="e">
        <f>IF(R535&lt;&gt;"",VLOOKUP(S535,'Avtal 2026-05-21'!C:J,19,FALSE),"")</f>
        <v>#REF!</v>
      </c>
      <c r="AH535" s="10" t="e">
        <f>IF(R535&gt;0,VLOOKUP(S535,'Avtal 2026-05-21'!C:J,52,FALSE),"")</f>
        <v>#REF!</v>
      </c>
    </row>
    <row r="536" spans="18:34" ht="18.75" customHeight="1" x14ac:dyDescent="0.25">
      <c r="R536" s="2" t="e">
        <f>IF(MAX($R$10:R535)&gt;=$K$4,0,R535+1)</f>
        <v>#REF!</v>
      </c>
      <c r="S536" s="2" t="e">
        <f t="shared" si="56"/>
        <v>#REF!</v>
      </c>
      <c r="T536" s="2" t="e">
        <f t="shared" si="53"/>
        <v>#REF!</v>
      </c>
      <c r="U536" s="2" t="e">
        <f t="shared" si="54"/>
        <v>#REF!</v>
      </c>
      <c r="V536" s="2" t="e">
        <f t="shared" si="55"/>
        <v>#REF!</v>
      </c>
      <c r="X536" s="2" t="e">
        <f>IF(R536&lt;&gt;"",VLOOKUP(S536,'Avtal 2026-05-21'!C:J,9,FALSE),"")</f>
        <v>#REF!</v>
      </c>
      <c r="Y536" s="2" t="e">
        <f>IF(R536&lt;&gt;"",VLOOKUP(S536,'Avtal 2026-05-21'!C:J,10,FALSE),"")</f>
        <v>#REF!</v>
      </c>
      <c r="Z536" s="2" t="e">
        <f>IF(R536&lt;&gt;"",VLOOKUP(S536,'Avtal 2026-05-21'!C:J,11,FALSE),"")</f>
        <v>#REF!</v>
      </c>
      <c r="AA536" s="2" t="e">
        <f>IF(R536&lt;&gt;"",VLOOKUP(S536,'Avtal 2026-05-21'!C:J,12,FALSE),"")</f>
        <v>#REF!</v>
      </c>
      <c r="AB536" s="2" t="e">
        <f>IF(R536&lt;&gt;"",VLOOKUP(S536,'Avtal 2026-05-21'!C:J,13,FALSE),"")</f>
        <v>#REF!</v>
      </c>
      <c r="AC536" s="2" t="e">
        <f>IF(R536&lt;&gt;"",VLOOKUP(S536,'Avtal 2026-05-21'!C:J,21,FALSE),"")</f>
        <v>#REF!</v>
      </c>
      <c r="AD536" s="13" t="e">
        <f>VLOOKUP(S536,'Avtal 2026-05-21'!C:J,7,FALSE)</f>
        <v>#REF!</v>
      </c>
      <c r="AF536" s="2" t="e">
        <f>IF(R536&lt;&gt;"",VLOOKUP(S536,'Avtal 2026-05-21'!C:J,18,FALSE),"")</f>
        <v>#REF!</v>
      </c>
      <c r="AG536" s="2" t="e">
        <f>IF(R536&lt;&gt;"",VLOOKUP(S536,'Avtal 2026-05-21'!C:J,19,FALSE),"")</f>
        <v>#REF!</v>
      </c>
      <c r="AH536" s="10" t="e">
        <f>IF(R536&gt;0,VLOOKUP(S536,'Avtal 2026-05-21'!C:J,52,FALSE),"")</f>
        <v>#REF!</v>
      </c>
    </row>
    <row r="537" spans="18:34" ht="18.75" customHeight="1" x14ac:dyDescent="0.25">
      <c r="R537" s="2" t="e">
        <f>IF(MAX($R$10:R536)&gt;=$K$4,0,R536+1)</f>
        <v>#REF!</v>
      </c>
      <c r="S537" s="2" t="e">
        <f t="shared" si="56"/>
        <v>#REF!</v>
      </c>
      <c r="T537" s="2" t="e">
        <f t="shared" si="53"/>
        <v>#REF!</v>
      </c>
      <c r="U537" s="2" t="e">
        <f t="shared" si="54"/>
        <v>#REF!</v>
      </c>
      <c r="V537" s="2" t="e">
        <f t="shared" si="55"/>
        <v>#REF!</v>
      </c>
      <c r="X537" s="2" t="e">
        <f>IF(R537&lt;&gt;"",VLOOKUP(S537,'Avtal 2026-05-21'!C:J,9,FALSE),"")</f>
        <v>#REF!</v>
      </c>
      <c r="Y537" s="2" t="e">
        <f>IF(R537&lt;&gt;"",VLOOKUP(S537,'Avtal 2026-05-21'!C:J,10,FALSE),"")</f>
        <v>#REF!</v>
      </c>
      <c r="Z537" s="2" t="e">
        <f>IF(R537&lt;&gt;"",VLOOKUP(S537,'Avtal 2026-05-21'!C:J,11,FALSE),"")</f>
        <v>#REF!</v>
      </c>
      <c r="AA537" s="2" t="e">
        <f>IF(R537&lt;&gt;"",VLOOKUP(S537,'Avtal 2026-05-21'!C:J,12,FALSE),"")</f>
        <v>#REF!</v>
      </c>
      <c r="AB537" s="2" t="e">
        <f>IF(R537&lt;&gt;"",VLOOKUP(S537,'Avtal 2026-05-21'!C:J,13,FALSE),"")</f>
        <v>#REF!</v>
      </c>
      <c r="AC537" s="2" t="e">
        <f>IF(R537&lt;&gt;"",VLOOKUP(S537,'Avtal 2026-05-21'!C:J,21,FALSE),"")</f>
        <v>#REF!</v>
      </c>
      <c r="AD537" s="13" t="e">
        <f>VLOOKUP(S537,'Avtal 2026-05-21'!C:J,7,FALSE)</f>
        <v>#REF!</v>
      </c>
      <c r="AF537" s="2" t="e">
        <f>IF(R537&lt;&gt;"",VLOOKUP(S537,'Avtal 2026-05-21'!C:J,18,FALSE),"")</f>
        <v>#REF!</v>
      </c>
      <c r="AG537" s="2" t="e">
        <f>IF(R537&lt;&gt;"",VLOOKUP(S537,'Avtal 2026-05-21'!C:J,19,FALSE),"")</f>
        <v>#REF!</v>
      </c>
      <c r="AH537" s="10" t="e">
        <f>IF(R537&gt;0,VLOOKUP(S537,'Avtal 2026-05-21'!C:J,52,FALSE),"")</f>
        <v>#REF!</v>
      </c>
    </row>
    <row r="538" spans="18:34" ht="18.75" customHeight="1" x14ac:dyDescent="0.25">
      <c r="R538" s="2" t="e">
        <f>IF(MAX($R$10:R537)&gt;=$K$4,0,R537+1)</f>
        <v>#REF!</v>
      </c>
      <c r="S538" s="2" t="e">
        <f t="shared" si="56"/>
        <v>#REF!</v>
      </c>
      <c r="T538" s="2" t="e">
        <f t="shared" si="53"/>
        <v>#REF!</v>
      </c>
      <c r="U538" s="2" t="e">
        <f t="shared" si="54"/>
        <v>#REF!</v>
      </c>
      <c r="V538" s="2" t="e">
        <f t="shared" si="55"/>
        <v>#REF!</v>
      </c>
      <c r="X538" s="2" t="e">
        <f>IF(R538&lt;&gt;"",VLOOKUP(S538,'Avtal 2026-05-21'!C:J,9,FALSE),"")</f>
        <v>#REF!</v>
      </c>
      <c r="Y538" s="2" t="e">
        <f>IF(R538&lt;&gt;"",VLOOKUP(S538,'Avtal 2026-05-21'!C:J,10,FALSE),"")</f>
        <v>#REF!</v>
      </c>
      <c r="Z538" s="2" t="e">
        <f>IF(R538&lt;&gt;"",VLOOKUP(S538,'Avtal 2026-05-21'!C:J,11,FALSE),"")</f>
        <v>#REF!</v>
      </c>
      <c r="AA538" s="2" t="e">
        <f>IF(R538&lt;&gt;"",VLOOKUP(S538,'Avtal 2026-05-21'!C:J,12,FALSE),"")</f>
        <v>#REF!</v>
      </c>
      <c r="AB538" s="2" t="e">
        <f>IF(R538&lt;&gt;"",VLOOKUP(S538,'Avtal 2026-05-21'!C:J,13,FALSE),"")</f>
        <v>#REF!</v>
      </c>
      <c r="AC538" s="2" t="e">
        <f>IF(R538&lt;&gt;"",VLOOKUP(S538,'Avtal 2026-05-21'!C:J,21,FALSE),"")</f>
        <v>#REF!</v>
      </c>
      <c r="AD538" s="13" t="e">
        <f>VLOOKUP(S538,'Avtal 2026-05-21'!C:J,7,FALSE)</f>
        <v>#REF!</v>
      </c>
      <c r="AF538" s="2" t="e">
        <f>IF(R538&lt;&gt;"",VLOOKUP(S538,'Avtal 2026-05-21'!C:J,18,FALSE),"")</f>
        <v>#REF!</v>
      </c>
      <c r="AG538" s="2" t="e">
        <f>IF(R538&lt;&gt;"",VLOOKUP(S538,'Avtal 2026-05-21'!C:J,19,FALSE),"")</f>
        <v>#REF!</v>
      </c>
      <c r="AH538" s="10" t="e">
        <f>IF(R538&gt;0,VLOOKUP(S538,'Avtal 2026-05-21'!C:J,52,FALSE),"")</f>
        <v>#REF!</v>
      </c>
    </row>
    <row r="539" spans="18:34" ht="18.75" customHeight="1" x14ac:dyDescent="0.25">
      <c r="R539" s="2" t="e">
        <f>IF(MAX($R$10:R538)&gt;=$K$4,0,R538+1)</f>
        <v>#REF!</v>
      </c>
      <c r="S539" s="2" t="e">
        <f t="shared" si="56"/>
        <v>#REF!</v>
      </c>
      <c r="T539" s="2" t="e">
        <f t="shared" si="53"/>
        <v>#REF!</v>
      </c>
      <c r="U539" s="2" t="e">
        <f t="shared" si="54"/>
        <v>#REF!</v>
      </c>
      <c r="V539" s="2" t="e">
        <f t="shared" si="55"/>
        <v>#REF!</v>
      </c>
      <c r="X539" s="2" t="e">
        <f>IF(R539&lt;&gt;"",VLOOKUP(S539,'Avtal 2026-05-21'!C:J,9,FALSE),"")</f>
        <v>#REF!</v>
      </c>
      <c r="Y539" s="2" t="e">
        <f>IF(R539&lt;&gt;"",VLOOKUP(S539,'Avtal 2026-05-21'!C:J,10,FALSE),"")</f>
        <v>#REF!</v>
      </c>
      <c r="Z539" s="2" t="e">
        <f>IF(R539&lt;&gt;"",VLOOKUP(S539,'Avtal 2026-05-21'!C:J,11,FALSE),"")</f>
        <v>#REF!</v>
      </c>
      <c r="AA539" s="2" t="e">
        <f>IF(R539&lt;&gt;"",VLOOKUP(S539,'Avtal 2026-05-21'!C:J,12,FALSE),"")</f>
        <v>#REF!</v>
      </c>
      <c r="AB539" s="2" t="e">
        <f>IF(R539&lt;&gt;"",VLOOKUP(S539,'Avtal 2026-05-21'!C:J,13,FALSE),"")</f>
        <v>#REF!</v>
      </c>
      <c r="AC539" s="2" t="e">
        <f>IF(R539&lt;&gt;"",VLOOKUP(S539,'Avtal 2026-05-21'!C:J,21,FALSE),"")</f>
        <v>#REF!</v>
      </c>
      <c r="AD539" s="13" t="e">
        <f>VLOOKUP(S539,'Avtal 2026-05-21'!C:J,7,FALSE)</f>
        <v>#REF!</v>
      </c>
      <c r="AF539" s="2" t="e">
        <f>IF(R539&lt;&gt;"",VLOOKUP(S539,'Avtal 2026-05-21'!C:J,18,FALSE),"")</f>
        <v>#REF!</v>
      </c>
      <c r="AG539" s="2" t="e">
        <f>IF(R539&lt;&gt;"",VLOOKUP(S539,'Avtal 2026-05-21'!C:J,19,FALSE),"")</f>
        <v>#REF!</v>
      </c>
      <c r="AH539" s="10" t="e">
        <f>IF(R539&gt;0,VLOOKUP(S539,'Avtal 2026-05-21'!C:J,52,FALSE),"")</f>
        <v>#REF!</v>
      </c>
    </row>
    <row r="540" spans="18:34" ht="18.75" customHeight="1" x14ac:dyDescent="0.25">
      <c r="R540" s="2" t="e">
        <f>IF(MAX($R$10:R539)&gt;=$K$4,0,R539+1)</f>
        <v>#REF!</v>
      </c>
      <c r="S540" s="2" t="e">
        <f t="shared" si="56"/>
        <v>#REF!</v>
      </c>
      <c r="T540" s="2" t="e">
        <f t="shared" si="53"/>
        <v>#REF!</v>
      </c>
      <c r="U540" s="2" t="e">
        <f t="shared" si="54"/>
        <v>#REF!</v>
      </c>
      <c r="V540" s="2" t="e">
        <f t="shared" si="55"/>
        <v>#REF!</v>
      </c>
      <c r="X540" s="2" t="e">
        <f>IF(R540&lt;&gt;"",VLOOKUP(S540,'Avtal 2026-05-21'!C:J,9,FALSE),"")</f>
        <v>#REF!</v>
      </c>
      <c r="Y540" s="2" t="e">
        <f>IF(R540&lt;&gt;"",VLOOKUP(S540,'Avtal 2026-05-21'!C:J,10,FALSE),"")</f>
        <v>#REF!</v>
      </c>
      <c r="Z540" s="2" t="e">
        <f>IF(R540&lt;&gt;"",VLOOKUP(S540,'Avtal 2026-05-21'!C:J,11,FALSE),"")</f>
        <v>#REF!</v>
      </c>
      <c r="AA540" s="2" t="e">
        <f>IF(R540&lt;&gt;"",VLOOKUP(S540,'Avtal 2026-05-21'!C:J,12,FALSE),"")</f>
        <v>#REF!</v>
      </c>
      <c r="AB540" s="2" t="e">
        <f>IF(R540&lt;&gt;"",VLOOKUP(S540,'Avtal 2026-05-21'!C:J,13,FALSE),"")</f>
        <v>#REF!</v>
      </c>
      <c r="AC540" s="2" t="e">
        <f>IF(R540&lt;&gt;"",VLOOKUP(S540,'Avtal 2026-05-21'!C:J,21,FALSE),"")</f>
        <v>#REF!</v>
      </c>
      <c r="AD540" s="13" t="e">
        <f>VLOOKUP(S540,'Avtal 2026-05-21'!C:J,7,FALSE)</f>
        <v>#REF!</v>
      </c>
      <c r="AF540" s="2" t="e">
        <f>IF(R540&lt;&gt;"",VLOOKUP(S540,'Avtal 2026-05-21'!C:J,18,FALSE),"")</f>
        <v>#REF!</v>
      </c>
      <c r="AG540" s="2" t="e">
        <f>IF(R540&lt;&gt;"",VLOOKUP(S540,'Avtal 2026-05-21'!C:J,19,FALSE),"")</f>
        <v>#REF!</v>
      </c>
      <c r="AH540" s="10" t="e">
        <f>IF(R540&gt;0,VLOOKUP(S540,'Avtal 2026-05-21'!C:J,52,FALSE),"")</f>
        <v>#REF!</v>
      </c>
    </row>
    <row r="541" spans="18:34" ht="18.75" customHeight="1" x14ac:dyDescent="0.25">
      <c r="R541" s="2" t="e">
        <f>IF(MAX($R$10:R540)&gt;=$K$4,0,R540+1)</f>
        <v>#REF!</v>
      </c>
      <c r="S541" s="2" t="e">
        <f t="shared" si="56"/>
        <v>#REF!</v>
      </c>
      <c r="T541" s="2" t="e">
        <f t="shared" si="53"/>
        <v>#REF!</v>
      </c>
      <c r="U541" s="2" t="e">
        <f t="shared" si="54"/>
        <v>#REF!</v>
      </c>
      <c r="V541" s="2" t="e">
        <f t="shared" si="55"/>
        <v>#REF!</v>
      </c>
      <c r="X541" s="2" t="e">
        <f>IF(R541&lt;&gt;"",VLOOKUP(S541,'Avtal 2026-05-21'!C:J,9,FALSE),"")</f>
        <v>#REF!</v>
      </c>
      <c r="Y541" s="2" t="e">
        <f>IF(R541&lt;&gt;"",VLOOKUP(S541,'Avtal 2026-05-21'!C:J,10,FALSE),"")</f>
        <v>#REF!</v>
      </c>
      <c r="Z541" s="2" t="e">
        <f>IF(R541&lt;&gt;"",VLOOKUP(S541,'Avtal 2026-05-21'!C:J,11,FALSE),"")</f>
        <v>#REF!</v>
      </c>
      <c r="AA541" s="2" t="e">
        <f>IF(R541&lt;&gt;"",VLOOKUP(S541,'Avtal 2026-05-21'!C:J,12,FALSE),"")</f>
        <v>#REF!</v>
      </c>
      <c r="AB541" s="2" t="e">
        <f>IF(R541&lt;&gt;"",VLOOKUP(S541,'Avtal 2026-05-21'!C:J,13,FALSE),"")</f>
        <v>#REF!</v>
      </c>
      <c r="AC541" s="2" t="e">
        <f>IF(R541&lt;&gt;"",VLOOKUP(S541,'Avtal 2026-05-21'!C:J,21,FALSE),"")</f>
        <v>#REF!</v>
      </c>
      <c r="AD541" s="13" t="e">
        <f>VLOOKUP(S541,'Avtal 2026-05-21'!C:J,7,FALSE)</f>
        <v>#REF!</v>
      </c>
      <c r="AF541" s="2" t="e">
        <f>IF(R541&lt;&gt;"",VLOOKUP(S541,'Avtal 2026-05-21'!C:J,18,FALSE),"")</f>
        <v>#REF!</v>
      </c>
      <c r="AG541" s="2" t="e">
        <f>IF(R541&lt;&gt;"",VLOOKUP(S541,'Avtal 2026-05-21'!C:J,19,FALSE),"")</f>
        <v>#REF!</v>
      </c>
      <c r="AH541" s="10" t="e">
        <f>IF(R541&gt;0,VLOOKUP(S541,'Avtal 2026-05-21'!C:J,52,FALSE),"")</f>
        <v>#REF!</v>
      </c>
    </row>
    <row r="542" spans="18:34" ht="18.75" customHeight="1" x14ac:dyDescent="0.25">
      <c r="R542" s="2" t="e">
        <f>IF(MAX($R$10:R541)&gt;=$K$4,0,R541+1)</f>
        <v>#REF!</v>
      </c>
      <c r="S542" s="2" t="e">
        <f t="shared" si="56"/>
        <v>#REF!</v>
      </c>
      <c r="T542" s="2" t="e">
        <f t="shared" si="53"/>
        <v>#REF!</v>
      </c>
      <c r="U542" s="2" t="e">
        <f t="shared" si="54"/>
        <v>#REF!</v>
      </c>
      <c r="V542" s="2" t="e">
        <f t="shared" si="55"/>
        <v>#REF!</v>
      </c>
      <c r="X542" s="2" t="e">
        <f>IF(R542&lt;&gt;"",VLOOKUP(S542,'Avtal 2026-05-21'!C:J,9,FALSE),"")</f>
        <v>#REF!</v>
      </c>
      <c r="Y542" s="2" t="e">
        <f>IF(R542&lt;&gt;"",VLOOKUP(S542,'Avtal 2026-05-21'!C:J,10,FALSE),"")</f>
        <v>#REF!</v>
      </c>
      <c r="Z542" s="2" t="e">
        <f>IF(R542&lt;&gt;"",VLOOKUP(S542,'Avtal 2026-05-21'!C:J,11,FALSE),"")</f>
        <v>#REF!</v>
      </c>
      <c r="AA542" s="2" t="e">
        <f>IF(R542&lt;&gt;"",VLOOKUP(S542,'Avtal 2026-05-21'!C:J,12,FALSE),"")</f>
        <v>#REF!</v>
      </c>
      <c r="AB542" s="2" t="e">
        <f>IF(R542&lt;&gt;"",VLOOKUP(S542,'Avtal 2026-05-21'!C:J,13,FALSE),"")</f>
        <v>#REF!</v>
      </c>
      <c r="AC542" s="2" t="e">
        <f>IF(R542&lt;&gt;"",VLOOKUP(S542,'Avtal 2026-05-21'!C:J,21,FALSE),"")</f>
        <v>#REF!</v>
      </c>
      <c r="AD542" s="13" t="e">
        <f>VLOOKUP(S542,'Avtal 2026-05-21'!C:J,7,FALSE)</f>
        <v>#REF!</v>
      </c>
      <c r="AF542" s="2" t="e">
        <f>IF(R542&lt;&gt;"",VLOOKUP(S542,'Avtal 2026-05-21'!C:J,18,FALSE),"")</f>
        <v>#REF!</v>
      </c>
      <c r="AG542" s="2" t="e">
        <f>IF(R542&lt;&gt;"",VLOOKUP(S542,'Avtal 2026-05-21'!C:J,19,FALSE),"")</f>
        <v>#REF!</v>
      </c>
      <c r="AH542" s="10" t="e">
        <f>IF(R542&gt;0,VLOOKUP(S542,'Avtal 2026-05-21'!C:J,52,FALSE),"")</f>
        <v>#REF!</v>
      </c>
    </row>
    <row r="543" spans="18:34" ht="18.75" customHeight="1" x14ac:dyDescent="0.25">
      <c r="R543" s="2" t="e">
        <f>IF(MAX($R$10:R542)&gt;=$K$4,0,R542+1)</f>
        <v>#REF!</v>
      </c>
      <c r="S543" s="2" t="e">
        <f t="shared" si="56"/>
        <v>#REF!</v>
      </c>
      <c r="T543" s="2" t="e">
        <f t="shared" si="53"/>
        <v>#REF!</v>
      </c>
      <c r="U543" s="2" t="e">
        <f t="shared" si="54"/>
        <v>#REF!</v>
      </c>
      <c r="V543" s="2" t="e">
        <f t="shared" si="55"/>
        <v>#REF!</v>
      </c>
      <c r="X543" s="2" t="e">
        <f>IF(R543&lt;&gt;"",VLOOKUP(S543,'Avtal 2026-05-21'!C:J,9,FALSE),"")</f>
        <v>#REF!</v>
      </c>
      <c r="Y543" s="2" t="e">
        <f>IF(R543&lt;&gt;"",VLOOKUP(S543,'Avtal 2026-05-21'!C:J,10,FALSE),"")</f>
        <v>#REF!</v>
      </c>
      <c r="Z543" s="2" t="e">
        <f>IF(R543&lt;&gt;"",VLOOKUP(S543,'Avtal 2026-05-21'!C:J,11,FALSE),"")</f>
        <v>#REF!</v>
      </c>
      <c r="AA543" s="2" t="e">
        <f>IF(R543&lt;&gt;"",VLOOKUP(S543,'Avtal 2026-05-21'!C:J,12,FALSE),"")</f>
        <v>#REF!</v>
      </c>
      <c r="AB543" s="2" t="e">
        <f>IF(R543&lt;&gt;"",VLOOKUP(S543,'Avtal 2026-05-21'!C:J,13,FALSE),"")</f>
        <v>#REF!</v>
      </c>
      <c r="AC543" s="2" t="e">
        <f>IF(R543&lt;&gt;"",VLOOKUP(S543,'Avtal 2026-05-21'!C:J,21,FALSE),"")</f>
        <v>#REF!</v>
      </c>
      <c r="AD543" s="13" t="e">
        <f>VLOOKUP(S543,'Avtal 2026-05-21'!C:J,7,FALSE)</f>
        <v>#REF!</v>
      </c>
      <c r="AF543" s="2" t="e">
        <f>IF(R543&lt;&gt;"",VLOOKUP(S543,'Avtal 2026-05-21'!C:J,18,FALSE),"")</f>
        <v>#REF!</v>
      </c>
      <c r="AG543" s="2" t="e">
        <f>IF(R543&lt;&gt;"",VLOOKUP(S543,'Avtal 2026-05-21'!C:J,19,FALSE),"")</f>
        <v>#REF!</v>
      </c>
      <c r="AH543" s="10" t="e">
        <f>IF(R543&gt;0,VLOOKUP(S543,'Avtal 2026-05-21'!C:J,52,FALSE),"")</f>
        <v>#REF!</v>
      </c>
    </row>
    <row r="544" spans="18:34" ht="18.75" customHeight="1" x14ac:dyDescent="0.25">
      <c r="R544" s="2" t="e">
        <f>IF(MAX($R$10:R543)&gt;=$K$4,0,R543+1)</f>
        <v>#REF!</v>
      </c>
      <c r="S544" s="2" t="e">
        <f t="shared" si="56"/>
        <v>#REF!</v>
      </c>
      <c r="T544" s="2" t="e">
        <f t="shared" si="53"/>
        <v>#REF!</v>
      </c>
      <c r="U544" s="2" t="e">
        <f t="shared" si="54"/>
        <v>#REF!</v>
      </c>
      <c r="V544" s="2" t="e">
        <f t="shared" si="55"/>
        <v>#REF!</v>
      </c>
      <c r="X544" s="2" t="e">
        <f>IF(R544&lt;&gt;"",VLOOKUP(S544,'Avtal 2026-05-21'!C:J,9,FALSE),"")</f>
        <v>#REF!</v>
      </c>
      <c r="Y544" s="2" t="e">
        <f>IF(R544&lt;&gt;"",VLOOKUP(S544,'Avtal 2026-05-21'!C:J,10,FALSE),"")</f>
        <v>#REF!</v>
      </c>
      <c r="Z544" s="2" t="e">
        <f>IF(R544&lt;&gt;"",VLOOKUP(S544,'Avtal 2026-05-21'!C:J,11,FALSE),"")</f>
        <v>#REF!</v>
      </c>
      <c r="AA544" s="2" t="e">
        <f>IF(R544&lt;&gt;"",VLOOKUP(S544,'Avtal 2026-05-21'!C:J,12,FALSE),"")</f>
        <v>#REF!</v>
      </c>
      <c r="AB544" s="2" t="e">
        <f>IF(R544&lt;&gt;"",VLOOKUP(S544,'Avtal 2026-05-21'!C:J,13,FALSE),"")</f>
        <v>#REF!</v>
      </c>
      <c r="AC544" s="2" t="e">
        <f>IF(R544&lt;&gt;"",VLOOKUP(S544,'Avtal 2026-05-21'!C:J,21,FALSE),"")</f>
        <v>#REF!</v>
      </c>
      <c r="AD544" s="13" t="e">
        <f>VLOOKUP(S544,'Avtal 2026-05-21'!C:J,7,FALSE)</f>
        <v>#REF!</v>
      </c>
      <c r="AF544" s="2" t="e">
        <f>IF(R544&lt;&gt;"",VLOOKUP(S544,'Avtal 2026-05-21'!C:J,18,FALSE),"")</f>
        <v>#REF!</v>
      </c>
      <c r="AG544" s="2" t="e">
        <f>IF(R544&lt;&gt;"",VLOOKUP(S544,'Avtal 2026-05-21'!C:J,19,FALSE),"")</f>
        <v>#REF!</v>
      </c>
      <c r="AH544" s="10" t="e">
        <f>IF(R544&gt;0,VLOOKUP(S544,'Avtal 2026-05-21'!C:J,52,FALSE),"")</f>
        <v>#REF!</v>
      </c>
    </row>
    <row r="545" spans="18:34" ht="18.75" customHeight="1" x14ac:dyDescent="0.25">
      <c r="R545" s="2" t="e">
        <f>IF(MAX($R$10:R544)&gt;=$K$4,0,R544+1)</f>
        <v>#REF!</v>
      </c>
      <c r="S545" s="2" t="e">
        <f t="shared" si="56"/>
        <v>#REF!</v>
      </c>
      <c r="T545" s="2" t="e">
        <f t="shared" si="53"/>
        <v>#REF!</v>
      </c>
      <c r="U545" s="2" t="e">
        <f t="shared" si="54"/>
        <v>#REF!</v>
      </c>
      <c r="V545" s="2" t="e">
        <f t="shared" si="55"/>
        <v>#REF!</v>
      </c>
      <c r="X545" s="2" t="e">
        <f>IF(R545&lt;&gt;"",VLOOKUP(S545,'Avtal 2026-05-21'!C:J,9,FALSE),"")</f>
        <v>#REF!</v>
      </c>
      <c r="Y545" s="2" t="e">
        <f>IF(R545&lt;&gt;"",VLOOKUP(S545,'Avtal 2026-05-21'!C:J,10,FALSE),"")</f>
        <v>#REF!</v>
      </c>
      <c r="Z545" s="2" t="e">
        <f>IF(R545&lt;&gt;"",VLOOKUP(S545,'Avtal 2026-05-21'!C:J,11,FALSE),"")</f>
        <v>#REF!</v>
      </c>
      <c r="AA545" s="2" t="e">
        <f>IF(R545&lt;&gt;"",VLOOKUP(S545,'Avtal 2026-05-21'!C:J,12,FALSE),"")</f>
        <v>#REF!</v>
      </c>
      <c r="AB545" s="2" t="e">
        <f>IF(R545&lt;&gt;"",VLOOKUP(S545,'Avtal 2026-05-21'!C:J,13,FALSE),"")</f>
        <v>#REF!</v>
      </c>
      <c r="AC545" s="2" t="e">
        <f>IF(R545&lt;&gt;"",VLOOKUP(S545,'Avtal 2026-05-21'!C:J,21,FALSE),"")</f>
        <v>#REF!</v>
      </c>
      <c r="AD545" s="13" t="e">
        <f>VLOOKUP(S545,'Avtal 2026-05-21'!C:J,7,FALSE)</f>
        <v>#REF!</v>
      </c>
      <c r="AF545" s="2" t="e">
        <f>IF(R545&lt;&gt;"",VLOOKUP(S545,'Avtal 2026-05-21'!C:J,18,FALSE),"")</f>
        <v>#REF!</v>
      </c>
      <c r="AG545" s="2" t="e">
        <f>IF(R545&lt;&gt;"",VLOOKUP(S545,'Avtal 2026-05-21'!C:J,19,FALSE),"")</f>
        <v>#REF!</v>
      </c>
      <c r="AH545" s="10" t="e">
        <f>IF(R545&gt;0,VLOOKUP(S545,'Avtal 2026-05-21'!C:J,52,FALSE),"")</f>
        <v>#REF!</v>
      </c>
    </row>
    <row r="546" spans="18:34" ht="18.75" customHeight="1" x14ac:dyDescent="0.25">
      <c r="R546" s="2" t="e">
        <f>IF(MAX($R$10:R545)&gt;=$K$4,0,R545+1)</f>
        <v>#REF!</v>
      </c>
      <c r="S546" s="2" t="e">
        <f t="shared" si="56"/>
        <v>#REF!</v>
      </c>
      <c r="T546" s="2" t="e">
        <f t="shared" si="53"/>
        <v>#REF!</v>
      </c>
      <c r="U546" s="2" t="e">
        <f t="shared" si="54"/>
        <v>#REF!</v>
      </c>
      <c r="V546" s="2" t="e">
        <f t="shared" si="55"/>
        <v>#REF!</v>
      </c>
      <c r="X546" s="2" t="e">
        <f>IF(R546&lt;&gt;"",VLOOKUP(S546,'Avtal 2026-05-21'!C:J,9,FALSE),"")</f>
        <v>#REF!</v>
      </c>
      <c r="Y546" s="2" t="e">
        <f>IF(R546&lt;&gt;"",VLOOKUP(S546,'Avtal 2026-05-21'!C:J,10,FALSE),"")</f>
        <v>#REF!</v>
      </c>
      <c r="Z546" s="2" t="e">
        <f>IF(R546&lt;&gt;"",VLOOKUP(S546,'Avtal 2026-05-21'!C:J,11,FALSE),"")</f>
        <v>#REF!</v>
      </c>
      <c r="AA546" s="2" t="e">
        <f>IF(R546&lt;&gt;"",VLOOKUP(S546,'Avtal 2026-05-21'!C:J,12,FALSE),"")</f>
        <v>#REF!</v>
      </c>
      <c r="AB546" s="2" t="e">
        <f>IF(R546&lt;&gt;"",VLOOKUP(S546,'Avtal 2026-05-21'!C:J,13,FALSE),"")</f>
        <v>#REF!</v>
      </c>
      <c r="AC546" s="2" t="e">
        <f>IF(R546&lt;&gt;"",VLOOKUP(S546,'Avtal 2026-05-21'!C:J,21,FALSE),"")</f>
        <v>#REF!</v>
      </c>
      <c r="AD546" s="13" t="e">
        <f>VLOOKUP(S546,'Avtal 2026-05-21'!C:J,7,FALSE)</f>
        <v>#REF!</v>
      </c>
      <c r="AF546" s="2" t="e">
        <f>IF(R546&lt;&gt;"",VLOOKUP(S546,'Avtal 2026-05-21'!C:J,18,FALSE),"")</f>
        <v>#REF!</v>
      </c>
      <c r="AG546" s="2" t="e">
        <f>IF(R546&lt;&gt;"",VLOOKUP(S546,'Avtal 2026-05-21'!C:J,19,FALSE),"")</f>
        <v>#REF!</v>
      </c>
      <c r="AH546" s="10" t="e">
        <f>IF(R546&gt;0,VLOOKUP(S546,'Avtal 2026-05-21'!C:J,52,FALSE),"")</f>
        <v>#REF!</v>
      </c>
    </row>
    <row r="547" spans="18:34" ht="18.75" customHeight="1" x14ac:dyDescent="0.25">
      <c r="R547" s="2" t="e">
        <f>IF(MAX($R$10:R546)&gt;=$K$4,0,R546+1)</f>
        <v>#REF!</v>
      </c>
      <c r="S547" s="2" t="e">
        <f t="shared" si="56"/>
        <v>#REF!</v>
      </c>
      <c r="T547" s="2" t="e">
        <f t="shared" si="53"/>
        <v>#REF!</v>
      </c>
      <c r="U547" s="2" t="e">
        <f t="shared" si="54"/>
        <v>#REF!</v>
      </c>
      <c r="V547" s="2" t="e">
        <f t="shared" si="55"/>
        <v>#REF!</v>
      </c>
      <c r="X547" s="2" t="e">
        <f>IF(R547&lt;&gt;"",VLOOKUP(S547,'Avtal 2026-05-21'!C:J,9,FALSE),"")</f>
        <v>#REF!</v>
      </c>
      <c r="Y547" s="2" t="e">
        <f>IF(R547&lt;&gt;"",VLOOKUP(S547,'Avtal 2026-05-21'!C:J,10,FALSE),"")</f>
        <v>#REF!</v>
      </c>
      <c r="Z547" s="2" t="e">
        <f>IF(R547&lt;&gt;"",VLOOKUP(S547,'Avtal 2026-05-21'!C:J,11,FALSE),"")</f>
        <v>#REF!</v>
      </c>
      <c r="AA547" s="2" t="e">
        <f>IF(R547&lt;&gt;"",VLOOKUP(S547,'Avtal 2026-05-21'!C:J,12,FALSE),"")</f>
        <v>#REF!</v>
      </c>
      <c r="AB547" s="2" t="e">
        <f>IF(R547&lt;&gt;"",VLOOKUP(S547,'Avtal 2026-05-21'!C:J,13,FALSE),"")</f>
        <v>#REF!</v>
      </c>
      <c r="AC547" s="2" t="e">
        <f>IF(R547&lt;&gt;"",VLOOKUP(S547,'Avtal 2026-05-21'!C:J,21,FALSE),"")</f>
        <v>#REF!</v>
      </c>
      <c r="AD547" s="13" t="e">
        <f>VLOOKUP(S547,'Avtal 2026-05-21'!C:J,7,FALSE)</f>
        <v>#REF!</v>
      </c>
      <c r="AF547" s="2" t="e">
        <f>IF(R547&lt;&gt;"",VLOOKUP(S547,'Avtal 2026-05-21'!C:J,18,FALSE),"")</f>
        <v>#REF!</v>
      </c>
      <c r="AG547" s="2" t="e">
        <f>IF(R547&lt;&gt;"",VLOOKUP(S547,'Avtal 2026-05-21'!C:J,19,FALSE),"")</f>
        <v>#REF!</v>
      </c>
      <c r="AH547" s="10" t="e">
        <f>IF(R547&gt;0,VLOOKUP(S547,'Avtal 2026-05-21'!C:J,52,FALSE),"")</f>
        <v>#REF!</v>
      </c>
    </row>
    <row r="548" spans="18:34" ht="18.75" customHeight="1" x14ac:dyDescent="0.25">
      <c r="R548" s="2" t="e">
        <f>IF(MAX($R$10:R547)&gt;=$K$4,0,R547+1)</f>
        <v>#REF!</v>
      </c>
      <c r="S548" s="2" t="e">
        <f t="shared" si="56"/>
        <v>#REF!</v>
      </c>
      <c r="T548" s="2" t="e">
        <f t="shared" si="53"/>
        <v>#REF!</v>
      </c>
      <c r="U548" s="2" t="e">
        <f t="shared" si="54"/>
        <v>#REF!</v>
      </c>
      <c r="V548" s="2" t="e">
        <f t="shared" si="55"/>
        <v>#REF!</v>
      </c>
      <c r="X548" s="2" t="e">
        <f>IF(R548&lt;&gt;"",VLOOKUP(S548,'Avtal 2026-05-21'!C:J,9,FALSE),"")</f>
        <v>#REF!</v>
      </c>
      <c r="Y548" s="2" t="e">
        <f>IF(R548&lt;&gt;"",VLOOKUP(S548,'Avtal 2026-05-21'!C:J,10,FALSE),"")</f>
        <v>#REF!</v>
      </c>
      <c r="Z548" s="2" t="e">
        <f>IF(R548&lt;&gt;"",VLOOKUP(S548,'Avtal 2026-05-21'!C:J,11,FALSE),"")</f>
        <v>#REF!</v>
      </c>
      <c r="AA548" s="2" t="e">
        <f>IF(R548&lt;&gt;"",VLOOKUP(S548,'Avtal 2026-05-21'!C:J,12,FALSE),"")</f>
        <v>#REF!</v>
      </c>
      <c r="AB548" s="2" t="e">
        <f>IF(R548&lt;&gt;"",VLOOKUP(S548,'Avtal 2026-05-21'!C:J,13,FALSE),"")</f>
        <v>#REF!</v>
      </c>
      <c r="AC548" s="2" t="e">
        <f>IF(R548&lt;&gt;"",VLOOKUP(S548,'Avtal 2026-05-21'!C:J,21,FALSE),"")</f>
        <v>#REF!</v>
      </c>
      <c r="AD548" s="13" t="e">
        <f>VLOOKUP(S548,'Avtal 2026-05-21'!C:J,7,FALSE)</f>
        <v>#REF!</v>
      </c>
      <c r="AF548" s="2" t="e">
        <f>IF(R548&lt;&gt;"",VLOOKUP(S548,'Avtal 2026-05-21'!C:J,18,FALSE),"")</f>
        <v>#REF!</v>
      </c>
      <c r="AG548" s="2" t="e">
        <f>IF(R548&lt;&gt;"",VLOOKUP(S548,'Avtal 2026-05-21'!C:J,19,FALSE),"")</f>
        <v>#REF!</v>
      </c>
      <c r="AH548" s="10" t="e">
        <f>IF(R548&gt;0,VLOOKUP(S548,'Avtal 2026-05-21'!C:J,52,FALSE),"")</f>
        <v>#REF!</v>
      </c>
    </row>
    <row r="549" spans="18:34" ht="18.75" customHeight="1" x14ac:dyDescent="0.25">
      <c r="R549" s="2" t="e">
        <f>IF(MAX($R$10:R548)&gt;=$K$4,0,R548+1)</f>
        <v>#REF!</v>
      </c>
      <c r="S549" s="2" t="e">
        <f t="shared" si="56"/>
        <v>#REF!</v>
      </c>
      <c r="T549" s="2" t="e">
        <f t="shared" si="53"/>
        <v>#REF!</v>
      </c>
      <c r="U549" s="2" t="e">
        <f t="shared" si="54"/>
        <v>#REF!</v>
      </c>
      <c r="V549" s="2" t="e">
        <f t="shared" si="55"/>
        <v>#REF!</v>
      </c>
      <c r="X549" s="2" t="e">
        <f>IF(R549&lt;&gt;"",VLOOKUP(S549,'Avtal 2026-05-21'!C:J,9,FALSE),"")</f>
        <v>#REF!</v>
      </c>
      <c r="Y549" s="2" t="e">
        <f>IF(R549&lt;&gt;"",VLOOKUP(S549,'Avtal 2026-05-21'!C:J,10,FALSE),"")</f>
        <v>#REF!</v>
      </c>
      <c r="Z549" s="2" t="e">
        <f>IF(R549&lt;&gt;"",VLOOKUP(S549,'Avtal 2026-05-21'!C:J,11,FALSE),"")</f>
        <v>#REF!</v>
      </c>
      <c r="AA549" s="2" t="e">
        <f>IF(R549&lt;&gt;"",VLOOKUP(S549,'Avtal 2026-05-21'!C:J,12,FALSE),"")</f>
        <v>#REF!</v>
      </c>
      <c r="AB549" s="2" t="e">
        <f>IF(R549&lt;&gt;"",VLOOKUP(S549,'Avtal 2026-05-21'!C:J,13,FALSE),"")</f>
        <v>#REF!</v>
      </c>
      <c r="AC549" s="2" t="e">
        <f>IF(R549&lt;&gt;"",VLOOKUP(S549,'Avtal 2026-05-21'!C:J,21,FALSE),"")</f>
        <v>#REF!</v>
      </c>
      <c r="AD549" s="13" t="e">
        <f>VLOOKUP(S549,'Avtal 2026-05-21'!C:J,7,FALSE)</f>
        <v>#REF!</v>
      </c>
      <c r="AF549" s="2" t="e">
        <f>IF(R549&lt;&gt;"",VLOOKUP(S549,'Avtal 2026-05-21'!C:J,18,FALSE),"")</f>
        <v>#REF!</v>
      </c>
      <c r="AG549" s="2" t="e">
        <f>IF(R549&lt;&gt;"",VLOOKUP(S549,'Avtal 2026-05-21'!C:J,19,FALSE),"")</f>
        <v>#REF!</v>
      </c>
      <c r="AH549" s="10" t="e">
        <f>IF(R549&gt;0,VLOOKUP(S549,'Avtal 2026-05-21'!C:J,52,FALSE),"")</f>
        <v>#REF!</v>
      </c>
    </row>
    <row r="550" spans="18:34" ht="18.75" customHeight="1" x14ac:dyDescent="0.25">
      <c r="R550" s="2" t="e">
        <f>IF(MAX($R$10:R549)&gt;=$K$4,0,R549+1)</f>
        <v>#REF!</v>
      </c>
      <c r="S550" s="2" t="e">
        <f t="shared" si="56"/>
        <v>#REF!</v>
      </c>
      <c r="T550" s="2" t="e">
        <f t="shared" si="53"/>
        <v>#REF!</v>
      </c>
      <c r="U550" s="2" t="e">
        <f t="shared" si="54"/>
        <v>#REF!</v>
      </c>
      <c r="V550" s="2" t="e">
        <f t="shared" si="55"/>
        <v>#REF!</v>
      </c>
      <c r="X550" s="2" t="e">
        <f>IF(R550&lt;&gt;"",VLOOKUP(S550,'Avtal 2026-05-21'!C:J,9,FALSE),"")</f>
        <v>#REF!</v>
      </c>
      <c r="Y550" s="2" t="e">
        <f>IF(R550&lt;&gt;"",VLOOKUP(S550,'Avtal 2026-05-21'!C:J,10,FALSE),"")</f>
        <v>#REF!</v>
      </c>
      <c r="Z550" s="2" t="e">
        <f>IF(R550&lt;&gt;"",VLOOKUP(S550,'Avtal 2026-05-21'!C:J,11,FALSE),"")</f>
        <v>#REF!</v>
      </c>
      <c r="AA550" s="2" t="e">
        <f>IF(R550&lt;&gt;"",VLOOKUP(S550,'Avtal 2026-05-21'!C:J,12,FALSE),"")</f>
        <v>#REF!</v>
      </c>
      <c r="AB550" s="2" t="e">
        <f>IF(R550&lt;&gt;"",VLOOKUP(S550,'Avtal 2026-05-21'!C:J,13,FALSE),"")</f>
        <v>#REF!</v>
      </c>
      <c r="AC550" s="2" t="e">
        <f>IF(R550&lt;&gt;"",VLOOKUP(S550,'Avtal 2026-05-21'!C:J,21,FALSE),"")</f>
        <v>#REF!</v>
      </c>
      <c r="AD550" s="13" t="e">
        <f>VLOOKUP(S550,'Avtal 2026-05-21'!C:J,7,FALSE)</f>
        <v>#REF!</v>
      </c>
      <c r="AF550" s="2" t="e">
        <f>IF(R550&lt;&gt;"",VLOOKUP(S550,'Avtal 2026-05-21'!C:J,18,FALSE),"")</f>
        <v>#REF!</v>
      </c>
      <c r="AG550" s="2" t="e">
        <f>IF(R550&lt;&gt;"",VLOOKUP(S550,'Avtal 2026-05-21'!C:J,19,FALSE),"")</f>
        <v>#REF!</v>
      </c>
      <c r="AH550" s="10" t="e">
        <f>IF(R550&gt;0,VLOOKUP(S550,'Avtal 2026-05-21'!C:J,52,FALSE),"")</f>
        <v>#REF!</v>
      </c>
    </row>
    <row r="551" spans="18:34" ht="18.75" customHeight="1" x14ac:dyDescent="0.25">
      <c r="R551" s="2" t="e">
        <f>IF(MAX($R$10:R550)&gt;=$K$4,0,R550+1)</f>
        <v>#REF!</v>
      </c>
      <c r="S551" s="2" t="e">
        <f t="shared" si="56"/>
        <v>#REF!</v>
      </c>
      <c r="T551" s="2" t="e">
        <f t="shared" si="53"/>
        <v>#REF!</v>
      </c>
      <c r="U551" s="2" t="e">
        <f t="shared" si="54"/>
        <v>#REF!</v>
      </c>
      <c r="V551" s="2" t="e">
        <f t="shared" si="55"/>
        <v>#REF!</v>
      </c>
      <c r="X551" s="2" t="e">
        <f>IF(R551&lt;&gt;"",VLOOKUP(S551,'Avtal 2026-05-21'!C:J,9,FALSE),"")</f>
        <v>#REF!</v>
      </c>
      <c r="Y551" s="2" t="e">
        <f>IF(R551&lt;&gt;"",VLOOKUP(S551,'Avtal 2026-05-21'!C:J,10,FALSE),"")</f>
        <v>#REF!</v>
      </c>
      <c r="Z551" s="2" t="e">
        <f>IF(R551&lt;&gt;"",VLOOKUP(S551,'Avtal 2026-05-21'!C:J,11,FALSE),"")</f>
        <v>#REF!</v>
      </c>
      <c r="AA551" s="2" t="e">
        <f>IF(R551&lt;&gt;"",VLOOKUP(S551,'Avtal 2026-05-21'!C:J,12,FALSE),"")</f>
        <v>#REF!</v>
      </c>
      <c r="AB551" s="2" t="e">
        <f>IF(R551&lt;&gt;"",VLOOKUP(S551,'Avtal 2026-05-21'!C:J,13,FALSE),"")</f>
        <v>#REF!</v>
      </c>
      <c r="AC551" s="2" t="e">
        <f>IF(R551&lt;&gt;"",VLOOKUP(S551,'Avtal 2026-05-21'!C:J,21,FALSE),"")</f>
        <v>#REF!</v>
      </c>
      <c r="AD551" s="13" t="e">
        <f>VLOOKUP(S551,'Avtal 2026-05-21'!C:J,7,FALSE)</f>
        <v>#REF!</v>
      </c>
      <c r="AF551" s="2" t="e">
        <f>IF(R551&lt;&gt;"",VLOOKUP(S551,'Avtal 2026-05-21'!C:J,18,FALSE),"")</f>
        <v>#REF!</v>
      </c>
      <c r="AG551" s="2" t="e">
        <f>IF(R551&lt;&gt;"",VLOOKUP(S551,'Avtal 2026-05-21'!C:J,19,FALSE),"")</f>
        <v>#REF!</v>
      </c>
      <c r="AH551" s="10" t="e">
        <f>IF(R551&gt;0,VLOOKUP(S551,'Avtal 2026-05-21'!C:J,52,FALSE),"")</f>
        <v>#REF!</v>
      </c>
    </row>
    <row r="552" spans="18:34" ht="18.75" customHeight="1" x14ac:dyDescent="0.25">
      <c r="R552" s="2" t="e">
        <f>IF(MAX($R$10:R551)&gt;=$K$4,0,R551+1)</f>
        <v>#REF!</v>
      </c>
      <c r="S552" s="2" t="e">
        <f t="shared" si="56"/>
        <v>#REF!</v>
      </c>
      <c r="T552" s="2" t="e">
        <f t="shared" si="53"/>
        <v>#REF!</v>
      </c>
      <c r="U552" s="2" t="e">
        <f t="shared" si="54"/>
        <v>#REF!</v>
      </c>
      <c r="V552" s="2" t="e">
        <f t="shared" si="55"/>
        <v>#REF!</v>
      </c>
      <c r="X552" s="2" t="e">
        <f>IF(R552&lt;&gt;"",VLOOKUP(S552,'Avtal 2026-05-21'!C:J,9,FALSE),"")</f>
        <v>#REF!</v>
      </c>
      <c r="Y552" s="2" t="e">
        <f>IF(R552&lt;&gt;"",VLOOKUP(S552,'Avtal 2026-05-21'!C:J,10,FALSE),"")</f>
        <v>#REF!</v>
      </c>
      <c r="Z552" s="2" t="e">
        <f>IF(R552&lt;&gt;"",VLOOKUP(S552,'Avtal 2026-05-21'!C:J,11,FALSE),"")</f>
        <v>#REF!</v>
      </c>
      <c r="AA552" s="2" t="e">
        <f>IF(R552&lt;&gt;"",VLOOKUP(S552,'Avtal 2026-05-21'!C:J,12,FALSE),"")</f>
        <v>#REF!</v>
      </c>
      <c r="AB552" s="2" t="e">
        <f>IF(R552&lt;&gt;"",VLOOKUP(S552,'Avtal 2026-05-21'!C:J,13,FALSE),"")</f>
        <v>#REF!</v>
      </c>
      <c r="AC552" s="2" t="e">
        <f>IF(R552&lt;&gt;"",VLOOKUP(S552,'Avtal 2026-05-21'!C:J,21,FALSE),"")</f>
        <v>#REF!</v>
      </c>
      <c r="AD552" s="13" t="e">
        <f>VLOOKUP(S552,'Avtal 2026-05-21'!C:J,7,FALSE)</f>
        <v>#REF!</v>
      </c>
      <c r="AF552" s="2" t="e">
        <f>IF(R552&lt;&gt;"",VLOOKUP(S552,'Avtal 2026-05-21'!C:J,18,FALSE),"")</f>
        <v>#REF!</v>
      </c>
      <c r="AG552" s="2" t="e">
        <f>IF(R552&lt;&gt;"",VLOOKUP(S552,'Avtal 2026-05-21'!C:J,19,FALSE),"")</f>
        <v>#REF!</v>
      </c>
      <c r="AH552" s="10" t="e">
        <f>IF(R552&gt;0,VLOOKUP(S552,'Avtal 2026-05-21'!C:J,52,FALSE),"")</f>
        <v>#REF!</v>
      </c>
    </row>
    <row r="553" spans="18:34" ht="18.75" customHeight="1" x14ac:dyDescent="0.25">
      <c r="R553" s="2" t="e">
        <f>IF(MAX($R$10:R552)&gt;=$K$4,0,R552+1)</f>
        <v>#REF!</v>
      </c>
      <c r="S553" s="2" t="e">
        <f t="shared" si="56"/>
        <v>#REF!</v>
      </c>
      <c r="T553" s="2" t="e">
        <f t="shared" si="53"/>
        <v>#REF!</v>
      </c>
      <c r="U553" s="2" t="e">
        <f t="shared" si="54"/>
        <v>#REF!</v>
      </c>
      <c r="V553" s="2" t="e">
        <f t="shared" si="55"/>
        <v>#REF!</v>
      </c>
      <c r="X553" s="2" t="e">
        <f>IF(R553&lt;&gt;"",VLOOKUP(S553,'Avtal 2026-05-21'!C:J,9,FALSE),"")</f>
        <v>#REF!</v>
      </c>
      <c r="Y553" s="2" t="e">
        <f>IF(R553&lt;&gt;"",VLOOKUP(S553,'Avtal 2026-05-21'!C:J,10,FALSE),"")</f>
        <v>#REF!</v>
      </c>
      <c r="Z553" s="2" t="e">
        <f>IF(R553&lt;&gt;"",VLOOKUP(S553,'Avtal 2026-05-21'!C:J,11,FALSE),"")</f>
        <v>#REF!</v>
      </c>
      <c r="AA553" s="2" t="e">
        <f>IF(R553&lt;&gt;"",VLOOKUP(S553,'Avtal 2026-05-21'!C:J,12,FALSE),"")</f>
        <v>#REF!</v>
      </c>
      <c r="AB553" s="2" t="e">
        <f>IF(R553&lt;&gt;"",VLOOKUP(S553,'Avtal 2026-05-21'!C:J,13,FALSE),"")</f>
        <v>#REF!</v>
      </c>
      <c r="AC553" s="2" t="e">
        <f>IF(R553&lt;&gt;"",VLOOKUP(S553,'Avtal 2026-05-21'!C:J,21,FALSE),"")</f>
        <v>#REF!</v>
      </c>
      <c r="AD553" s="13" t="e">
        <f>VLOOKUP(S553,'Avtal 2026-05-21'!C:J,7,FALSE)</f>
        <v>#REF!</v>
      </c>
      <c r="AF553" s="2" t="e">
        <f>IF(R553&lt;&gt;"",VLOOKUP(S553,'Avtal 2026-05-21'!C:J,18,FALSE),"")</f>
        <v>#REF!</v>
      </c>
      <c r="AG553" s="2" t="e">
        <f>IF(R553&lt;&gt;"",VLOOKUP(S553,'Avtal 2026-05-21'!C:J,19,FALSE),"")</f>
        <v>#REF!</v>
      </c>
      <c r="AH553" s="10" t="e">
        <f>IF(R553&gt;0,VLOOKUP(S553,'Avtal 2026-05-21'!C:J,52,FALSE),"")</f>
        <v>#REF!</v>
      </c>
    </row>
    <row r="554" spans="18:34" ht="18.75" customHeight="1" x14ac:dyDescent="0.25">
      <c r="R554" s="2" t="e">
        <f>IF(MAX($R$10:R553)&gt;=$K$4,0,R553+1)</f>
        <v>#REF!</v>
      </c>
      <c r="S554" s="2" t="e">
        <f t="shared" si="56"/>
        <v>#REF!</v>
      </c>
      <c r="T554" s="2" t="e">
        <f t="shared" si="53"/>
        <v>#REF!</v>
      </c>
      <c r="U554" s="2" t="e">
        <f t="shared" si="54"/>
        <v>#REF!</v>
      </c>
      <c r="V554" s="2" t="e">
        <f t="shared" si="55"/>
        <v>#REF!</v>
      </c>
      <c r="X554" s="2" t="e">
        <f>IF(R554&lt;&gt;"",VLOOKUP(S554,'Avtal 2026-05-21'!C:J,9,FALSE),"")</f>
        <v>#REF!</v>
      </c>
      <c r="Y554" s="2" t="e">
        <f>IF(R554&lt;&gt;"",VLOOKUP(S554,'Avtal 2026-05-21'!C:J,10,FALSE),"")</f>
        <v>#REF!</v>
      </c>
      <c r="Z554" s="2" t="e">
        <f>IF(R554&lt;&gt;"",VLOOKUP(S554,'Avtal 2026-05-21'!C:J,11,FALSE),"")</f>
        <v>#REF!</v>
      </c>
      <c r="AA554" s="2" t="e">
        <f>IF(R554&lt;&gt;"",VLOOKUP(S554,'Avtal 2026-05-21'!C:J,12,FALSE),"")</f>
        <v>#REF!</v>
      </c>
      <c r="AB554" s="2" t="e">
        <f>IF(R554&lt;&gt;"",VLOOKUP(S554,'Avtal 2026-05-21'!C:J,13,FALSE),"")</f>
        <v>#REF!</v>
      </c>
      <c r="AC554" s="2" t="e">
        <f>IF(R554&lt;&gt;"",VLOOKUP(S554,'Avtal 2026-05-21'!C:J,21,FALSE),"")</f>
        <v>#REF!</v>
      </c>
      <c r="AD554" s="13" t="e">
        <f>VLOOKUP(S554,'Avtal 2026-05-21'!C:J,7,FALSE)</f>
        <v>#REF!</v>
      </c>
      <c r="AF554" s="2" t="e">
        <f>IF(R554&lt;&gt;"",VLOOKUP(S554,'Avtal 2026-05-21'!C:J,18,FALSE),"")</f>
        <v>#REF!</v>
      </c>
      <c r="AG554" s="2" t="e">
        <f>IF(R554&lt;&gt;"",VLOOKUP(S554,'Avtal 2026-05-21'!C:J,19,FALSE),"")</f>
        <v>#REF!</v>
      </c>
      <c r="AH554" s="10" t="e">
        <f>IF(R554&gt;0,VLOOKUP(S554,'Avtal 2026-05-21'!C:J,52,FALSE),"")</f>
        <v>#REF!</v>
      </c>
    </row>
    <row r="555" spans="18:34" ht="18.75" customHeight="1" x14ac:dyDescent="0.25">
      <c r="R555" s="2" t="e">
        <f>IF(MAX($R$10:R554)&gt;=$K$4,0,R554+1)</f>
        <v>#REF!</v>
      </c>
      <c r="S555" s="2" t="e">
        <f t="shared" si="56"/>
        <v>#REF!</v>
      </c>
      <c r="T555" s="2" t="e">
        <f t="shared" si="53"/>
        <v>#REF!</v>
      </c>
      <c r="U555" s="2" t="e">
        <f t="shared" si="54"/>
        <v>#REF!</v>
      </c>
      <c r="V555" s="2" t="e">
        <f t="shared" si="55"/>
        <v>#REF!</v>
      </c>
      <c r="X555" s="2" t="e">
        <f>IF(R555&lt;&gt;"",VLOOKUP(S555,'Avtal 2026-05-21'!C:J,9,FALSE),"")</f>
        <v>#REF!</v>
      </c>
      <c r="Y555" s="2" t="e">
        <f>IF(R555&lt;&gt;"",VLOOKUP(S555,'Avtal 2026-05-21'!C:J,10,FALSE),"")</f>
        <v>#REF!</v>
      </c>
      <c r="Z555" s="2" t="e">
        <f>IF(R555&lt;&gt;"",VLOOKUP(S555,'Avtal 2026-05-21'!C:J,11,FALSE),"")</f>
        <v>#REF!</v>
      </c>
      <c r="AA555" s="2" t="e">
        <f>IF(R555&lt;&gt;"",VLOOKUP(S555,'Avtal 2026-05-21'!C:J,12,FALSE),"")</f>
        <v>#REF!</v>
      </c>
      <c r="AB555" s="2" t="e">
        <f>IF(R555&lt;&gt;"",VLOOKUP(S555,'Avtal 2026-05-21'!C:J,13,FALSE),"")</f>
        <v>#REF!</v>
      </c>
      <c r="AC555" s="2" t="e">
        <f>IF(R555&lt;&gt;"",VLOOKUP(S555,'Avtal 2026-05-21'!C:J,21,FALSE),"")</f>
        <v>#REF!</v>
      </c>
      <c r="AD555" s="13" t="e">
        <f>VLOOKUP(S555,'Avtal 2026-05-21'!C:J,7,FALSE)</f>
        <v>#REF!</v>
      </c>
      <c r="AF555" s="2" t="e">
        <f>IF(R555&lt;&gt;"",VLOOKUP(S555,'Avtal 2026-05-21'!C:J,18,FALSE),"")</f>
        <v>#REF!</v>
      </c>
      <c r="AG555" s="2" t="e">
        <f>IF(R555&lt;&gt;"",VLOOKUP(S555,'Avtal 2026-05-21'!C:J,19,FALSE),"")</f>
        <v>#REF!</v>
      </c>
      <c r="AH555" s="10" t="e">
        <f>IF(R555&gt;0,VLOOKUP(S555,'Avtal 2026-05-21'!C:J,52,FALSE),"")</f>
        <v>#REF!</v>
      </c>
    </row>
    <row r="556" spans="18:34" ht="18.75" customHeight="1" x14ac:dyDescent="0.25">
      <c r="R556" s="2" t="e">
        <f>IF(MAX($R$10:R555)&gt;=$K$4,0,R555+1)</f>
        <v>#REF!</v>
      </c>
      <c r="S556" s="2" t="e">
        <f t="shared" si="56"/>
        <v>#REF!</v>
      </c>
      <c r="T556" s="2" t="e">
        <f t="shared" si="53"/>
        <v>#REF!</v>
      </c>
      <c r="U556" s="2" t="e">
        <f t="shared" si="54"/>
        <v>#REF!</v>
      </c>
      <c r="V556" s="2" t="e">
        <f t="shared" si="55"/>
        <v>#REF!</v>
      </c>
      <c r="X556" s="2" t="e">
        <f>IF(R556&lt;&gt;"",VLOOKUP(S556,'Avtal 2026-05-21'!C:J,9,FALSE),"")</f>
        <v>#REF!</v>
      </c>
      <c r="Y556" s="2" t="e">
        <f>IF(R556&lt;&gt;"",VLOOKUP(S556,'Avtal 2026-05-21'!C:J,10,FALSE),"")</f>
        <v>#REF!</v>
      </c>
      <c r="Z556" s="2" t="e">
        <f>IF(R556&lt;&gt;"",VLOOKUP(S556,'Avtal 2026-05-21'!C:J,11,FALSE),"")</f>
        <v>#REF!</v>
      </c>
      <c r="AA556" s="2" t="e">
        <f>IF(R556&lt;&gt;"",VLOOKUP(S556,'Avtal 2026-05-21'!C:J,12,FALSE),"")</f>
        <v>#REF!</v>
      </c>
      <c r="AB556" s="2" t="e">
        <f>IF(R556&lt;&gt;"",VLOOKUP(S556,'Avtal 2026-05-21'!C:J,13,FALSE),"")</f>
        <v>#REF!</v>
      </c>
      <c r="AC556" s="2" t="e">
        <f>IF(R556&lt;&gt;"",VLOOKUP(S556,'Avtal 2026-05-21'!C:J,21,FALSE),"")</f>
        <v>#REF!</v>
      </c>
      <c r="AD556" s="13" t="e">
        <f>VLOOKUP(S556,'Avtal 2026-05-21'!C:J,7,FALSE)</f>
        <v>#REF!</v>
      </c>
      <c r="AF556" s="2" t="e">
        <f>IF(R556&lt;&gt;"",VLOOKUP(S556,'Avtal 2026-05-21'!C:J,18,FALSE),"")</f>
        <v>#REF!</v>
      </c>
      <c r="AG556" s="2" t="e">
        <f>IF(R556&lt;&gt;"",VLOOKUP(S556,'Avtal 2026-05-21'!C:J,19,FALSE),"")</f>
        <v>#REF!</v>
      </c>
      <c r="AH556" s="10" t="e">
        <f>IF(R556&gt;0,VLOOKUP(S556,'Avtal 2026-05-21'!C:J,52,FALSE),"")</f>
        <v>#REF!</v>
      </c>
    </row>
    <row r="557" spans="18:34" ht="18.75" customHeight="1" x14ac:dyDescent="0.25">
      <c r="R557" s="2" t="e">
        <f>IF(MAX($R$10:R556)&gt;=$K$4,0,R556+1)</f>
        <v>#REF!</v>
      </c>
      <c r="S557" s="2" t="e">
        <f t="shared" si="56"/>
        <v>#REF!</v>
      </c>
      <c r="T557" s="2" t="e">
        <f t="shared" si="53"/>
        <v>#REF!</v>
      </c>
      <c r="U557" s="2" t="e">
        <f t="shared" si="54"/>
        <v>#REF!</v>
      </c>
      <c r="V557" s="2" t="e">
        <f t="shared" si="55"/>
        <v>#REF!</v>
      </c>
      <c r="X557" s="2" t="e">
        <f>IF(R557&lt;&gt;"",VLOOKUP(S557,'Avtal 2026-05-21'!C:J,9,FALSE),"")</f>
        <v>#REF!</v>
      </c>
      <c r="Y557" s="2" t="e">
        <f>IF(R557&lt;&gt;"",VLOOKUP(S557,'Avtal 2026-05-21'!C:J,10,FALSE),"")</f>
        <v>#REF!</v>
      </c>
      <c r="Z557" s="2" t="e">
        <f>IF(R557&lt;&gt;"",VLOOKUP(S557,'Avtal 2026-05-21'!C:J,11,FALSE),"")</f>
        <v>#REF!</v>
      </c>
      <c r="AA557" s="2" t="e">
        <f>IF(R557&lt;&gt;"",VLOOKUP(S557,'Avtal 2026-05-21'!C:J,12,FALSE),"")</f>
        <v>#REF!</v>
      </c>
      <c r="AB557" s="2" t="e">
        <f>IF(R557&lt;&gt;"",VLOOKUP(S557,'Avtal 2026-05-21'!C:J,13,FALSE),"")</f>
        <v>#REF!</v>
      </c>
      <c r="AC557" s="2" t="e">
        <f>IF(R557&lt;&gt;"",VLOOKUP(S557,'Avtal 2026-05-21'!C:J,21,FALSE),"")</f>
        <v>#REF!</v>
      </c>
      <c r="AD557" s="13" t="e">
        <f>VLOOKUP(S557,'Avtal 2026-05-21'!C:J,7,FALSE)</f>
        <v>#REF!</v>
      </c>
      <c r="AF557" s="2" t="e">
        <f>IF(R557&lt;&gt;"",VLOOKUP(S557,'Avtal 2026-05-21'!C:J,18,FALSE),"")</f>
        <v>#REF!</v>
      </c>
      <c r="AG557" s="2" t="e">
        <f>IF(R557&lt;&gt;"",VLOOKUP(S557,'Avtal 2026-05-21'!C:J,19,FALSE),"")</f>
        <v>#REF!</v>
      </c>
      <c r="AH557" s="10" t="e">
        <f>IF(R557&gt;0,VLOOKUP(S557,'Avtal 2026-05-21'!C:J,52,FALSE),"")</f>
        <v>#REF!</v>
      </c>
    </row>
    <row r="558" spans="18:34" ht="18.75" customHeight="1" x14ac:dyDescent="0.25">
      <c r="R558" s="2" t="e">
        <f>IF(MAX($R$10:R557)&gt;=$K$4,0,R557+1)</f>
        <v>#REF!</v>
      </c>
      <c r="S558" s="2" t="e">
        <f t="shared" si="56"/>
        <v>#REF!</v>
      </c>
      <c r="T558" s="2" t="e">
        <f t="shared" si="53"/>
        <v>#REF!</v>
      </c>
      <c r="U558" s="2" t="e">
        <f t="shared" si="54"/>
        <v>#REF!</v>
      </c>
      <c r="V558" s="2" t="e">
        <f t="shared" si="55"/>
        <v>#REF!</v>
      </c>
      <c r="X558" s="2" t="e">
        <f>IF(R558&lt;&gt;"",VLOOKUP(S558,'Avtal 2026-05-21'!C:J,9,FALSE),"")</f>
        <v>#REF!</v>
      </c>
      <c r="Y558" s="2" t="e">
        <f>IF(R558&lt;&gt;"",VLOOKUP(S558,'Avtal 2026-05-21'!C:J,10,FALSE),"")</f>
        <v>#REF!</v>
      </c>
      <c r="Z558" s="2" t="e">
        <f>IF(R558&lt;&gt;"",VLOOKUP(S558,'Avtal 2026-05-21'!C:J,11,FALSE),"")</f>
        <v>#REF!</v>
      </c>
      <c r="AA558" s="2" t="e">
        <f>IF(R558&lt;&gt;"",VLOOKUP(S558,'Avtal 2026-05-21'!C:J,12,FALSE),"")</f>
        <v>#REF!</v>
      </c>
      <c r="AB558" s="2" t="e">
        <f>IF(R558&lt;&gt;"",VLOOKUP(S558,'Avtal 2026-05-21'!C:J,13,FALSE),"")</f>
        <v>#REF!</v>
      </c>
      <c r="AC558" s="2" t="e">
        <f>IF(R558&lt;&gt;"",VLOOKUP(S558,'Avtal 2026-05-21'!C:J,21,FALSE),"")</f>
        <v>#REF!</v>
      </c>
      <c r="AD558" s="13" t="e">
        <f>VLOOKUP(S558,'Avtal 2026-05-21'!C:J,7,FALSE)</f>
        <v>#REF!</v>
      </c>
      <c r="AF558" s="2" t="e">
        <f>IF(R558&lt;&gt;"",VLOOKUP(S558,'Avtal 2026-05-21'!C:J,18,FALSE),"")</f>
        <v>#REF!</v>
      </c>
      <c r="AG558" s="2" t="e">
        <f>IF(R558&lt;&gt;"",VLOOKUP(S558,'Avtal 2026-05-21'!C:J,19,FALSE),"")</f>
        <v>#REF!</v>
      </c>
      <c r="AH558" s="10" t="e">
        <f>IF(R558&gt;0,VLOOKUP(S558,'Avtal 2026-05-21'!C:J,52,FALSE),"")</f>
        <v>#REF!</v>
      </c>
    </row>
    <row r="559" spans="18:34" ht="18.75" customHeight="1" x14ac:dyDescent="0.25">
      <c r="R559" s="2" t="e">
        <f>IF(MAX($R$10:R558)&gt;=$K$4,0,R558+1)</f>
        <v>#REF!</v>
      </c>
      <c r="S559" s="2" t="e">
        <f t="shared" si="56"/>
        <v>#REF!</v>
      </c>
      <c r="T559" s="2" t="e">
        <f t="shared" si="53"/>
        <v>#REF!</v>
      </c>
      <c r="U559" s="2" t="e">
        <f t="shared" si="54"/>
        <v>#REF!</v>
      </c>
      <c r="V559" s="2" t="e">
        <f t="shared" si="55"/>
        <v>#REF!</v>
      </c>
      <c r="X559" s="2" t="e">
        <f>IF(R559&lt;&gt;"",VLOOKUP(S559,'Avtal 2026-05-21'!C:J,9,FALSE),"")</f>
        <v>#REF!</v>
      </c>
      <c r="Y559" s="2" t="e">
        <f>IF(R559&lt;&gt;"",VLOOKUP(S559,'Avtal 2026-05-21'!C:J,10,FALSE),"")</f>
        <v>#REF!</v>
      </c>
      <c r="Z559" s="2" t="e">
        <f>IF(R559&lt;&gt;"",VLOOKUP(S559,'Avtal 2026-05-21'!C:J,11,FALSE),"")</f>
        <v>#REF!</v>
      </c>
      <c r="AA559" s="2" t="e">
        <f>IF(R559&lt;&gt;"",VLOOKUP(S559,'Avtal 2026-05-21'!C:J,12,FALSE),"")</f>
        <v>#REF!</v>
      </c>
      <c r="AB559" s="2" t="e">
        <f>IF(R559&lt;&gt;"",VLOOKUP(S559,'Avtal 2026-05-21'!C:J,13,FALSE),"")</f>
        <v>#REF!</v>
      </c>
      <c r="AC559" s="2" t="e">
        <f>IF(R559&lt;&gt;"",VLOOKUP(S559,'Avtal 2026-05-21'!C:J,21,FALSE),"")</f>
        <v>#REF!</v>
      </c>
      <c r="AD559" s="13" t="e">
        <f>VLOOKUP(S559,'Avtal 2026-05-21'!C:J,7,FALSE)</f>
        <v>#REF!</v>
      </c>
      <c r="AF559" s="2" t="e">
        <f>IF(R559&lt;&gt;"",VLOOKUP(S559,'Avtal 2026-05-21'!C:J,18,FALSE),"")</f>
        <v>#REF!</v>
      </c>
      <c r="AG559" s="2" t="e">
        <f>IF(R559&lt;&gt;"",VLOOKUP(S559,'Avtal 2026-05-21'!C:J,19,FALSE),"")</f>
        <v>#REF!</v>
      </c>
      <c r="AH559" s="10" t="e">
        <f>IF(R559&gt;0,VLOOKUP(S559,'Avtal 2026-05-21'!C:J,52,FALSE),"")</f>
        <v>#REF!</v>
      </c>
    </row>
    <row r="560" spans="18:34" ht="18.75" customHeight="1" x14ac:dyDescent="0.25">
      <c r="R560" s="2" t="e">
        <f>IF(MAX($R$10:R559)&gt;=$K$4,0,R559+1)</f>
        <v>#REF!</v>
      </c>
      <c r="S560" s="2" t="e">
        <f t="shared" si="56"/>
        <v>#REF!</v>
      </c>
      <c r="T560" s="2" t="e">
        <f t="shared" si="53"/>
        <v>#REF!</v>
      </c>
      <c r="U560" s="2" t="e">
        <f t="shared" si="54"/>
        <v>#REF!</v>
      </c>
      <c r="V560" s="2" t="e">
        <f t="shared" si="55"/>
        <v>#REF!</v>
      </c>
      <c r="X560" s="2" t="e">
        <f>IF(R560&lt;&gt;"",VLOOKUP(S560,'Avtal 2026-05-21'!C:J,9,FALSE),"")</f>
        <v>#REF!</v>
      </c>
      <c r="Y560" s="2" t="e">
        <f>IF(R560&lt;&gt;"",VLOOKUP(S560,'Avtal 2026-05-21'!C:J,10,FALSE),"")</f>
        <v>#REF!</v>
      </c>
      <c r="Z560" s="2" t="e">
        <f>IF(R560&lt;&gt;"",VLOOKUP(S560,'Avtal 2026-05-21'!C:J,11,FALSE),"")</f>
        <v>#REF!</v>
      </c>
      <c r="AA560" s="2" t="e">
        <f>IF(R560&lt;&gt;"",VLOOKUP(S560,'Avtal 2026-05-21'!C:J,12,FALSE),"")</f>
        <v>#REF!</v>
      </c>
      <c r="AB560" s="2" t="e">
        <f>IF(R560&lt;&gt;"",VLOOKUP(S560,'Avtal 2026-05-21'!C:J,13,FALSE),"")</f>
        <v>#REF!</v>
      </c>
      <c r="AC560" s="2" t="e">
        <f>IF(R560&lt;&gt;"",VLOOKUP(S560,'Avtal 2026-05-21'!C:J,21,FALSE),"")</f>
        <v>#REF!</v>
      </c>
      <c r="AD560" s="13" t="e">
        <f>VLOOKUP(S560,'Avtal 2026-05-21'!C:J,7,FALSE)</f>
        <v>#REF!</v>
      </c>
      <c r="AF560" s="2" t="e">
        <f>IF(R560&lt;&gt;"",VLOOKUP(S560,'Avtal 2026-05-21'!C:J,18,FALSE),"")</f>
        <v>#REF!</v>
      </c>
      <c r="AG560" s="2" t="e">
        <f>IF(R560&lt;&gt;"",VLOOKUP(S560,'Avtal 2026-05-21'!C:J,19,FALSE),"")</f>
        <v>#REF!</v>
      </c>
      <c r="AH560" s="10" t="e">
        <f>IF(R560&gt;0,VLOOKUP(S560,'Avtal 2026-05-21'!C:J,52,FALSE),"")</f>
        <v>#REF!</v>
      </c>
    </row>
    <row r="561" spans="18:34" ht="18.75" customHeight="1" x14ac:dyDescent="0.25">
      <c r="R561" s="2" t="e">
        <f>IF(MAX($R$10:R560)&gt;=$K$4,0,R560+1)</f>
        <v>#REF!</v>
      </c>
      <c r="S561" s="2" t="e">
        <f t="shared" si="56"/>
        <v>#REF!</v>
      </c>
      <c r="T561" s="2" t="e">
        <f t="shared" si="53"/>
        <v>#REF!</v>
      </c>
      <c r="U561" s="2" t="e">
        <f t="shared" si="54"/>
        <v>#REF!</v>
      </c>
      <c r="V561" s="2" t="e">
        <f t="shared" si="55"/>
        <v>#REF!</v>
      </c>
      <c r="X561" s="2" t="e">
        <f>IF(R561&lt;&gt;"",VLOOKUP(S561,'Avtal 2026-05-21'!C:J,9,FALSE),"")</f>
        <v>#REF!</v>
      </c>
      <c r="Y561" s="2" t="e">
        <f>IF(R561&lt;&gt;"",VLOOKUP(S561,'Avtal 2026-05-21'!C:J,10,FALSE),"")</f>
        <v>#REF!</v>
      </c>
      <c r="Z561" s="2" t="e">
        <f>IF(R561&lt;&gt;"",VLOOKUP(S561,'Avtal 2026-05-21'!C:J,11,FALSE),"")</f>
        <v>#REF!</v>
      </c>
      <c r="AA561" s="2" t="e">
        <f>IF(R561&lt;&gt;"",VLOOKUP(S561,'Avtal 2026-05-21'!C:J,12,FALSE),"")</f>
        <v>#REF!</v>
      </c>
      <c r="AB561" s="2" t="e">
        <f>IF(R561&lt;&gt;"",VLOOKUP(S561,'Avtal 2026-05-21'!C:J,13,FALSE),"")</f>
        <v>#REF!</v>
      </c>
      <c r="AC561" s="2" t="e">
        <f>IF(R561&lt;&gt;"",VLOOKUP(S561,'Avtal 2026-05-21'!C:J,21,FALSE),"")</f>
        <v>#REF!</v>
      </c>
      <c r="AD561" s="13" t="e">
        <f>VLOOKUP(S561,'Avtal 2026-05-21'!C:J,7,FALSE)</f>
        <v>#REF!</v>
      </c>
      <c r="AF561" s="2" t="e">
        <f>IF(R561&lt;&gt;"",VLOOKUP(S561,'Avtal 2026-05-21'!C:J,18,FALSE),"")</f>
        <v>#REF!</v>
      </c>
      <c r="AG561" s="2" t="e">
        <f>IF(R561&lt;&gt;"",VLOOKUP(S561,'Avtal 2026-05-21'!C:J,19,FALSE),"")</f>
        <v>#REF!</v>
      </c>
      <c r="AH561" s="10" t="e">
        <f>IF(R561&gt;0,VLOOKUP(S561,'Avtal 2026-05-21'!C:J,52,FALSE),"")</f>
        <v>#REF!</v>
      </c>
    </row>
    <row r="562" spans="18:34" ht="18.75" customHeight="1" x14ac:dyDescent="0.25">
      <c r="R562" s="2" t="e">
        <f>IF(MAX($R$10:R561)&gt;=$K$4,0,R561+1)</f>
        <v>#REF!</v>
      </c>
      <c r="S562" s="2" t="e">
        <f t="shared" si="56"/>
        <v>#REF!</v>
      </c>
      <c r="T562" s="2" t="e">
        <f t="shared" si="53"/>
        <v>#REF!</v>
      </c>
      <c r="U562" s="2" t="e">
        <f t="shared" si="54"/>
        <v>#REF!</v>
      </c>
      <c r="V562" s="2" t="e">
        <f t="shared" si="55"/>
        <v>#REF!</v>
      </c>
      <c r="X562" s="2" t="e">
        <f>IF(R562&lt;&gt;"",VLOOKUP(S562,'Avtal 2026-05-21'!C:J,9,FALSE),"")</f>
        <v>#REF!</v>
      </c>
      <c r="Y562" s="2" t="e">
        <f>IF(R562&lt;&gt;"",VLOOKUP(S562,'Avtal 2026-05-21'!C:J,10,FALSE),"")</f>
        <v>#REF!</v>
      </c>
      <c r="Z562" s="2" t="e">
        <f>IF(R562&lt;&gt;"",VLOOKUP(S562,'Avtal 2026-05-21'!C:J,11,FALSE),"")</f>
        <v>#REF!</v>
      </c>
      <c r="AA562" s="2" t="e">
        <f>IF(R562&lt;&gt;"",VLOOKUP(S562,'Avtal 2026-05-21'!C:J,12,FALSE),"")</f>
        <v>#REF!</v>
      </c>
      <c r="AB562" s="2" t="e">
        <f>IF(R562&lt;&gt;"",VLOOKUP(S562,'Avtal 2026-05-21'!C:J,13,FALSE),"")</f>
        <v>#REF!</v>
      </c>
      <c r="AC562" s="2" t="e">
        <f>IF(R562&lt;&gt;"",VLOOKUP(S562,'Avtal 2026-05-21'!C:J,21,FALSE),"")</f>
        <v>#REF!</v>
      </c>
      <c r="AD562" s="13" t="e">
        <f>VLOOKUP(S562,'Avtal 2026-05-21'!C:J,7,FALSE)</f>
        <v>#REF!</v>
      </c>
      <c r="AF562" s="2" t="e">
        <f>IF(R562&lt;&gt;"",VLOOKUP(S562,'Avtal 2026-05-21'!C:J,18,FALSE),"")</f>
        <v>#REF!</v>
      </c>
      <c r="AG562" s="2" t="e">
        <f>IF(R562&lt;&gt;"",VLOOKUP(S562,'Avtal 2026-05-21'!C:J,19,FALSE),"")</f>
        <v>#REF!</v>
      </c>
      <c r="AH562" s="10" t="e">
        <f>IF(R562&gt;0,VLOOKUP(S562,'Avtal 2026-05-21'!C:J,52,FALSE),"")</f>
        <v>#REF!</v>
      </c>
    </row>
    <row r="563" spans="18:34" ht="18.75" customHeight="1" x14ac:dyDescent="0.25">
      <c r="R563" s="2" t="e">
        <f>IF(MAX($R$10:R562)&gt;=$K$4,0,R562+1)</f>
        <v>#REF!</v>
      </c>
      <c r="S563" s="2" t="e">
        <f t="shared" si="56"/>
        <v>#REF!</v>
      </c>
      <c r="T563" s="2" t="e">
        <f t="shared" si="53"/>
        <v>#REF!</v>
      </c>
      <c r="U563" s="2" t="e">
        <f t="shared" si="54"/>
        <v>#REF!</v>
      </c>
      <c r="V563" s="2" t="e">
        <f t="shared" si="55"/>
        <v>#REF!</v>
      </c>
      <c r="X563" s="2" t="e">
        <f>IF(R563&lt;&gt;"",VLOOKUP(S563,'Avtal 2026-05-21'!C:J,9,FALSE),"")</f>
        <v>#REF!</v>
      </c>
      <c r="Y563" s="2" t="e">
        <f>IF(R563&lt;&gt;"",VLOOKUP(S563,'Avtal 2026-05-21'!C:J,10,FALSE),"")</f>
        <v>#REF!</v>
      </c>
      <c r="Z563" s="2" t="e">
        <f>IF(R563&lt;&gt;"",VLOOKUP(S563,'Avtal 2026-05-21'!C:J,11,FALSE),"")</f>
        <v>#REF!</v>
      </c>
      <c r="AA563" s="2" t="e">
        <f>IF(R563&lt;&gt;"",VLOOKUP(S563,'Avtal 2026-05-21'!C:J,12,FALSE),"")</f>
        <v>#REF!</v>
      </c>
      <c r="AB563" s="2" t="e">
        <f>IF(R563&lt;&gt;"",VLOOKUP(S563,'Avtal 2026-05-21'!C:J,13,FALSE),"")</f>
        <v>#REF!</v>
      </c>
      <c r="AC563" s="2" t="e">
        <f>IF(R563&lt;&gt;"",VLOOKUP(S563,'Avtal 2026-05-21'!C:J,21,FALSE),"")</f>
        <v>#REF!</v>
      </c>
      <c r="AD563" s="13" t="e">
        <f>VLOOKUP(S563,'Avtal 2026-05-21'!C:J,7,FALSE)</f>
        <v>#REF!</v>
      </c>
      <c r="AF563" s="2" t="e">
        <f>IF(R563&lt;&gt;"",VLOOKUP(S563,'Avtal 2026-05-21'!C:J,18,FALSE),"")</f>
        <v>#REF!</v>
      </c>
      <c r="AG563" s="2" t="e">
        <f>IF(R563&lt;&gt;"",VLOOKUP(S563,'Avtal 2026-05-21'!C:J,19,FALSE),"")</f>
        <v>#REF!</v>
      </c>
      <c r="AH563" s="10" t="e">
        <f>IF(R563&gt;0,VLOOKUP(S563,'Avtal 2026-05-21'!C:J,52,FALSE),"")</f>
        <v>#REF!</v>
      </c>
    </row>
    <row r="564" spans="18:34" ht="18.75" customHeight="1" x14ac:dyDescent="0.25">
      <c r="R564" s="2" t="e">
        <f>IF(MAX($R$10:R563)&gt;=$K$4,0,R563+1)</f>
        <v>#REF!</v>
      </c>
      <c r="S564" s="2" t="e">
        <f t="shared" si="56"/>
        <v>#REF!</v>
      </c>
      <c r="T564" s="2" t="e">
        <f t="shared" si="53"/>
        <v>#REF!</v>
      </c>
      <c r="U564" s="2" t="e">
        <f t="shared" si="54"/>
        <v>#REF!</v>
      </c>
      <c r="V564" s="2" t="e">
        <f t="shared" si="55"/>
        <v>#REF!</v>
      </c>
      <c r="X564" s="2" t="e">
        <f>IF(R564&lt;&gt;"",VLOOKUP(S564,'Avtal 2026-05-21'!C:J,9,FALSE),"")</f>
        <v>#REF!</v>
      </c>
      <c r="Y564" s="2" t="e">
        <f>IF(R564&lt;&gt;"",VLOOKUP(S564,'Avtal 2026-05-21'!C:J,10,FALSE),"")</f>
        <v>#REF!</v>
      </c>
      <c r="Z564" s="2" t="e">
        <f>IF(R564&lt;&gt;"",VLOOKUP(S564,'Avtal 2026-05-21'!C:J,11,FALSE),"")</f>
        <v>#REF!</v>
      </c>
      <c r="AA564" s="2" t="e">
        <f>IF(R564&lt;&gt;"",VLOOKUP(S564,'Avtal 2026-05-21'!C:J,12,FALSE),"")</f>
        <v>#REF!</v>
      </c>
      <c r="AB564" s="2" t="e">
        <f>IF(R564&lt;&gt;"",VLOOKUP(S564,'Avtal 2026-05-21'!C:J,13,FALSE),"")</f>
        <v>#REF!</v>
      </c>
      <c r="AC564" s="2" t="e">
        <f>IF(R564&lt;&gt;"",VLOOKUP(S564,'Avtal 2026-05-21'!C:J,21,FALSE),"")</f>
        <v>#REF!</v>
      </c>
      <c r="AD564" s="13" t="e">
        <f>VLOOKUP(S564,'Avtal 2026-05-21'!C:J,7,FALSE)</f>
        <v>#REF!</v>
      </c>
      <c r="AF564" s="2" t="e">
        <f>IF(R564&lt;&gt;"",VLOOKUP(S564,'Avtal 2026-05-21'!C:J,18,FALSE),"")</f>
        <v>#REF!</v>
      </c>
      <c r="AG564" s="2" t="e">
        <f>IF(R564&lt;&gt;"",VLOOKUP(S564,'Avtal 2026-05-21'!C:J,19,FALSE),"")</f>
        <v>#REF!</v>
      </c>
      <c r="AH564" s="10" t="e">
        <f>IF(R564&gt;0,VLOOKUP(S564,'Avtal 2026-05-21'!C:J,52,FALSE),"")</f>
        <v>#REF!</v>
      </c>
    </row>
    <row r="565" spans="18:34" ht="18.75" customHeight="1" x14ac:dyDescent="0.25">
      <c r="R565" s="2" t="e">
        <f>IF(MAX($R$10:R564)&gt;=$K$4,0,R564+1)</f>
        <v>#REF!</v>
      </c>
      <c r="S565" s="2" t="e">
        <f t="shared" si="56"/>
        <v>#REF!</v>
      </c>
      <c r="T565" s="2" t="e">
        <f t="shared" si="53"/>
        <v>#REF!</v>
      </c>
      <c r="U565" s="2" t="e">
        <f t="shared" si="54"/>
        <v>#REF!</v>
      </c>
      <c r="V565" s="2" t="e">
        <f t="shared" si="55"/>
        <v>#REF!</v>
      </c>
      <c r="X565" s="2" t="e">
        <f>IF(R565&lt;&gt;"",VLOOKUP(S565,'Avtal 2026-05-21'!C:J,9,FALSE),"")</f>
        <v>#REF!</v>
      </c>
      <c r="Y565" s="2" t="e">
        <f>IF(R565&lt;&gt;"",VLOOKUP(S565,'Avtal 2026-05-21'!C:J,10,FALSE),"")</f>
        <v>#REF!</v>
      </c>
      <c r="Z565" s="2" t="e">
        <f>IF(R565&lt;&gt;"",VLOOKUP(S565,'Avtal 2026-05-21'!C:J,11,FALSE),"")</f>
        <v>#REF!</v>
      </c>
      <c r="AA565" s="2" t="e">
        <f>IF(R565&lt;&gt;"",VLOOKUP(S565,'Avtal 2026-05-21'!C:J,12,FALSE),"")</f>
        <v>#REF!</v>
      </c>
      <c r="AB565" s="2" t="e">
        <f>IF(R565&lt;&gt;"",VLOOKUP(S565,'Avtal 2026-05-21'!C:J,13,FALSE),"")</f>
        <v>#REF!</v>
      </c>
      <c r="AC565" s="2" t="e">
        <f>IF(R565&lt;&gt;"",VLOOKUP(S565,'Avtal 2026-05-21'!C:J,21,FALSE),"")</f>
        <v>#REF!</v>
      </c>
      <c r="AD565" s="13" t="e">
        <f>VLOOKUP(S565,'Avtal 2026-05-21'!C:J,7,FALSE)</f>
        <v>#REF!</v>
      </c>
      <c r="AF565" s="2" t="e">
        <f>IF(R565&lt;&gt;"",VLOOKUP(S565,'Avtal 2026-05-21'!C:J,18,FALSE),"")</f>
        <v>#REF!</v>
      </c>
      <c r="AG565" s="2" t="e">
        <f>IF(R565&lt;&gt;"",VLOOKUP(S565,'Avtal 2026-05-21'!C:J,19,FALSE),"")</f>
        <v>#REF!</v>
      </c>
      <c r="AH565" s="10" t="e">
        <f>IF(R565&gt;0,VLOOKUP(S565,'Avtal 2026-05-21'!C:J,52,FALSE),"")</f>
        <v>#REF!</v>
      </c>
    </row>
    <row r="566" spans="18:34" ht="18.75" customHeight="1" x14ac:dyDescent="0.25">
      <c r="R566" s="2" t="e">
        <f>IF(MAX($R$10:R565)&gt;=$K$4,0,R565+1)</f>
        <v>#REF!</v>
      </c>
      <c r="S566" s="2" t="e">
        <f t="shared" si="56"/>
        <v>#REF!</v>
      </c>
      <c r="T566" s="2" t="e">
        <f t="shared" si="53"/>
        <v>#REF!</v>
      </c>
      <c r="U566" s="2" t="e">
        <f t="shared" si="54"/>
        <v>#REF!</v>
      </c>
      <c r="V566" s="2" t="e">
        <f t="shared" si="55"/>
        <v>#REF!</v>
      </c>
      <c r="X566" s="2" t="e">
        <f>IF(R566&lt;&gt;"",VLOOKUP(S566,'Avtal 2026-05-21'!C:J,9,FALSE),"")</f>
        <v>#REF!</v>
      </c>
      <c r="Y566" s="2" t="e">
        <f>IF(R566&lt;&gt;"",VLOOKUP(S566,'Avtal 2026-05-21'!C:J,10,FALSE),"")</f>
        <v>#REF!</v>
      </c>
      <c r="Z566" s="2" t="e">
        <f>IF(R566&lt;&gt;"",VLOOKUP(S566,'Avtal 2026-05-21'!C:J,11,FALSE),"")</f>
        <v>#REF!</v>
      </c>
      <c r="AA566" s="2" t="e">
        <f>IF(R566&lt;&gt;"",VLOOKUP(S566,'Avtal 2026-05-21'!C:J,12,FALSE),"")</f>
        <v>#REF!</v>
      </c>
      <c r="AB566" s="2" t="e">
        <f>IF(R566&lt;&gt;"",VLOOKUP(S566,'Avtal 2026-05-21'!C:J,13,FALSE),"")</f>
        <v>#REF!</v>
      </c>
      <c r="AC566" s="2" t="e">
        <f>IF(R566&lt;&gt;"",VLOOKUP(S566,'Avtal 2026-05-21'!C:J,21,FALSE),"")</f>
        <v>#REF!</v>
      </c>
      <c r="AD566" s="13" t="e">
        <f>VLOOKUP(S566,'Avtal 2026-05-21'!C:J,7,FALSE)</f>
        <v>#REF!</v>
      </c>
      <c r="AF566" s="2" t="e">
        <f>IF(R566&lt;&gt;"",VLOOKUP(S566,'Avtal 2026-05-21'!C:J,18,FALSE),"")</f>
        <v>#REF!</v>
      </c>
      <c r="AG566" s="2" t="e">
        <f>IF(R566&lt;&gt;"",VLOOKUP(S566,'Avtal 2026-05-21'!C:J,19,FALSE),"")</f>
        <v>#REF!</v>
      </c>
      <c r="AH566" s="10" t="e">
        <f>IF(R566&gt;0,VLOOKUP(S566,'Avtal 2026-05-21'!C:J,52,FALSE),"")</f>
        <v>#REF!</v>
      </c>
    </row>
    <row r="567" spans="18:34" ht="18.75" customHeight="1" x14ac:dyDescent="0.25">
      <c r="R567" s="2" t="e">
        <f>IF(MAX($R$10:R566)&gt;=$K$4,0,R566+1)</f>
        <v>#REF!</v>
      </c>
      <c r="S567" s="2" t="e">
        <f t="shared" si="56"/>
        <v>#REF!</v>
      </c>
      <c r="T567" s="2" t="e">
        <f t="shared" si="53"/>
        <v>#REF!</v>
      </c>
      <c r="U567" s="2" t="e">
        <f t="shared" si="54"/>
        <v>#REF!</v>
      </c>
      <c r="V567" s="2" t="e">
        <f t="shared" si="55"/>
        <v>#REF!</v>
      </c>
      <c r="X567" s="2" t="e">
        <f>IF(R567&lt;&gt;"",VLOOKUP(S567,'Avtal 2026-05-21'!C:J,9,FALSE),"")</f>
        <v>#REF!</v>
      </c>
      <c r="Y567" s="2" t="e">
        <f>IF(R567&lt;&gt;"",VLOOKUP(S567,'Avtal 2026-05-21'!C:J,10,FALSE),"")</f>
        <v>#REF!</v>
      </c>
      <c r="Z567" s="2" t="e">
        <f>IF(R567&lt;&gt;"",VLOOKUP(S567,'Avtal 2026-05-21'!C:J,11,FALSE),"")</f>
        <v>#REF!</v>
      </c>
      <c r="AA567" s="2" t="e">
        <f>IF(R567&lt;&gt;"",VLOOKUP(S567,'Avtal 2026-05-21'!C:J,12,FALSE),"")</f>
        <v>#REF!</v>
      </c>
      <c r="AB567" s="2" t="e">
        <f>IF(R567&lt;&gt;"",VLOOKUP(S567,'Avtal 2026-05-21'!C:J,13,FALSE),"")</f>
        <v>#REF!</v>
      </c>
      <c r="AC567" s="2" t="e">
        <f>IF(R567&lt;&gt;"",VLOOKUP(S567,'Avtal 2026-05-21'!C:J,21,FALSE),"")</f>
        <v>#REF!</v>
      </c>
      <c r="AD567" s="13" t="e">
        <f>VLOOKUP(S567,'Avtal 2026-05-21'!C:J,7,FALSE)</f>
        <v>#REF!</v>
      </c>
      <c r="AF567" s="2" t="e">
        <f>IF(R567&lt;&gt;"",VLOOKUP(S567,'Avtal 2026-05-21'!C:J,18,FALSE),"")</f>
        <v>#REF!</v>
      </c>
      <c r="AG567" s="2" t="e">
        <f>IF(R567&lt;&gt;"",VLOOKUP(S567,'Avtal 2026-05-21'!C:J,19,FALSE),"")</f>
        <v>#REF!</v>
      </c>
      <c r="AH567" s="10" t="e">
        <f>IF(R567&gt;0,VLOOKUP(S567,'Avtal 2026-05-21'!C:J,52,FALSE),"")</f>
        <v>#REF!</v>
      </c>
    </row>
    <row r="568" spans="18:34" ht="18.75" customHeight="1" x14ac:dyDescent="0.25">
      <c r="R568" s="2" t="e">
        <f>IF(MAX($R$10:R567)&gt;=$K$4,0,R567+1)</f>
        <v>#REF!</v>
      </c>
      <c r="S568" s="2" t="e">
        <f t="shared" si="56"/>
        <v>#REF!</v>
      </c>
      <c r="T568" s="2" t="e">
        <f t="shared" si="53"/>
        <v>#REF!</v>
      </c>
      <c r="U568" s="2" t="e">
        <f t="shared" si="54"/>
        <v>#REF!</v>
      </c>
      <c r="V568" s="2" t="e">
        <f t="shared" si="55"/>
        <v>#REF!</v>
      </c>
      <c r="X568" s="2" t="e">
        <f>IF(R568&lt;&gt;"",VLOOKUP(S568,'Avtal 2026-05-21'!C:J,9,FALSE),"")</f>
        <v>#REF!</v>
      </c>
      <c r="Y568" s="2" t="e">
        <f>IF(R568&lt;&gt;"",VLOOKUP(S568,'Avtal 2026-05-21'!C:J,10,FALSE),"")</f>
        <v>#REF!</v>
      </c>
      <c r="Z568" s="2" t="e">
        <f>IF(R568&lt;&gt;"",VLOOKUP(S568,'Avtal 2026-05-21'!C:J,11,FALSE),"")</f>
        <v>#REF!</v>
      </c>
      <c r="AA568" s="2" t="e">
        <f>IF(R568&lt;&gt;"",VLOOKUP(S568,'Avtal 2026-05-21'!C:J,12,FALSE),"")</f>
        <v>#REF!</v>
      </c>
      <c r="AB568" s="2" t="e">
        <f>IF(R568&lt;&gt;"",VLOOKUP(S568,'Avtal 2026-05-21'!C:J,13,FALSE),"")</f>
        <v>#REF!</v>
      </c>
      <c r="AC568" s="2" t="e">
        <f>IF(R568&lt;&gt;"",VLOOKUP(S568,'Avtal 2026-05-21'!C:J,21,FALSE),"")</f>
        <v>#REF!</v>
      </c>
      <c r="AD568" s="13" t="e">
        <f>VLOOKUP(S568,'Avtal 2026-05-21'!C:J,7,FALSE)</f>
        <v>#REF!</v>
      </c>
      <c r="AF568" s="2" t="e">
        <f>IF(R568&lt;&gt;"",VLOOKUP(S568,'Avtal 2026-05-21'!C:J,18,FALSE),"")</f>
        <v>#REF!</v>
      </c>
      <c r="AG568" s="2" t="e">
        <f>IF(R568&lt;&gt;"",VLOOKUP(S568,'Avtal 2026-05-21'!C:J,19,FALSE),"")</f>
        <v>#REF!</v>
      </c>
      <c r="AH568" s="10" t="e">
        <f>IF(R568&gt;0,VLOOKUP(S568,'Avtal 2026-05-21'!C:J,52,FALSE),"")</f>
        <v>#REF!</v>
      </c>
    </row>
    <row r="569" spans="18:34" ht="18.75" customHeight="1" x14ac:dyDescent="0.25">
      <c r="R569" s="2" t="e">
        <f>IF(MAX($R$10:R568)&gt;=$K$4,0,R568+1)</f>
        <v>#REF!</v>
      </c>
      <c r="S569" s="2" t="e">
        <f t="shared" si="56"/>
        <v>#REF!</v>
      </c>
      <c r="T569" s="2" t="e">
        <f t="shared" si="53"/>
        <v>#REF!</v>
      </c>
      <c r="U569" s="2" t="e">
        <f t="shared" si="54"/>
        <v>#REF!</v>
      </c>
      <c r="V569" s="2" t="e">
        <f t="shared" si="55"/>
        <v>#REF!</v>
      </c>
      <c r="X569" s="2" t="e">
        <f>IF(R569&lt;&gt;"",VLOOKUP(S569,'Avtal 2026-05-21'!C:J,9,FALSE),"")</f>
        <v>#REF!</v>
      </c>
      <c r="Y569" s="2" t="e">
        <f>IF(R569&lt;&gt;"",VLOOKUP(S569,'Avtal 2026-05-21'!C:J,10,FALSE),"")</f>
        <v>#REF!</v>
      </c>
      <c r="Z569" s="2" t="e">
        <f>IF(R569&lt;&gt;"",VLOOKUP(S569,'Avtal 2026-05-21'!C:J,11,FALSE),"")</f>
        <v>#REF!</v>
      </c>
      <c r="AA569" s="2" t="e">
        <f>IF(R569&lt;&gt;"",VLOOKUP(S569,'Avtal 2026-05-21'!C:J,12,FALSE),"")</f>
        <v>#REF!</v>
      </c>
      <c r="AB569" s="2" t="e">
        <f>IF(R569&lt;&gt;"",VLOOKUP(S569,'Avtal 2026-05-21'!C:J,13,FALSE),"")</f>
        <v>#REF!</v>
      </c>
      <c r="AC569" s="2" t="e">
        <f>IF(R569&lt;&gt;"",VLOOKUP(S569,'Avtal 2026-05-21'!C:J,21,FALSE),"")</f>
        <v>#REF!</v>
      </c>
      <c r="AD569" s="13" t="e">
        <f>VLOOKUP(S569,'Avtal 2026-05-21'!C:J,7,FALSE)</f>
        <v>#REF!</v>
      </c>
      <c r="AF569" s="2" t="e">
        <f>IF(R569&lt;&gt;"",VLOOKUP(S569,'Avtal 2026-05-21'!C:J,18,FALSE),"")</f>
        <v>#REF!</v>
      </c>
      <c r="AG569" s="2" t="e">
        <f>IF(R569&lt;&gt;"",VLOOKUP(S569,'Avtal 2026-05-21'!C:J,19,FALSE),"")</f>
        <v>#REF!</v>
      </c>
      <c r="AH569" s="10" t="e">
        <f>IF(R569&gt;0,VLOOKUP(S569,'Avtal 2026-05-21'!C:J,52,FALSE),"")</f>
        <v>#REF!</v>
      </c>
    </row>
    <row r="570" spans="18:34" ht="18.75" customHeight="1" x14ac:dyDescent="0.25">
      <c r="R570" s="2" t="e">
        <f>IF(MAX($R$10:R569)&gt;=$K$4,0,R569+1)</f>
        <v>#REF!</v>
      </c>
      <c r="S570" s="2" t="e">
        <f t="shared" si="56"/>
        <v>#REF!</v>
      </c>
      <c r="T570" s="2" t="e">
        <f t="shared" si="53"/>
        <v>#REF!</v>
      </c>
      <c r="U570" s="2" t="e">
        <f t="shared" si="54"/>
        <v>#REF!</v>
      </c>
      <c r="V570" s="2" t="e">
        <f t="shared" si="55"/>
        <v>#REF!</v>
      </c>
      <c r="X570" s="2" t="e">
        <f>IF(R570&lt;&gt;"",VLOOKUP(S570,'Avtal 2026-05-21'!C:J,9,FALSE),"")</f>
        <v>#REF!</v>
      </c>
      <c r="Y570" s="2" t="e">
        <f>IF(R570&lt;&gt;"",VLOOKUP(S570,'Avtal 2026-05-21'!C:J,10,FALSE),"")</f>
        <v>#REF!</v>
      </c>
      <c r="Z570" s="2" t="e">
        <f>IF(R570&lt;&gt;"",VLOOKUP(S570,'Avtal 2026-05-21'!C:J,11,FALSE),"")</f>
        <v>#REF!</v>
      </c>
      <c r="AA570" s="2" t="e">
        <f>IF(R570&lt;&gt;"",VLOOKUP(S570,'Avtal 2026-05-21'!C:J,12,FALSE),"")</f>
        <v>#REF!</v>
      </c>
      <c r="AB570" s="2" t="e">
        <f>IF(R570&lt;&gt;"",VLOOKUP(S570,'Avtal 2026-05-21'!C:J,13,FALSE),"")</f>
        <v>#REF!</v>
      </c>
      <c r="AC570" s="2" t="e">
        <f>IF(R570&lt;&gt;"",VLOOKUP(S570,'Avtal 2026-05-21'!C:J,21,FALSE),"")</f>
        <v>#REF!</v>
      </c>
      <c r="AD570" s="13" t="e">
        <f>VLOOKUP(S570,'Avtal 2026-05-21'!C:J,7,FALSE)</f>
        <v>#REF!</v>
      </c>
      <c r="AF570" s="2" t="e">
        <f>IF(R570&lt;&gt;"",VLOOKUP(S570,'Avtal 2026-05-21'!C:J,18,FALSE),"")</f>
        <v>#REF!</v>
      </c>
      <c r="AG570" s="2" t="e">
        <f>IF(R570&lt;&gt;"",VLOOKUP(S570,'Avtal 2026-05-21'!C:J,19,FALSE),"")</f>
        <v>#REF!</v>
      </c>
      <c r="AH570" s="10" t="e">
        <f>IF(R570&gt;0,VLOOKUP(S570,'Avtal 2026-05-21'!C:J,52,FALSE),"")</f>
        <v>#REF!</v>
      </c>
    </row>
    <row r="571" spans="18:34" ht="18.75" customHeight="1" x14ac:dyDescent="0.25">
      <c r="R571" s="2" t="e">
        <f>IF(MAX($R$10:R570)&gt;=$K$4,0,R570+1)</f>
        <v>#REF!</v>
      </c>
      <c r="S571" s="2" t="e">
        <f t="shared" si="56"/>
        <v>#REF!</v>
      </c>
      <c r="T571" s="2" t="e">
        <f t="shared" si="53"/>
        <v>#REF!</v>
      </c>
      <c r="U571" s="2" t="e">
        <f t="shared" si="54"/>
        <v>#REF!</v>
      </c>
      <c r="V571" s="2" t="e">
        <f t="shared" si="55"/>
        <v>#REF!</v>
      </c>
      <c r="X571" s="2" t="e">
        <f>IF(R571&lt;&gt;"",VLOOKUP(S571,'Avtal 2026-05-21'!C:J,9,FALSE),"")</f>
        <v>#REF!</v>
      </c>
      <c r="Y571" s="2" t="e">
        <f>IF(R571&lt;&gt;"",VLOOKUP(S571,'Avtal 2026-05-21'!C:J,10,FALSE),"")</f>
        <v>#REF!</v>
      </c>
      <c r="Z571" s="2" t="e">
        <f>IF(R571&lt;&gt;"",VLOOKUP(S571,'Avtal 2026-05-21'!C:J,11,FALSE),"")</f>
        <v>#REF!</v>
      </c>
      <c r="AA571" s="2" t="e">
        <f>IF(R571&lt;&gt;"",VLOOKUP(S571,'Avtal 2026-05-21'!C:J,12,FALSE),"")</f>
        <v>#REF!</v>
      </c>
      <c r="AB571" s="2" t="e">
        <f>IF(R571&lt;&gt;"",VLOOKUP(S571,'Avtal 2026-05-21'!C:J,13,FALSE),"")</f>
        <v>#REF!</v>
      </c>
      <c r="AC571" s="2" t="e">
        <f>IF(R571&lt;&gt;"",VLOOKUP(S571,'Avtal 2026-05-21'!C:J,21,FALSE),"")</f>
        <v>#REF!</v>
      </c>
      <c r="AD571" s="13" t="e">
        <f>VLOOKUP(S571,'Avtal 2026-05-21'!C:J,7,FALSE)</f>
        <v>#REF!</v>
      </c>
      <c r="AF571" s="2" t="e">
        <f>IF(R571&lt;&gt;"",VLOOKUP(S571,'Avtal 2026-05-21'!C:J,18,FALSE),"")</f>
        <v>#REF!</v>
      </c>
      <c r="AG571" s="2" t="e">
        <f>IF(R571&lt;&gt;"",VLOOKUP(S571,'Avtal 2026-05-21'!C:J,19,FALSE),"")</f>
        <v>#REF!</v>
      </c>
      <c r="AH571" s="10" t="e">
        <f>IF(R571&gt;0,VLOOKUP(S571,'Avtal 2026-05-21'!C:J,52,FALSE),"")</f>
        <v>#REF!</v>
      </c>
    </row>
    <row r="572" spans="18:34" ht="18.75" customHeight="1" x14ac:dyDescent="0.25">
      <c r="R572" s="2" t="e">
        <f>IF(MAX($R$10:R571)&gt;=$K$4,0,R571+1)</f>
        <v>#REF!</v>
      </c>
      <c r="S572" s="2" t="e">
        <f t="shared" si="56"/>
        <v>#REF!</v>
      </c>
      <c r="T572" s="2" t="e">
        <f t="shared" si="53"/>
        <v>#REF!</v>
      </c>
      <c r="U572" s="2" t="e">
        <f t="shared" si="54"/>
        <v>#REF!</v>
      </c>
      <c r="V572" s="2" t="e">
        <f t="shared" si="55"/>
        <v>#REF!</v>
      </c>
      <c r="X572" s="2" t="e">
        <f>IF(R572&lt;&gt;"",VLOOKUP(S572,'Avtal 2026-05-21'!C:J,9,FALSE),"")</f>
        <v>#REF!</v>
      </c>
      <c r="Y572" s="2" t="e">
        <f>IF(R572&lt;&gt;"",VLOOKUP(S572,'Avtal 2026-05-21'!C:J,10,FALSE),"")</f>
        <v>#REF!</v>
      </c>
      <c r="Z572" s="2" t="e">
        <f>IF(R572&lt;&gt;"",VLOOKUP(S572,'Avtal 2026-05-21'!C:J,11,FALSE),"")</f>
        <v>#REF!</v>
      </c>
      <c r="AA572" s="2" t="e">
        <f>IF(R572&lt;&gt;"",VLOOKUP(S572,'Avtal 2026-05-21'!C:J,12,FALSE),"")</f>
        <v>#REF!</v>
      </c>
      <c r="AB572" s="2" t="e">
        <f>IF(R572&lt;&gt;"",VLOOKUP(S572,'Avtal 2026-05-21'!C:J,13,FALSE),"")</f>
        <v>#REF!</v>
      </c>
      <c r="AC572" s="2" t="e">
        <f>IF(R572&lt;&gt;"",VLOOKUP(S572,'Avtal 2026-05-21'!C:J,21,FALSE),"")</f>
        <v>#REF!</v>
      </c>
      <c r="AD572" s="13" t="e">
        <f>VLOOKUP(S572,'Avtal 2026-05-21'!C:J,7,FALSE)</f>
        <v>#REF!</v>
      </c>
      <c r="AF572" s="2" t="e">
        <f>IF(R572&lt;&gt;"",VLOOKUP(S572,'Avtal 2026-05-21'!C:J,18,FALSE),"")</f>
        <v>#REF!</v>
      </c>
      <c r="AG572" s="2" t="e">
        <f>IF(R572&lt;&gt;"",VLOOKUP(S572,'Avtal 2026-05-21'!C:J,19,FALSE),"")</f>
        <v>#REF!</v>
      </c>
      <c r="AH572" s="10" t="e">
        <f>IF(R572&gt;0,VLOOKUP(S572,'Avtal 2026-05-21'!C:J,52,FALSE),"")</f>
        <v>#REF!</v>
      </c>
    </row>
    <row r="573" spans="18:34" ht="18.75" customHeight="1" x14ac:dyDescent="0.25">
      <c r="R573" s="2" t="e">
        <f>IF(MAX($R$10:R572)&gt;=$K$4,0,R572+1)</f>
        <v>#REF!</v>
      </c>
      <c r="S573" s="2" t="e">
        <f t="shared" si="56"/>
        <v>#REF!</v>
      </c>
      <c r="T573" s="2" t="e">
        <f t="shared" si="53"/>
        <v>#REF!</v>
      </c>
      <c r="U573" s="2" t="e">
        <f t="shared" si="54"/>
        <v>#REF!</v>
      </c>
      <c r="V573" s="2" t="e">
        <f t="shared" si="55"/>
        <v>#REF!</v>
      </c>
      <c r="X573" s="2" t="e">
        <f>IF(R573&lt;&gt;"",VLOOKUP(S573,'Avtal 2026-05-21'!C:J,9,FALSE),"")</f>
        <v>#REF!</v>
      </c>
      <c r="Y573" s="2" t="e">
        <f>IF(R573&lt;&gt;"",VLOOKUP(S573,'Avtal 2026-05-21'!C:J,10,FALSE),"")</f>
        <v>#REF!</v>
      </c>
      <c r="Z573" s="2" t="e">
        <f>IF(R573&lt;&gt;"",VLOOKUP(S573,'Avtal 2026-05-21'!C:J,11,FALSE),"")</f>
        <v>#REF!</v>
      </c>
      <c r="AA573" s="2" t="e">
        <f>IF(R573&lt;&gt;"",VLOOKUP(S573,'Avtal 2026-05-21'!C:J,12,FALSE),"")</f>
        <v>#REF!</v>
      </c>
      <c r="AB573" s="2" t="e">
        <f>IF(R573&lt;&gt;"",VLOOKUP(S573,'Avtal 2026-05-21'!C:J,13,FALSE),"")</f>
        <v>#REF!</v>
      </c>
      <c r="AC573" s="2" t="e">
        <f>IF(R573&lt;&gt;"",VLOOKUP(S573,'Avtal 2026-05-21'!C:J,21,FALSE),"")</f>
        <v>#REF!</v>
      </c>
      <c r="AD573" s="13" t="e">
        <f>VLOOKUP(S573,'Avtal 2026-05-21'!C:J,7,FALSE)</f>
        <v>#REF!</v>
      </c>
      <c r="AF573" s="2" t="e">
        <f>IF(R573&lt;&gt;"",VLOOKUP(S573,'Avtal 2026-05-21'!C:J,18,FALSE),"")</f>
        <v>#REF!</v>
      </c>
      <c r="AG573" s="2" t="e">
        <f>IF(R573&lt;&gt;"",VLOOKUP(S573,'Avtal 2026-05-21'!C:J,19,FALSE),"")</f>
        <v>#REF!</v>
      </c>
      <c r="AH573" s="10" t="e">
        <f>IF(R573&gt;0,VLOOKUP(S573,'Avtal 2026-05-21'!C:J,52,FALSE),"")</f>
        <v>#REF!</v>
      </c>
    </row>
    <row r="574" spans="18:34" ht="18.75" customHeight="1" x14ac:dyDescent="0.25">
      <c r="R574" s="2" t="e">
        <f>IF(MAX($R$10:R573)&gt;=$K$4,0,R573+1)</f>
        <v>#REF!</v>
      </c>
      <c r="S574" s="2" t="e">
        <f t="shared" si="56"/>
        <v>#REF!</v>
      </c>
      <c r="T574" s="2" t="e">
        <f t="shared" si="53"/>
        <v>#REF!</v>
      </c>
      <c r="U574" s="2" t="e">
        <f t="shared" si="54"/>
        <v>#REF!</v>
      </c>
      <c r="V574" s="2" t="e">
        <f t="shared" si="55"/>
        <v>#REF!</v>
      </c>
      <c r="X574" s="2" t="e">
        <f>IF(R574&lt;&gt;"",VLOOKUP(S574,'Avtal 2026-05-21'!C:J,9,FALSE),"")</f>
        <v>#REF!</v>
      </c>
      <c r="Y574" s="2" t="e">
        <f>IF(R574&lt;&gt;"",VLOOKUP(S574,'Avtal 2026-05-21'!C:J,10,FALSE),"")</f>
        <v>#REF!</v>
      </c>
      <c r="Z574" s="2" t="e">
        <f>IF(R574&lt;&gt;"",VLOOKUP(S574,'Avtal 2026-05-21'!C:J,11,FALSE),"")</f>
        <v>#REF!</v>
      </c>
      <c r="AA574" s="2" t="e">
        <f>IF(R574&lt;&gt;"",VLOOKUP(S574,'Avtal 2026-05-21'!C:J,12,FALSE),"")</f>
        <v>#REF!</v>
      </c>
      <c r="AB574" s="2" t="e">
        <f>IF(R574&lt;&gt;"",VLOOKUP(S574,'Avtal 2026-05-21'!C:J,13,FALSE),"")</f>
        <v>#REF!</v>
      </c>
      <c r="AC574" s="2" t="e">
        <f>IF(R574&lt;&gt;"",VLOOKUP(S574,'Avtal 2026-05-21'!C:J,21,FALSE),"")</f>
        <v>#REF!</v>
      </c>
      <c r="AD574" s="13" t="e">
        <f>VLOOKUP(S574,'Avtal 2026-05-21'!C:J,7,FALSE)</f>
        <v>#REF!</v>
      </c>
      <c r="AF574" s="2" t="e">
        <f>IF(R574&lt;&gt;"",VLOOKUP(S574,'Avtal 2026-05-21'!C:J,18,FALSE),"")</f>
        <v>#REF!</v>
      </c>
      <c r="AG574" s="2" t="e">
        <f>IF(R574&lt;&gt;"",VLOOKUP(S574,'Avtal 2026-05-21'!C:J,19,FALSE),"")</f>
        <v>#REF!</v>
      </c>
      <c r="AH574" s="10" t="e">
        <f>IF(R574&gt;0,VLOOKUP(S574,'Avtal 2026-05-21'!C:J,52,FALSE),"")</f>
        <v>#REF!</v>
      </c>
    </row>
    <row r="575" spans="18:34" ht="18.75" customHeight="1" x14ac:dyDescent="0.25">
      <c r="R575" s="2" t="e">
        <f>IF(MAX($R$10:R574)&gt;=$K$4,0,R574+1)</f>
        <v>#REF!</v>
      </c>
      <c r="S575" s="2" t="e">
        <f t="shared" si="56"/>
        <v>#REF!</v>
      </c>
      <c r="T575" s="2" t="e">
        <f t="shared" si="53"/>
        <v>#REF!</v>
      </c>
      <c r="U575" s="2" t="e">
        <f t="shared" si="54"/>
        <v>#REF!</v>
      </c>
      <c r="V575" s="2" t="e">
        <f t="shared" si="55"/>
        <v>#REF!</v>
      </c>
      <c r="X575" s="2" t="e">
        <f>IF(R575&lt;&gt;"",VLOOKUP(S575,'Avtal 2026-05-21'!C:J,9,FALSE),"")</f>
        <v>#REF!</v>
      </c>
      <c r="Y575" s="2" t="e">
        <f>IF(R575&lt;&gt;"",VLOOKUP(S575,'Avtal 2026-05-21'!C:J,10,FALSE),"")</f>
        <v>#REF!</v>
      </c>
      <c r="Z575" s="2" t="e">
        <f>IF(R575&lt;&gt;"",VLOOKUP(S575,'Avtal 2026-05-21'!C:J,11,FALSE),"")</f>
        <v>#REF!</v>
      </c>
      <c r="AA575" s="2" t="e">
        <f>IF(R575&lt;&gt;"",VLOOKUP(S575,'Avtal 2026-05-21'!C:J,12,FALSE),"")</f>
        <v>#REF!</v>
      </c>
      <c r="AB575" s="2" t="e">
        <f>IF(R575&lt;&gt;"",VLOOKUP(S575,'Avtal 2026-05-21'!C:J,13,FALSE),"")</f>
        <v>#REF!</v>
      </c>
      <c r="AC575" s="2" t="e">
        <f>IF(R575&lt;&gt;"",VLOOKUP(S575,'Avtal 2026-05-21'!C:J,21,FALSE),"")</f>
        <v>#REF!</v>
      </c>
      <c r="AD575" s="13" t="e">
        <f>VLOOKUP(S575,'Avtal 2026-05-21'!C:J,7,FALSE)</f>
        <v>#REF!</v>
      </c>
      <c r="AF575" s="2" t="e">
        <f>IF(R575&lt;&gt;"",VLOOKUP(S575,'Avtal 2026-05-21'!C:J,18,FALSE),"")</f>
        <v>#REF!</v>
      </c>
      <c r="AG575" s="2" t="e">
        <f>IF(R575&lt;&gt;"",VLOOKUP(S575,'Avtal 2026-05-21'!C:J,19,FALSE),"")</f>
        <v>#REF!</v>
      </c>
      <c r="AH575" s="10" t="e">
        <f>IF(R575&gt;0,VLOOKUP(S575,'Avtal 2026-05-21'!C:J,52,FALSE),"")</f>
        <v>#REF!</v>
      </c>
    </row>
    <row r="576" spans="18:34" ht="18.75" customHeight="1" x14ac:dyDescent="0.25">
      <c r="R576" s="2" t="e">
        <f>IF(MAX($R$10:R575)&gt;=$K$4,0,R575+1)</f>
        <v>#REF!</v>
      </c>
      <c r="S576" s="2" t="e">
        <f t="shared" si="56"/>
        <v>#REF!</v>
      </c>
      <c r="T576" s="2" t="e">
        <f t="shared" si="53"/>
        <v>#REF!</v>
      </c>
      <c r="U576" s="2" t="e">
        <f t="shared" si="54"/>
        <v>#REF!</v>
      </c>
      <c r="V576" s="2" t="e">
        <f t="shared" si="55"/>
        <v>#REF!</v>
      </c>
      <c r="X576" s="2" t="e">
        <f>IF(R576&lt;&gt;"",VLOOKUP(S576,'Avtal 2026-05-21'!C:J,9,FALSE),"")</f>
        <v>#REF!</v>
      </c>
      <c r="Y576" s="2" t="e">
        <f>IF(R576&lt;&gt;"",VLOOKUP(S576,'Avtal 2026-05-21'!C:J,10,FALSE),"")</f>
        <v>#REF!</v>
      </c>
      <c r="Z576" s="2" t="e">
        <f>IF(R576&lt;&gt;"",VLOOKUP(S576,'Avtal 2026-05-21'!C:J,11,FALSE),"")</f>
        <v>#REF!</v>
      </c>
      <c r="AA576" s="2" t="e">
        <f>IF(R576&lt;&gt;"",VLOOKUP(S576,'Avtal 2026-05-21'!C:J,12,FALSE),"")</f>
        <v>#REF!</v>
      </c>
      <c r="AB576" s="2" t="e">
        <f>IF(R576&lt;&gt;"",VLOOKUP(S576,'Avtal 2026-05-21'!C:J,13,FALSE),"")</f>
        <v>#REF!</v>
      </c>
      <c r="AC576" s="2" t="e">
        <f>IF(R576&lt;&gt;"",VLOOKUP(S576,'Avtal 2026-05-21'!C:J,21,FALSE),"")</f>
        <v>#REF!</v>
      </c>
      <c r="AD576" s="13" t="e">
        <f>VLOOKUP(S576,'Avtal 2026-05-21'!C:J,7,FALSE)</f>
        <v>#REF!</v>
      </c>
      <c r="AF576" s="2" t="e">
        <f>IF(R576&lt;&gt;"",VLOOKUP(S576,'Avtal 2026-05-21'!C:J,18,FALSE),"")</f>
        <v>#REF!</v>
      </c>
      <c r="AG576" s="2" t="e">
        <f>IF(R576&lt;&gt;"",VLOOKUP(S576,'Avtal 2026-05-21'!C:J,19,FALSE),"")</f>
        <v>#REF!</v>
      </c>
      <c r="AH576" s="10" t="e">
        <f>IF(R576&gt;0,VLOOKUP(S576,'Avtal 2026-05-21'!C:J,52,FALSE),"")</f>
        <v>#REF!</v>
      </c>
    </row>
    <row r="577" spans="18:34" ht="18.75" customHeight="1" x14ac:dyDescent="0.25">
      <c r="R577" s="2" t="e">
        <f>IF(MAX($R$10:R576)&gt;=$K$4,0,R576+1)</f>
        <v>#REF!</v>
      </c>
      <c r="S577" s="2" t="e">
        <f t="shared" si="56"/>
        <v>#REF!</v>
      </c>
      <c r="T577" s="2" t="e">
        <f t="shared" si="53"/>
        <v>#REF!</v>
      </c>
      <c r="U577" s="2" t="e">
        <f t="shared" si="54"/>
        <v>#REF!</v>
      </c>
      <c r="V577" s="2" t="e">
        <f t="shared" si="55"/>
        <v>#REF!</v>
      </c>
      <c r="X577" s="2" t="e">
        <f>IF(R577&lt;&gt;"",VLOOKUP(S577,'Avtal 2026-05-21'!C:J,9,FALSE),"")</f>
        <v>#REF!</v>
      </c>
      <c r="Y577" s="2" t="e">
        <f>IF(R577&lt;&gt;"",VLOOKUP(S577,'Avtal 2026-05-21'!C:J,10,FALSE),"")</f>
        <v>#REF!</v>
      </c>
      <c r="Z577" s="2" t="e">
        <f>IF(R577&lt;&gt;"",VLOOKUP(S577,'Avtal 2026-05-21'!C:J,11,FALSE),"")</f>
        <v>#REF!</v>
      </c>
      <c r="AA577" s="2" t="e">
        <f>IF(R577&lt;&gt;"",VLOOKUP(S577,'Avtal 2026-05-21'!C:J,12,FALSE),"")</f>
        <v>#REF!</v>
      </c>
      <c r="AB577" s="2" t="e">
        <f>IF(R577&lt;&gt;"",VLOOKUP(S577,'Avtal 2026-05-21'!C:J,13,FALSE),"")</f>
        <v>#REF!</v>
      </c>
      <c r="AC577" s="2" t="e">
        <f>IF(R577&lt;&gt;"",VLOOKUP(S577,'Avtal 2026-05-21'!C:J,21,FALSE),"")</f>
        <v>#REF!</v>
      </c>
      <c r="AD577" s="13" t="e">
        <f>VLOOKUP(S577,'Avtal 2026-05-21'!C:J,7,FALSE)</f>
        <v>#REF!</v>
      </c>
      <c r="AF577" s="2" t="e">
        <f>IF(R577&lt;&gt;"",VLOOKUP(S577,'Avtal 2026-05-21'!C:J,18,FALSE),"")</f>
        <v>#REF!</v>
      </c>
      <c r="AG577" s="2" t="e">
        <f>IF(R577&lt;&gt;"",VLOOKUP(S577,'Avtal 2026-05-21'!C:J,19,FALSE),"")</f>
        <v>#REF!</v>
      </c>
      <c r="AH577" s="10" t="e">
        <f>IF(R577&gt;0,VLOOKUP(S577,'Avtal 2026-05-21'!C:J,52,FALSE),"")</f>
        <v>#REF!</v>
      </c>
    </row>
    <row r="578" spans="18:34" ht="18.75" customHeight="1" x14ac:dyDescent="0.25">
      <c r="R578" s="2" t="e">
        <f>IF(MAX($R$10:R577)&gt;=$K$4,0,R577+1)</f>
        <v>#REF!</v>
      </c>
      <c r="S578" s="2" t="e">
        <f t="shared" si="56"/>
        <v>#REF!</v>
      </c>
      <c r="T578" s="2" t="e">
        <f t="shared" si="53"/>
        <v>#REF!</v>
      </c>
      <c r="U578" s="2" t="e">
        <f t="shared" si="54"/>
        <v>#REF!</v>
      </c>
      <c r="V578" s="2" t="e">
        <f t="shared" si="55"/>
        <v>#REF!</v>
      </c>
      <c r="X578" s="2" t="e">
        <f>IF(R578&lt;&gt;"",VLOOKUP(S578,'Avtal 2026-05-21'!C:J,9,FALSE),"")</f>
        <v>#REF!</v>
      </c>
      <c r="Y578" s="2" t="e">
        <f>IF(R578&lt;&gt;"",VLOOKUP(S578,'Avtal 2026-05-21'!C:J,10,FALSE),"")</f>
        <v>#REF!</v>
      </c>
      <c r="Z578" s="2" t="e">
        <f>IF(R578&lt;&gt;"",VLOOKUP(S578,'Avtal 2026-05-21'!C:J,11,FALSE),"")</f>
        <v>#REF!</v>
      </c>
      <c r="AA578" s="2" t="e">
        <f>IF(R578&lt;&gt;"",VLOOKUP(S578,'Avtal 2026-05-21'!C:J,12,FALSE),"")</f>
        <v>#REF!</v>
      </c>
      <c r="AB578" s="2" t="e">
        <f>IF(R578&lt;&gt;"",VLOOKUP(S578,'Avtal 2026-05-21'!C:J,13,FALSE),"")</f>
        <v>#REF!</v>
      </c>
      <c r="AC578" s="2" t="e">
        <f>IF(R578&lt;&gt;"",VLOOKUP(S578,'Avtal 2026-05-21'!C:J,21,FALSE),"")</f>
        <v>#REF!</v>
      </c>
      <c r="AD578" s="13" t="e">
        <f>VLOOKUP(S578,'Avtal 2026-05-21'!C:J,7,FALSE)</f>
        <v>#REF!</v>
      </c>
      <c r="AF578" s="2" t="e">
        <f>IF(R578&lt;&gt;"",VLOOKUP(S578,'Avtal 2026-05-21'!C:J,18,FALSE),"")</f>
        <v>#REF!</v>
      </c>
      <c r="AG578" s="2" t="e">
        <f>IF(R578&lt;&gt;"",VLOOKUP(S578,'Avtal 2026-05-21'!C:J,19,FALSE),"")</f>
        <v>#REF!</v>
      </c>
      <c r="AH578" s="10" t="e">
        <f>IF(R578&gt;0,VLOOKUP(S578,'Avtal 2026-05-21'!C:J,52,FALSE),"")</f>
        <v>#REF!</v>
      </c>
    </row>
    <row r="579" spans="18:34" ht="18.75" customHeight="1" x14ac:dyDescent="0.25">
      <c r="R579" s="2" t="e">
        <f>IF(MAX($R$10:R578)&gt;=$K$4,0,R578+1)</f>
        <v>#REF!</v>
      </c>
      <c r="S579" s="2" t="e">
        <f t="shared" si="56"/>
        <v>#REF!</v>
      </c>
      <c r="T579" s="2" t="e">
        <f t="shared" si="53"/>
        <v>#REF!</v>
      </c>
      <c r="U579" s="2" t="e">
        <f t="shared" si="54"/>
        <v>#REF!</v>
      </c>
      <c r="V579" s="2" t="e">
        <f t="shared" si="55"/>
        <v>#REF!</v>
      </c>
      <c r="X579" s="2" t="e">
        <f>IF(R579&lt;&gt;"",VLOOKUP(S579,'Avtal 2026-05-21'!C:J,9,FALSE),"")</f>
        <v>#REF!</v>
      </c>
      <c r="Y579" s="2" t="e">
        <f>IF(R579&lt;&gt;"",VLOOKUP(S579,'Avtal 2026-05-21'!C:J,10,FALSE),"")</f>
        <v>#REF!</v>
      </c>
      <c r="Z579" s="2" t="e">
        <f>IF(R579&lt;&gt;"",VLOOKUP(S579,'Avtal 2026-05-21'!C:J,11,FALSE),"")</f>
        <v>#REF!</v>
      </c>
      <c r="AA579" s="2" t="e">
        <f>IF(R579&lt;&gt;"",VLOOKUP(S579,'Avtal 2026-05-21'!C:J,12,FALSE),"")</f>
        <v>#REF!</v>
      </c>
      <c r="AB579" s="2" t="e">
        <f>IF(R579&lt;&gt;"",VLOOKUP(S579,'Avtal 2026-05-21'!C:J,13,FALSE),"")</f>
        <v>#REF!</v>
      </c>
      <c r="AC579" s="2" t="e">
        <f>IF(R579&lt;&gt;"",VLOOKUP(S579,'Avtal 2026-05-21'!C:J,21,FALSE),"")</f>
        <v>#REF!</v>
      </c>
      <c r="AD579" s="13" t="e">
        <f>VLOOKUP(S579,'Avtal 2026-05-21'!C:J,7,FALSE)</f>
        <v>#REF!</v>
      </c>
      <c r="AF579" s="2" t="e">
        <f>IF(R579&lt;&gt;"",VLOOKUP(S579,'Avtal 2026-05-21'!C:J,18,FALSE),"")</f>
        <v>#REF!</v>
      </c>
      <c r="AG579" s="2" t="e">
        <f>IF(R579&lt;&gt;"",VLOOKUP(S579,'Avtal 2026-05-21'!C:J,19,FALSE),"")</f>
        <v>#REF!</v>
      </c>
      <c r="AH579" s="10" t="e">
        <f>IF(R579&gt;0,VLOOKUP(S579,'Avtal 2026-05-21'!C:J,52,FALSE),"")</f>
        <v>#REF!</v>
      </c>
    </row>
    <row r="580" spans="18:34" ht="18.75" customHeight="1" x14ac:dyDescent="0.25">
      <c r="R580" s="2" t="e">
        <f>IF(MAX($R$10:R579)&gt;=$K$4,0,R579+1)</f>
        <v>#REF!</v>
      </c>
      <c r="S580" s="2" t="e">
        <f t="shared" si="56"/>
        <v>#REF!</v>
      </c>
      <c r="T580" s="2" t="e">
        <f t="shared" si="53"/>
        <v>#REF!</v>
      </c>
      <c r="U580" s="2" t="e">
        <f t="shared" si="54"/>
        <v>#REF!</v>
      </c>
      <c r="V580" s="2" t="e">
        <f t="shared" si="55"/>
        <v>#REF!</v>
      </c>
      <c r="X580" s="2" t="e">
        <f>IF(R580&lt;&gt;"",VLOOKUP(S580,'Avtal 2026-05-21'!C:J,9,FALSE),"")</f>
        <v>#REF!</v>
      </c>
      <c r="Y580" s="2" t="e">
        <f>IF(R580&lt;&gt;"",VLOOKUP(S580,'Avtal 2026-05-21'!C:J,10,FALSE),"")</f>
        <v>#REF!</v>
      </c>
      <c r="Z580" s="2" t="e">
        <f>IF(R580&lt;&gt;"",VLOOKUP(S580,'Avtal 2026-05-21'!C:J,11,FALSE),"")</f>
        <v>#REF!</v>
      </c>
      <c r="AA580" s="2" t="e">
        <f>IF(R580&lt;&gt;"",VLOOKUP(S580,'Avtal 2026-05-21'!C:J,12,FALSE),"")</f>
        <v>#REF!</v>
      </c>
      <c r="AB580" s="2" t="e">
        <f>IF(R580&lt;&gt;"",VLOOKUP(S580,'Avtal 2026-05-21'!C:J,13,FALSE),"")</f>
        <v>#REF!</v>
      </c>
      <c r="AC580" s="2" t="e">
        <f>IF(R580&lt;&gt;"",VLOOKUP(S580,'Avtal 2026-05-21'!C:J,21,FALSE),"")</f>
        <v>#REF!</v>
      </c>
      <c r="AD580" s="13" t="e">
        <f>VLOOKUP(S580,'Avtal 2026-05-21'!C:J,7,FALSE)</f>
        <v>#REF!</v>
      </c>
      <c r="AF580" s="2" t="e">
        <f>IF(R580&lt;&gt;"",VLOOKUP(S580,'Avtal 2026-05-21'!C:J,18,FALSE),"")</f>
        <v>#REF!</v>
      </c>
      <c r="AG580" s="2" t="e">
        <f>IF(R580&lt;&gt;"",VLOOKUP(S580,'Avtal 2026-05-21'!C:J,19,FALSE),"")</f>
        <v>#REF!</v>
      </c>
      <c r="AH580" s="10" t="e">
        <f>IF(R580&gt;0,VLOOKUP(S580,'Avtal 2026-05-21'!C:J,52,FALSE),"")</f>
        <v>#REF!</v>
      </c>
    </row>
    <row r="581" spans="18:34" ht="18.75" customHeight="1" x14ac:dyDescent="0.25">
      <c r="R581" s="2" t="e">
        <f>IF(MAX($R$10:R580)&gt;=$K$4,0,R580+1)</f>
        <v>#REF!</v>
      </c>
      <c r="S581" s="2" t="e">
        <f t="shared" si="56"/>
        <v>#REF!</v>
      </c>
      <c r="T581" s="2" t="e">
        <f t="shared" si="53"/>
        <v>#REF!</v>
      </c>
      <c r="U581" s="2" t="e">
        <f t="shared" si="54"/>
        <v>#REF!</v>
      </c>
      <c r="V581" s="2" t="e">
        <f t="shared" si="55"/>
        <v>#REF!</v>
      </c>
      <c r="X581" s="2" t="e">
        <f>IF(R581&lt;&gt;"",VLOOKUP(S581,'Avtal 2026-05-21'!C:J,9,FALSE),"")</f>
        <v>#REF!</v>
      </c>
      <c r="Y581" s="2" t="e">
        <f>IF(R581&lt;&gt;"",VLOOKUP(S581,'Avtal 2026-05-21'!C:J,10,FALSE),"")</f>
        <v>#REF!</v>
      </c>
      <c r="Z581" s="2" t="e">
        <f>IF(R581&lt;&gt;"",VLOOKUP(S581,'Avtal 2026-05-21'!C:J,11,FALSE),"")</f>
        <v>#REF!</v>
      </c>
      <c r="AA581" s="2" t="e">
        <f>IF(R581&lt;&gt;"",VLOOKUP(S581,'Avtal 2026-05-21'!C:J,12,FALSE),"")</f>
        <v>#REF!</v>
      </c>
      <c r="AB581" s="2" t="e">
        <f>IF(R581&lt;&gt;"",VLOOKUP(S581,'Avtal 2026-05-21'!C:J,13,FALSE),"")</f>
        <v>#REF!</v>
      </c>
      <c r="AC581" s="2" t="e">
        <f>IF(R581&lt;&gt;"",VLOOKUP(S581,'Avtal 2026-05-21'!C:J,21,FALSE),"")</f>
        <v>#REF!</v>
      </c>
      <c r="AD581" s="13" t="e">
        <f>VLOOKUP(S581,'Avtal 2026-05-21'!C:J,7,FALSE)</f>
        <v>#REF!</v>
      </c>
      <c r="AF581" s="2" t="e">
        <f>IF(R581&lt;&gt;"",VLOOKUP(S581,'Avtal 2026-05-21'!C:J,18,FALSE),"")</f>
        <v>#REF!</v>
      </c>
      <c r="AG581" s="2" t="e">
        <f>IF(R581&lt;&gt;"",VLOOKUP(S581,'Avtal 2026-05-21'!C:J,19,FALSE),"")</f>
        <v>#REF!</v>
      </c>
      <c r="AH581" s="10" t="e">
        <f>IF(R581&gt;0,VLOOKUP(S581,'Avtal 2026-05-21'!C:J,52,FALSE),"")</f>
        <v>#REF!</v>
      </c>
    </row>
    <row r="582" spans="18:34" ht="18.75" customHeight="1" x14ac:dyDescent="0.25">
      <c r="R582" s="2" t="e">
        <f>IF(MAX($R$10:R581)&gt;=$K$4,0,R581+1)</f>
        <v>#REF!</v>
      </c>
      <c r="S582" s="2" t="e">
        <f t="shared" si="56"/>
        <v>#REF!</v>
      </c>
      <c r="T582" s="2" t="e">
        <f t="shared" si="53"/>
        <v>#REF!</v>
      </c>
      <c r="U582" s="2" t="e">
        <f t="shared" si="54"/>
        <v>#REF!</v>
      </c>
      <c r="V582" s="2" t="e">
        <f t="shared" si="55"/>
        <v>#REF!</v>
      </c>
      <c r="X582" s="2" t="e">
        <f>IF(R582&lt;&gt;"",VLOOKUP(S582,'Avtal 2026-05-21'!C:J,9,FALSE),"")</f>
        <v>#REF!</v>
      </c>
      <c r="Y582" s="2" t="e">
        <f>IF(R582&lt;&gt;"",VLOOKUP(S582,'Avtal 2026-05-21'!C:J,10,FALSE),"")</f>
        <v>#REF!</v>
      </c>
      <c r="Z582" s="2" t="e">
        <f>IF(R582&lt;&gt;"",VLOOKUP(S582,'Avtal 2026-05-21'!C:J,11,FALSE),"")</f>
        <v>#REF!</v>
      </c>
      <c r="AA582" s="2" t="e">
        <f>IF(R582&lt;&gt;"",VLOOKUP(S582,'Avtal 2026-05-21'!C:J,12,FALSE),"")</f>
        <v>#REF!</v>
      </c>
      <c r="AB582" s="2" t="e">
        <f>IF(R582&lt;&gt;"",VLOOKUP(S582,'Avtal 2026-05-21'!C:J,13,FALSE),"")</f>
        <v>#REF!</v>
      </c>
      <c r="AC582" s="2" t="e">
        <f>IF(R582&lt;&gt;"",VLOOKUP(S582,'Avtal 2026-05-21'!C:J,21,FALSE),"")</f>
        <v>#REF!</v>
      </c>
      <c r="AD582" s="13" t="e">
        <f>VLOOKUP(S582,'Avtal 2026-05-21'!C:J,7,FALSE)</f>
        <v>#REF!</v>
      </c>
      <c r="AF582" s="2" t="e">
        <f>IF(R582&lt;&gt;"",VLOOKUP(S582,'Avtal 2026-05-21'!C:J,18,FALSE),"")</f>
        <v>#REF!</v>
      </c>
      <c r="AG582" s="2" t="e">
        <f>IF(R582&lt;&gt;"",VLOOKUP(S582,'Avtal 2026-05-21'!C:J,19,FALSE),"")</f>
        <v>#REF!</v>
      </c>
      <c r="AH582" s="10" t="e">
        <f>IF(R582&gt;0,VLOOKUP(S582,'Avtal 2026-05-21'!C:J,52,FALSE),"")</f>
        <v>#REF!</v>
      </c>
    </row>
    <row r="583" spans="18:34" ht="18.75" customHeight="1" x14ac:dyDescent="0.25">
      <c r="R583" s="2" t="e">
        <f>IF(MAX($R$10:R582)&gt;=$K$4,0,R582+1)</f>
        <v>#REF!</v>
      </c>
      <c r="S583" s="2" t="e">
        <f t="shared" si="56"/>
        <v>#REF!</v>
      </c>
      <c r="T583" s="2" t="e">
        <f t="shared" si="53"/>
        <v>#REF!</v>
      </c>
      <c r="U583" s="2" t="e">
        <f t="shared" si="54"/>
        <v>#REF!</v>
      </c>
      <c r="V583" s="2" t="e">
        <f t="shared" si="55"/>
        <v>#REF!</v>
      </c>
      <c r="X583" s="2" t="e">
        <f>IF(R583&lt;&gt;"",VLOOKUP(S583,'Avtal 2026-05-21'!C:J,9,FALSE),"")</f>
        <v>#REF!</v>
      </c>
      <c r="Y583" s="2" t="e">
        <f>IF(R583&lt;&gt;"",VLOOKUP(S583,'Avtal 2026-05-21'!C:J,10,FALSE),"")</f>
        <v>#REF!</v>
      </c>
      <c r="Z583" s="2" t="e">
        <f>IF(R583&lt;&gt;"",VLOOKUP(S583,'Avtal 2026-05-21'!C:J,11,FALSE),"")</f>
        <v>#REF!</v>
      </c>
      <c r="AA583" s="2" t="e">
        <f>IF(R583&lt;&gt;"",VLOOKUP(S583,'Avtal 2026-05-21'!C:J,12,FALSE),"")</f>
        <v>#REF!</v>
      </c>
      <c r="AB583" s="2" t="e">
        <f>IF(R583&lt;&gt;"",VLOOKUP(S583,'Avtal 2026-05-21'!C:J,13,FALSE),"")</f>
        <v>#REF!</v>
      </c>
      <c r="AC583" s="2" t="e">
        <f>IF(R583&lt;&gt;"",VLOOKUP(S583,'Avtal 2026-05-21'!C:J,21,FALSE),"")</f>
        <v>#REF!</v>
      </c>
      <c r="AD583" s="13" t="e">
        <f>VLOOKUP(S583,'Avtal 2026-05-21'!C:J,7,FALSE)</f>
        <v>#REF!</v>
      </c>
      <c r="AF583" s="2" t="e">
        <f>IF(R583&lt;&gt;"",VLOOKUP(S583,'Avtal 2026-05-21'!C:J,18,FALSE),"")</f>
        <v>#REF!</v>
      </c>
      <c r="AG583" s="2" t="e">
        <f>IF(R583&lt;&gt;"",VLOOKUP(S583,'Avtal 2026-05-21'!C:J,19,FALSE),"")</f>
        <v>#REF!</v>
      </c>
      <c r="AH583" s="10" t="e">
        <f>IF(R583&gt;0,VLOOKUP(S583,'Avtal 2026-05-21'!C:J,52,FALSE),"")</f>
        <v>#REF!</v>
      </c>
    </row>
    <row r="584" spans="18:34" ht="18.75" customHeight="1" x14ac:dyDescent="0.25">
      <c r="R584" s="2" t="e">
        <f>IF(MAX($R$10:R583)&gt;=$K$4,0,R583+1)</f>
        <v>#REF!</v>
      </c>
      <c r="S584" s="2" t="e">
        <f t="shared" si="56"/>
        <v>#REF!</v>
      </c>
      <c r="T584" s="2" t="e">
        <f t="shared" si="53"/>
        <v>#REF!</v>
      </c>
      <c r="U584" s="2" t="e">
        <f t="shared" si="54"/>
        <v>#REF!</v>
      </c>
      <c r="V584" s="2" t="e">
        <f t="shared" si="55"/>
        <v>#REF!</v>
      </c>
      <c r="X584" s="2" t="e">
        <f>IF(R584&lt;&gt;"",VLOOKUP(S584,'Avtal 2026-05-21'!C:J,9,FALSE),"")</f>
        <v>#REF!</v>
      </c>
      <c r="Y584" s="2" t="e">
        <f>IF(R584&lt;&gt;"",VLOOKUP(S584,'Avtal 2026-05-21'!C:J,10,FALSE),"")</f>
        <v>#REF!</v>
      </c>
      <c r="Z584" s="2" t="e">
        <f>IF(R584&lt;&gt;"",VLOOKUP(S584,'Avtal 2026-05-21'!C:J,11,FALSE),"")</f>
        <v>#REF!</v>
      </c>
      <c r="AA584" s="2" t="e">
        <f>IF(R584&lt;&gt;"",VLOOKUP(S584,'Avtal 2026-05-21'!C:J,12,FALSE),"")</f>
        <v>#REF!</v>
      </c>
      <c r="AB584" s="2" t="e">
        <f>IF(R584&lt;&gt;"",VLOOKUP(S584,'Avtal 2026-05-21'!C:J,13,FALSE),"")</f>
        <v>#REF!</v>
      </c>
      <c r="AC584" s="2" t="e">
        <f>IF(R584&lt;&gt;"",VLOOKUP(S584,'Avtal 2026-05-21'!C:J,21,FALSE),"")</f>
        <v>#REF!</v>
      </c>
      <c r="AD584" s="13" t="e">
        <f>VLOOKUP(S584,'Avtal 2026-05-21'!C:J,7,FALSE)</f>
        <v>#REF!</v>
      </c>
      <c r="AF584" s="2" t="e">
        <f>IF(R584&lt;&gt;"",VLOOKUP(S584,'Avtal 2026-05-21'!C:J,18,FALSE),"")</f>
        <v>#REF!</v>
      </c>
      <c r="AG584" s="2" t="e">
        <f>IF(R584&lt;&gt;"",VLOOKUP(S584,'Avtal 2026-05-21'!C:J,19,FALSE),"")</f>
        <v>#REF!</v>
      </c>
      <c r="AH584" s="10" t="e">
        <f>IF(R584&gt;0,VLOOKUP(S584,'Avtal 2026-05-21'!C:J,52,FALSE),"")</f>
        <v>#REF!</v>
      </c>
    </row>
    <row r="585" spans="18:34" ht="18.75" customHeight="1" x14ac:dyDescent="0.25">
      <c r="R585" s="2" t="e">
        <f>IF(MAX($R$10:R584)&gt;=$K$4,0,R584+1)</f>
        <v>#REF!</v>
      </c>
      <c r="S585" s="2" t="e">
        <f t="shared" si="56"/>
        <v>#REF!</v>
      </c>
      <c r="T585" s="2" t="e">
        <f t="shared" si="53"/>
        <v>#REF!</v>
      </c>
      <c r="U585" s="2" t="e">
        <f t="shared" si="54"/>
        <v>#REF!</v>
      </c>
      <c r="V585" s="2" t="e">
        <f t="shared" si="55"/>
        <v>#REF!</v>
      </c>
      <c r="X585" s="2" t="e">
        <f>IF(R585&lt;&gt;"",VLOOKUP(S585,'Avtal 2026-05-21'!C:J,9,FALSE),"")</f>
        <v>#REF!</v>
      </c>
      <c r="Y585" s="2" t="e">
        <f>IF(R585&lt;&gt;"",VLOOKUP(S585,'Avtal 2026-05-21'!C:J,10,FALSE),"")</f>
        <v>#REF!</v>
      </c>
      <c r="Z585" s="2" t="e">
        <f>IF(R585&lt;&gt;"",VLOOKUP(S585,'Avtal 2026-05-21'!C:J,11,FALSE),"")</f>
        <v>#REF!</v>
      </c>
      <c r="AA585" s="2" t="e">
        <f>IF(R585&lt;&gt;"",VLOOKUP(S585,'Avtal 2026-05-21'!C:J,12,FALSE),"")</f>
        <v>#REF!</v>
      </c>
      <c r="AB585" s="2" t="e">
        <f>IF(R585&lt;&gt;"",VLOOKUP(S585,'Avtal 2026-05-21'!C:J,13,FALSE),"")</f>
        <v>#REF!</v>
      </c>
      <c r="AC585" s="2" t="e">
        <f>IF(R585&lt;&gt;"",VLOOKUP(S585,'Avtal 2026-05-21'!C:J,21,FALSE),"")</f>
        <v>#REF!</v>
      </c>
      <c r="AD585" s="13" t="e">
        <f>VLOOKUP(S585,'Avtal 2026-05-21'!C:J,7,FALSE)</f>
        <v>#REF!</v>
      </c>
      <c r="AF585" s="2" t="e">
        <f>IF(R585&lt;&gt;"",VLOOKUP(S585,'Avtal 2026-05-21'!C:J,18,FALSE),"")</f>
        <v>#REF!</v>
      </c>
      <c r="AG585" s="2" t="e">
        <f>IF(R585&lt;&gt;"",VLOOKUP(S585,'Avtal 2026-05-21'!C:J,19,FALSE),"")</f>
        <v>#REF!</v>
      </c>
      <c r="AH585" s="10" t="e">
        <f>IF(R585&gt;0,VLOOKUP(S585,'Avtal 2026-05-21'!C:J,52,FALSE),"")</f>
        <v>#REF!</v>
      </c>
    </row>
    <row r="586" spans="18:34" ht="18.75" customHeight="1" x14ac:dyDescent="0.25">
      <c r="R586" s="2" t="e">
        <f>IF(MAX($R$10:R585)&gt;=$K$4,0,R585+1)</f>
        <v>#REF!</v>
      </c>
      <c r="S586" s="2" t="e">
        <f t="shared" si="56"/>
        <v>#REF!</v>
      </c>
      <c r="T586" s="2" t="e">
        <f t="shared" si="53"/>
        <v>#REF!</v>
      </c>
      <c r="U586" s="2" t="e">
        <f t="shared" si="54"/>
        <v>#REF!</v>
      </c>
      <c r="V586" s="2" t="e">
        <f t="shared" si="55"/>
        <v>#REF!</v>
      </c>
      <c r="X586" s="2" t="e">
        <f>IF(R586&lt;&gt;"",VLOOKUP(S586,'Avtal 2026-05-21'!C:J,9,FALSE),"")</f>
        <v>#REF!</v>
      </c>
      <c r="Y586" s="2" t="e">
        <f>IF(R586&lt;&gt;"",VLOOKUP(S586,'Avtal 2026-05-21'!C:J,10,FALSE),"")</f>
        <v>#REF!</v>
      </c>
      <c r="Z586" s="2" t="e">
        <f>IF(R586&lt;&gt;"",VLOOKUP(S586,'Avtal 2026-05-21'!C:J,11,FALSE),"")</f>
        <v>#REF!</v>
      </c>
      <c r="AA586" s="2" t="e">
        <f>IF(R586&lt;&gt;"",VLOOKUP(S586,'Avtal 2026-05-21'!C:J,12,FALSE),"")</f>
        <v>#REF!</v>
      </c>
      <c r="AB586" s="2" t="e">
        <f>IF(R586&lt;&gt;"",VLOOKUP(S586,'Avtal 2026-05-21'!C:J,13,FALSE),"")</f>
        <v>#REF!</v>
      </c>
      <c r="AC586" s="2" t="e">
        <f>IF(R586&lt;&gt;"",VLOOKUP(S586,'Avtal 2026-05-21'!C:J,21,FALSE),"")</f>
        <v>#REF!</v>
      </c>
      <c r="AD586" s="13" t="e">
        <f>VLOOKUP(S586,'Avtal 2026-05-21'!C:J,7,FALSE)</f>
        <v>#REF!</v>
      </c>
      <c r="AF586" s="2" t="e">
        <f>IF(R586&lt;&gt;"",VLOOKUP(S586,'Avtal 2026-05-21'!C:J,18,FALSE),"")</f>
        <v>#REF!</v>
      </c>
      <c r="AG586" s="2" t="e">
        <f>IF(R586&lt;&gt;"",VLOOKUP(S586,'Avtal 2026-05-21'!C:J,19,FALSE),"")</f>
        <v>#REF!</v>
      </c>
      <c r="AH586" s="10" t="e">
        <f>IF(R586&gt;0,VLOOKUP(S586,'Avtal 2026-05-21'!C:J,52,FALSE),"")</f>
        <v>#REF!</v>
      </c>
    </row>
    <row r="587" spans="18:34" ht="18.75" customHeight="1" x14ac:dyDescent="0.25">
      <c r="R587" s="2" t="e">
        <f>IF(MAX($R$10:R586)&gt;=$K$4,0,R586+1)</f>
        <v>#REF!</v>
      </c>
      <c r="S587" s="2" t="e">
        <f t="shared" si="56"/>
        <v>#REF!</v>
      </c>
      <c r="T587" s="2" t="e">
        <f t="shared" ref="T587:T650" si="57">IF(R587&gt;0,YEAR(AF587),0)</f>
        <v>#REF!</v>
      </c>
      <c r="U587" s="2" t="e">
        <f t="shared" ref="U587:U650" si="58">MONTH(AF587)*1</f>
        <v>#REF!</v>
      </c>
      <c r="V587" s="2" t="e">
        <f t="shared" ref="V587:V650" si="59">IF(R587&gt;0,T587&amp;U587,"")</f>
        <v>#REF!</v>
      </c>
      <c r="X587" s="2" t="e">
        <f>IF(R587&lt;&gt;"",VLOOKUP(S587,'Avtal 2026-05-21'!C:J,9,FALSE),"")</f>
        <v>#REF!</v>
      </c>
      <c r="Y587" s="2" t="e">
        <f>IF(R587&lt;&gt;"",VLOOKUP(S587,'Avtal 2026-05-21'!C:J,10,FALSE),"")</f>
        <v>#REF!</v>
      </c>
      <c r="Z587" s="2" t="e">
        <f>IF(R587&lt;&gt;"",VLOOKUP(S587,'Avtal 2026-05-21'!C:J,11,FALSE),"")</f>
        <v>#REF!</v>
      </c>
      <c r="AA587" s="2" t="e">
        <f>IF(R587&lt;&gt;"",VLOOKUP(S587,'Avtal 2026-05-21'!C:J,12,FALSE),"")</f>
        <v>#REF!</v>
      </c>
      <c r="AB587" s="2" t="e">
        <f>IF(R587&lt;&gt;"",VLOOKUP(S587,'Avtal 2026-05-21'!C:J,13,FALSE),"")</f>
        <v>#REF!</v>
      </c>
      <c r="AC587" s="2" t="e">
        <f>IF(R587&lt;&gt;"",VLOOKUP(S587,'Avtal 2026-05-21'!C:J,21,FALSE),"")</f>
        <v>#REF!</v>
      </c>
      <c r="AD587" s="13" t="e">
        <f>VLOOKUP(S587,'Avtal 2026-05-21'!C:J,7,FALSE)</f>
        <v>#REF!</v>
      </c>
      <c r="AF587" s="2" t="e">
        <f>IF(R587&lt;&gt;"",VLOOKUP(S587,'Avtal 2026-05-21'!C:J,18,FALSE),"")</f>
        <v>#REF!</v>
      </c>
      <c r="AG587" s="2" t="e">
        <f>IF(R587&lt;&gt;"",VLOOKUP(S587,'Avtal 2026-05-21'!C:J,19,FALSE),"")</f>
        <v>#REF!</v>
      </c>
      <c r="AH587" s="10" t="e">
        <f>IF(R587&gt;0,VLOOKUP(S587,'Avtal 2026-05-21'!C:J,52,FALSE),"")</f>
        <v>#REF!</v>
      </c>
    </row>
    <row r="588" spans="18:34" ht="18.75" customHeight="1" x14ac:dyDescent="0.25">
      <c r="R588" s="2" t="e">
        <f>IF(MAX($R$10:R587)&gt;=$K$4,0,R587+1)</f>
        <v>#REF!</v>
      </c>
      <c r="S588" s="2" t="e">
        <f t="shared" ref="S588:S651" si="60">S587+1</f>
        <v>#REF!</v>
      </c>
      <c r="T588" s="2" t="e">
        <f t="shared" si="57"/>
        <v>#REF!</v>
      </c>
      <c r="U588" s="2" t="e">
        <f t="shared" si="58"/>
        <v>#REF!</v>
      </c>
      <c r="V588" s="2" t="e">
        <f t="shared" si="59"/>
        <v>#REF!</v>
      </c>
      <c r="X588" s="2" t="e">
        <f>IF(R588&lt;&gt;"",VLOOKUP(S588,'Avtal 2026-05-21'!C:J,9,FALSE),"")</f>
        <v>#REF!</v>
      </c>
      <c r="Y588" s="2" t="e">
        <f>IF(R588&lt;&gt;"",VLOOKUP(S588,'Avtal 2026-05-21'!C:J,10,FALSE),"")</f>
        <v>#REF!</v>
      </c>
      <c r="Z588" s="2" t="e">
        <f>IF(R588&lt;&gt;"",VLOOKUP(S588,'Avtal 2026-05-21'!C:J,11,FALSE),"")</f>
        <v>#REF!</v>
      </c>
      <c r="AA588" s="2" t="e">
        <f>IF(R588&lt;&gt;"",VLOOKUP(S588,'Avtal 2026-05-21'!C:J,12,FALSE),"")</f>
        <v>#REF!</v>
      </c>
      <c r="AB588" s="2" t="e">
        <f>IF(R588&lt;&gt;"",VLOOKUP(S588,'Avtal 2026-05-21'!C:J,13,FALSE),"")</f>
        <v>#REF!</v>
      </c>
      <c r="AC588" s="2" t="e">
        <f>IF(R588&lt;&gt;"",VLOOKUP(S588,'Avtal 2026-05-21'!C:J,21,FALSE),"")</f>
        <v>#REF!</v>
      </c>
      <c r="AD588" s="13" t="e">
        <f>VLOOKUP(S588,'Avtal 2026-05-21'!C:J,7,FALSE)</f>
        <v>#REF!</v>
      </c>
      <c r="AF588" s="2" t="e">
        <f>IF(R588&lt;&gt;"",VLOOKUP(S588,'Avtal 2026-05-21'!C:J,18,FALSE),"")</f>
        <v>#REF!</v>
      </c>
      <c r="AG588" s="2" t="e">
        <f>IF(R588&lt;&gt;"",VLOOKUP(S588,'Avtal 2026-05-21'!C:J,19,FALSE),"")</f>
        <v>#REF!</v>
      </c>
      <c r="AH588" s="10" t="e">
        <f>IF(R588&gt;0,VLOOKUP(S588,'Avtal 2026-05-21'!C:J,52,FALSE),"")</f>
        <v>#REF!</v>
      </c>
    </row>
    <row r="589" spans="18:34" ht="18.75" customHeight="1" x14ac:dyDescent="0.25">
      <c r="R589" s="2" t="e">
        <f>IF(MAX($R$10:R588)&gt;=$K$4,0,R588+1)</f>
        <v>#REF!</v>
      </c>
      <c r="S589" s="2" t="e">
        <f t="shared" si="60"/>
        <v>#REF!</v>
      </c>
      <c r="T589" s="2" t="e">
        <f t="shared" si="57"/>
        <v>#REF!</v>
      </c>
      <c r="U589" s="2" t="e">
        <f t="shared" si="58"/>
        <v>#REF!</v>
      </c>
      <c r="V589" s="2" t="e">
        <f t="shared" si="59"/>
        <v>#REF!</v>
      </c>
      <c r="X589" s="2" t="e">
        <f>IF(R589&lt;&gt;"",VLOOKUP(S589,'Avtal 2026-05-21'!C:J,9,FALSE),"")</f>
        <v>#REF!</v>
      </c>
      <c r="Y589" s="2" t="e">
        <f>IF(R589&lt;&gt;"",VLOOKUP(S589,'Avtal 2026-05-21'!C:J,10,FALSE),"")</f>
        <v>#REF!</v>
      </c>
      <c r="Z589" s="2" t="e">
        <f>IF(R589&lt;&gt;"",VLOOKUP(S589,'Avtal 2026-05-21'!C:J,11,FALSE),"")</f>
        <v>#REF!</v>
      </c>
      <c r="AA589" s="2" t="e">
        <f>IF(R589&lt;&gt;"",VLOOKUP(S589,'Avtal 2026-05-21'!C:J,12,FALSE),"")</f>
        <v>#REF!</v>
      </c>
      <c r="AB589" s="2" t="e">
        <f>IF(R589&lt;&gt;"",VLOOKUP(S589,'Avtal 2026-05-21'!C:J,13,FALSE),"")</f>
        <v>#REF!</v>
      </c>
      <c r="AC589" s="2" t="e">
        <f>IF(R589&lt;&gt;"",VLOOKUP(S589,'Avtal 2026-05-21'!C:J,21,FALSE),"")</f>
        <v>#REF!</v>
      </c>
      <c r="AD589" s="13" t="e">
        <f>VLOOKUP(S589,'Avtal 2026-05-21'!C:J,7,FALSE)</f>
        <v>#REF!</v>
      </c>
      <c r="AF589" s="2" t="e">
        <f>IF(R589&lt;&gt;"",VLOOKUP(S589,'Avtal 2026-05-21'!C:J,18,FALSE),"")</f>
        <v>#REF!</v>
      </c>
      <c r="AG589" s="2" t="e">
        <f>IF(R589&lt;&gt;"",VLOOKUP(S589,'Avtal 2026-05-21'!C:J,19,FALSE),"")</f>
        <v>#REF!</v>
      </c>
      <c r="AH589" s="10" t="e">
        <f>IF(R589&gt;0,VLOOKUP(S589,'Avtal 2026-05-21'!C:J,52,FALSE),"")</f>
        <v>#REF!</v>
      </c>
    </row>
    <row r="590" spans="18:34" ht="18.75" customHeight="1" x14ac:dyDescent="0.25">
      <c r="R590" s="2" t="e">
        <f>IF(MAX($R$10:R589)&gt;=$K$4,0,R589+1)</f>
        <v>#REF!</v>
      </c>
      <c r="S590" s="2" t="e">
        <f t="shared" si="60"/>
        <v>#REF!</v>
      </c>
      <c r="T590" s="2" t="e">
        <f t="shared" si="57"/>
        <v>#REF!</v>
      </c>
      <c r="U590" s="2" t="e">
        <f t="shared" si="58"/>
        <v>#REF!</v>
      </c>
      <c r="V590" s="2" t="e">
        <f t="shared" si="59"/>
        <v>#REF!</v>
      </c>
      <c r="X590" s="2" t="e">
        <f>IF(R590&lt;&gt;"",VLOOKUP(S590,'Avtal 2026-05-21'!C:J,9,FALSE),"")</f>
        <v>#REF!</v>
      </c>
      <c r="Y590" s="2" t="e">
        <f>IF(R590&lt;&gt;"",VLOOKUP(S590,'Avtal 2026-05-21'!C:J,10,FALSE),"")</f>
        <v>#REF!</v>
      </c>
      <c r="Z590" s="2" t="e">
        <f>IF(R590&lt;&gt;"",VLOOKUP(S590,'Avtal 2026-05-21'!C:J,11,FALSE),"")</f>
        <v>#REF!</v>
      </c>
      <c r="AA590" s="2" t="e">
        <f>IF(R590&lt;&gt;"",VLOOKUP(S590,'Avtal 2026-05-21'!C:J,12,FALSE),"")</f>
        <v>#REF!</v>
      </c>
      <c r="AB590" s="2" t="e">
        <f>IF(R590&lt;&gt;"",VLOOKUP(S590,'Avtal 2026-05-21'!C:J,13,FALSE),"")</f>
        <v>#REF!</v>
      </c>
      <c r="AC590" s="2" t="e">
        <f>IF(R590&lt;&gt;"",VLOOKUP(S590,'Avtal 2026-05-21'!C:J,21,FALSE),"")</f>
        <v>#REF!</v>
      </c>
      <c r="AD590" s="13" t="e">
        <f>VLOOKUP(S590,'Avtal 2026-05-21'!C:J,7,FALSE)</f>
        <v>#REF!</v>
      </c>
      <c r="AF590" s="2" t="e">
        <f>IF(R590&lt;&gt;"",VLOOKUP(S590,'Avtal 2026-05-21'!C:J,18,FALSE),"")</f>
        <v>#REF!</v>
      </c>
      <c r="AG590" s="2" t="e">
        <f>IF(R590&lt;&gt;"",VLOOKUP(S590,'Avtal 2026-05-21'!C:J,19,FALSE),"")</f>
        <v>#REF!</v>
      </c>
      <c r="AH590" s="10" t="e">
        <f>IF(R590&gt;0,VLOOKUP(S590,'Avtal 2026-05-21'!C:J,52,FALSE),"")</f>
        <v>#REF!</v>
      </c>
    </row>
    <row r="591" spans="18:34" ht="18.75" customHeight="1" x14ac:dyDescent="0.25">
      <c r="R591" s="2" t="e">
        <f>IF(MAX($R$10:R590)&gt;=$K$4,0,R590+1)</f>
        <v>#REF!</v>
      </c>
      <c r="S591" s="2" t="e">
        <f t="shared" si="60"/>
        <v>#REF!</v>
      </c>
      <c r="T591" s="2" t="e">
        <f t="shared" si="57"/>
        <v>#REF!</v>
      </c>
      <c r="U591" s="2" t="e">
        <f t="shared" si="58"/>
        <v>#REF!</v>
      </c>
      <c r="V591" s="2" t="e">
        <f t="shared" si="59"/>
        <v>#REF!</v>
      </c>
      <c r="X591" s="2" t="e">
        <f>IF(R591&lt;&gt;"",VLOOKUP(S591,'Avtal 2026-05-21'!C:J,9,FALSE),"")</f>
        <v>#REF!</v>
      </c>
      <c r="Y591" s="2" t="e">
        <f>IF(R591&lt;&gt;"",VLOOKUP(S591,'Avtal 2026-05-21'!C:J,10,FALSE),"")</f>
        <v>#REF!</v>
      </c>
      <c r="Z591" s="2" t="e">
        <f>IF(R591&lt;&gt;"",VLOOKUP(S591,'Avtal 2026-05-21'!C:J,11,FALSE),"")</f>
        <v>#REF!</v>
      </c>
      <c r="AA591" s="2" t="e">
        <f>IF(R591&lt;&gt;"",VLOOKUP(S591,'Avtal 2026-05-21'!C:J,12,FALSE),"")</f>
        <v>#REF!</v>
      </c>
      <c r="AB591" s="2" t="e">
        <f>IF(R591&lt;&gt;"",VLOOKUP(S591,'Avtal 2026-05-21'!C:J,13,FALSE),"")</f>
        <v>#REF!</v>
      </c>
      <c r="AC591" s="2" t="e">
        <f>IF(R591&lt;&gt;"",VLOOKUP(S591,'Avtal 2026-05-21'!C:J,21,FALSE),"")</f>
        <v>#REF!</v>
      </c>
      <c r="AD591" s="13" t="e">
        <f>VLOOKUP(S591,'Avtal 2026-05-21'!C:J,7,FALSE)</f>
        <v>#REF!</v>
      </c>
      <c r="AF591" s="2" t="e">
        <f>IF(R591&lt;&gt;"",VLOOKUP(S591,'Avtal 2026-05-21'!C:J,18,FALSE),"")</f>
        <v>#REF!</v>
      </c>
      <c r="AG591" s="2" t="e">
        <f>IF(R591&lt;&gt;"",VLOOKUP(S591,'Avtal 2026-05-21'!C:J,19,FALSE),"")</f>
        <v>#REF!</v>
      </c>
      <c r="AH591" s="10" t="e">
        <f>IF(R591&gt;0,VLOOKUP(S591,'Avtal 2026-05-21'!C:J,52,FALSE),"")</f>
        <v>#REF!</v>
      </c>
    </row>
    <row r="592" spans="18:34" ht="18.75" customHeight="1" x14ac:dyDescent="0.25">
      <c r="R592" s="2" t="e">
        <f>IF(MAX($R$10:R591)&gt;=$K$4,0,R591+1)</f>
        <v>#REF!</v>
      </c>
      <c r="S592" s="2" t="e">
        <f t="shared" si="60"/>
        <v>#REF!</v>
      </c>
      <c r="T592" s="2" t="e">
        <f t="shared" si="57"/>
        <v>#REF!</v>
      </c>
      <c r="U592" s="2" t="e">
        <f t="shared" si="58"/>
        <v>#REF!</v>
      </c>
      <c r="V592" s="2" t="e">
        <f t="shared" si="59"/>
        <v>#REF!</v>
      </c>
      <c r="X592" s="2" t="e">
        <f>IF(R592&lt;&gt;"",VLOOKUP(S592,'Avtal 2026-05-21'!C:J,9,FALSE),"")</f>
        <v>#REF!</v>
      </c>
      <c r="Y592" s="2" t="e">
        <f>IF(R592&lt;&gt;"",VLOOKUP(S592,'Avtal 2026-05-21'!C:J,10,FALSE),"")</f>
        <v>#REF!</v>
      </c>
      <c r="Z592" s="2" t="e">
        <f>IF(R592&lt;&gt;"",VLOOKUP(S592,'Avtal 2026-05-21'!C:J,11,FALSE),"")</f>
        <v>#REF!</v>
      </c>
      <c r="AA592" s="2" t="e">
        <f>IF(R592&lt;&gt;"",VLOOKUP(S592,'Avtal 2026-05-21'!C:J,12,FALSE),"")</f>
        <v>#REF!</v>
      </c>
      <c r="AB592" s="2" t="e">
        <f>IF(R592&lt;&gt;"",VLOOKUP(S592,'Avtal 2026-05-21'!C:J,13,FALSE),"")</f>
        <v>#REF!</v>
      </c>
      <c r="AC592" s="2" t="e">
        <f>IF(R592&lt;&gt;"",VLOOKUP(S592,'Avtal 2026-05-21'!C:J,21,FALSE),"")</f>
        <v>#REF!</v>
      </c>
      <c r="AD592" s="13" t="e">
        <f>VLOOKUP(S592,'Avtal 2026-05-21'!C:J,7,FALSE)</f>
        <v>#REF!</v>
      </c>
      <c r="AF592" s="2" t="e">
        <f>IF(R592&lt;&gt;"",VLOOKUP(S592,'Avtal 2026-05-21'!C:J,18,FALSE),"")</f>
        <v>#REF!</v>
      </c>
      <c r="AG592" s="2" t="e">
        <f>IF(R592&lt;&gt;"",VLOOKUP(S592,'Avtal 2026-05-21'!C:J,19,FALSE),"")</f>
        <v>#REF!</v>
      </c>
      <c r="AH592" s="10" t="e">
        <f>IF(R592&gt;0,VLOOKUP(S592,'Avtal 2026-05-21'!C:J,52,FALSE),"")</f>
        <v>#REF!</v>
      </c>
    </row>
    <row r="593" spans="18:34" ht="18.75" customHeight="1" x14ac:dyDescent="0.25">
      <c r="R593" s="2" t="e">
        <f>IF(MAX($R$10:R592)&gt;=$K$4,0,R592+1)</f>
        <v>#REF!</v>
      </c>
      <c r="S593" s="2" t="e">
        <f t="shared" si="60"/>
        <v>#REF!</v>
      </c>
      <c r="T593" s="2" t="e">
        <f t="shared" si="57"/>
        <v>#REF!</v>
      </c>
      <c r="U593" s="2" t="e">
        <f t="shared" si="58"/>
        <v>#REF!</v>
      </c>
      <c r="V593" s="2" t="e">
        <f t="shared" si="59"/>
        <v>#REF!</v>
      </c>
      <c r="X593" s="2" t="e">
        <f>IF(R593&lt;&gt;"",VLOOKUP(S593,'Avtal 2026-05-21'!C:J,9,FALSE),"")</f>
        <v>#REF!</v>
      </c>
      <c r="Y593" s="2" t="e">
        <f>IF(R593&lt;&gt;"",VLOOKUP(S593,'Avtal 2026-05-21'!C:J,10,FALSE),"")</f>
        <v>#REF!</v>
      </c>
      <c r="Z593" s="2" t="e">
        <f>IF(R593&lt;&gt;"",VLOOKUP(S593,'Avtal 2026-05-21'!C:J,11,FALSE),"")</f>
        <v>#REF!</v>
      </c>
      <c r="AA593" s="2" t="e">
        <f>IF(R593&lt;&gt;"",VLOOKUP(S593,'Avtal 2026-05-21'!C:J,12,FALSE),"")</f>
        <v>#REF!</v>
      </c>
      <c r="AB593" s="2" t="e">
        <f>IF(R593&lt;&gt;"",VLOOKUP(S593,'Avtal 2026-05-21'!C:J,13,FALSE),"")</f>
        <v>#REF!</v>
      </c>
      <c r="AC593" s="2" t="e">
        <f>IF(R593&lt;&gt;"",VLOOKUP(S593,'Avtal 2026-05-21'!C:J,21,FALSE),"")</f>
        <v>#REF!</v>
      </c>
      <c r="AD593" s="13" t="e">
        <f>VLOOKUP(S593,'Avtal 2026-05-21'!C:J,7,FALSE)</f>
        <v>#REF!</v>
      </c>
      <c r="AF593" s="2" t="e">
        <f>IF(R593&lt;&gt;"",VLOOKUP(S593,'Avtal 2026-05-21'!C:J,18,FALSE),"")</f>
        <v>#REF!</v>
      </c>
      <c r="AG593" s="2" t="e">
        <f>IF(R593&lt;&gt;"",VLOOKUP(S593,'Avtal 2026-05-21'!C:J,19,FALSE),"")</f>
        <v>#REF!</v>
      </c>
      <c r="AH593" s="10" t="e">
        <f>IF(R593&gt;0,VLOOKUP(S593,'Avtal 2026-05-21'!C:J,52,FALSE),"")</f>
        <v>#REF!</v>
      </c>
    </row>
    <row r="594" spans="18:34" ht="18.75" customHeight="1" x14ac:dyDescent="0.25">
      <c r="R594" s="2" t="e">
        <f>IF(MAX($R$10:R593)&gt;=$K$4,0,R593+1)</f>
        <v>#REF!</v>
      </c>
      <c r="S594" s="2" t="e">
        <f t="shared" si="60"/>
        <v>#REF!</v>
      </c>
      <c r="T594" s="2" t="e">
        <f t="shared" si="57"/>
        <v>#REF!</v>
      </c>
      <c r="U594" s="2" t="e">
        <f t="shared" si="58"/>
        <v>#REF!</v>
      </c>
      <c r="V594" s="2" t="e">
        <f t="shared" si="59"/>
        <v>#REF!</v>
      </c>
      <c r="X594" s="2" t="e">
        <f>IF(R594&lt;&gt;"",VLOOKUP(S594,'Avtal 2026-05-21'!C:J,9,FALSE),"")</f>
        <v>#REF!</v>
      </c>
      <c r="Y594" s="2" t="e">
        <f>IF(R594&lt;&gt;"",VLOOKUP(S594,'Avtal 2026-05-21'!C:J,10,FALSE),"")</f>
        <v>#REF!</v>
      </c>
      <c r="Z594" s="2" t="e">
        <f>IF(R594&lt;&gt;"",VLOOKUP(S594,'Avtal 2026-05-21'!C:J,11,FALSE),"")</f>
        <v>#REF!</v>
      </c>
      <c r="AA594" s="2" t="e">
        <f>IF(R594&lt;&gt;"",VLOOKUP(S594,'Avtal 2026-05-21'!C:J,12,FALSE),"")</f>
        <v>#REF!</v>
      </c>
      <c r="AB594" s="2" t="e">
        <f>IF(R594&lt;&gt;"",VLOOKUP(S594,'Avtal 2026-05-21'!C:J,13,FALSE),"")</f>
        <v>#REF!</v>
      </c>
      <c r="AC594" s="2" t="e">
        <f>IF(R594&lt;&gt;"",VLOOKUP(S594,'Avtal 2026-05-21'!C:J,21,FALSE),"")</f>
        <v>#REF!</v>
      </c>
      <c r="AD594" s="13" t="e">
        <f>VLOOKUP(S594,'Avtal 2026-05-21'!C:J,7,FALSE)</f>
        <v>#REF!</v>
      </c>
      <c r="AF594" s="2" t="e">
        <f>IF(R594&lt;&gt;"",VLOOKUP(S594,'Avtal 2026-05-21'!C:J,18,FALSE),"")</f>
        <v>#REF!</v>
      </c>
      <c r="AG594" s="2" t="e">
        <f>IF(R594&lt;&gt;"",VLOOKUP(S594,'Avtal 2026-05-21'!C:J,19,FALSE),"")</f>
        <v>#REF!</v>
      </c>
      <c r="AH594" s="10" t="e">
        <f>IF(R594&gt;0,VLOOKUP(S594,'Avtal 2026-05-21'!C:J,52,FALSE),"")</f>
        <v>#REF!</v>
      </c>
    </row>
    <row r="595" spans="18:34" ht="18.75" customHeight="1" x14ac:dyDescent="0.25">
      <c r="R595" s="2" t="e">
        <f>IF(MAX($R$10:R594)&gt;=$K$4,0,R594+1)</f>
        <v>#REF!</v>
      </c>
      <c r="S595" s="2" t="e">
        <f t="shared" si="60"/>
        <v>#REF!</v>
      </c>
      <c r="T595" s="2" t="e">
        <f t="shared" si="57"/>
        <v>#REF!</v>
      </c>
      <c r="U595" s="2" t="e">
        <f t="shared" si="58"/>
        <v>#REF!</v>
      </c>
      <c r="V595" s="2" t="e">
        <f t="shared" si="59"/>
        <v>#REF!</v>
      </c>
      <c r="X595" s="2" t="e">
        <f>IF(R595&lt;&gt;"",VLOOKUP(S595,'Avtal 2026-05-21'!C:J,9,FALSE),"")</f>
        <v>#REF!</v>
      </c>
      <c r="Y595" s="2" t="e">
        <f>IF(R595&lt;&gt;"",VLOOKUP(S595,'Avtal 2026-05-21'!C:J,10,FALSE),"")</f>
        <v>#REF!</v>
      </c>
      <c r="Z595" s="2" t="e">
        <f>IF(R595&lt;&gt;"",VLOOKUP(S595,'Avtal 2026-05-21'!C:J,11,FALSE),"")</f>
        <v>#REF!</v>
      </c>
      <c r="AA595" s="2" t="e">
        <f>IF(R595&lt;&gt;"",VLOOKUP(S595,'Avtal 2026-05-21'!C:J,12,FALSE),"")</f>
        <v>#REF!</v>
      </c>
      <c r="AB595" s="2" t="e">
        <f>IF(R595&lt;&gt;"",VLOOKUP(S595,'Avtal 2026-05-21'!C:J,13,FALSE),"")</f>
        <v>#REF!</v>
      </c>
      <c r="AC595" s="2" t="e">
        <f>IF(R595&lt;&gt;"",VLOOKUP(S595,'Avtal 2026-05-21'!C:J,21,FALSE),"")</f>
        <v>#REF!</v>
      </c>
      <c r="AD595" s="13" t="e">
        <f>VLOOKUP(S595,'Avtal 2026-05-21'!C:J,7,FALSE)</f>
        <v>#REF!</v>
      </c>
      <c r="AF595" s="2" t="e">
        <f>IF(R595&lt;&gt;"",VLOOKUP(S595,'Avtal 2026-05-21'!C:J,18,FALSE),"")</f>
        <v>#REF!</v>
      </c>
      <c r="AG595" s="2" t="e">
        <f>IF(R595&lt;&gt;"",VLOOKUP(S595,'Avtal 2026-05-21'!C:J,19,FALSE),"")</f>
        <v>#REF!</v>
      </c>
      <c r="AH595" s="10" t="e">
        <f>IF(R595&gt;0,VLOOKUP(S595,'Avtal 2026-05-21'!C:J,52,FALSE),"")</f>
        <v>#REF!</v>
      </c>
    </row>
    <row r="596" spans="18:34" ht="18.75" customHeight="1" x14ac:dyDescent="0.25">
      <c r="R596" s="2" t="e">
        <f>IF(MAX($R$10:R595)&gt;=$K$4,0,R595+1)</f>
        <v>#REF!</v>
      </c>
      <c r="S596" s="2" t="e">
        <f t="shared" si="60"/>
        <v>#REF!</v>
      </c>
      <c r="T596" s="2" t="e">
        <f t="shared" si="57"/>
        <v>#REF!</v>
      </c>
      <c r="U596" s="2" t="e">
        <f t="shared" si="58"/>
        <v>#REF!</v>
      </c>
      <c r="V596" s="2" t="e">
        <f t="shared" si="59"/>
        <v>#REF!</v>
      </c>
      <c r="X596" s="2" t="e">
        <f>IF(R596&lt;&gt;"",VLOOKUP(S596,'Avtal 2026-05-21'!C:J,9,FALSE),"")</f>
        <v>#REF!</v>
      </c>
      <c r="Y596" s="2" t="e">
        <f>IF(R596&lt;&gt;"",VLOOKUP(S596,'Avtal 2026-05-21'!C:J,10,FALSE),"")</f>
        <v>#REF!</v>
      </c>
      <c r="Z596" s="2" t="e">
        <f>IF(R596&lt;&gt;"",VLOOKUP(S596,'Avtal 2026-05-21'!C:J,11,FALSE),"")</f>
        <v>#REF!</v>
      </c>
      <c r="AA596" s="2" t="e">
        <f>IF(R596&lt;&gt;"",VLOOKUP(S596,'Avtal 2026-05-21'!C:J,12,FALSE),"")</f>
        <v>#REF!</v>
      </c>
      <c r="AB596" s="2" t="e">
        <f>IF(R596&lt;&gt;"",VLOOKUP(S596,'Avtal 2026-05-21'!C:J,13,FALSE),"")</f>
        <v>#REF!</v>
      </c>
      <c r="AC596" s="2" t="e">
        <f>IF(R596&lt;&gt;"",VLOOKUP(S596,'Avtal 2026-05-21'!C:J,21,FALSE),"")</f>
        <v>#REF!</v>
      </c>
      <c r="AD596" s="13" t="e">
        <f>VLOOKUP(S596,'Avtal 2026-05-21'!C:J,7,FALSE)</f>
        <v>#REF!</v>
      </c>
      <c r="AF596" s="2" t="e">
        <f>IF(R596&lt;&gt;"",VLOOKUP(S596,'Avtal 2026-05-21'!C:J,18,FALSE),"")</f>
        <v>#REF!</v>
      </c>
      <c r="AG596" s="2" t="e">
        <f>IF(R596&lt;&gt;"",VLOOKUP(S596,'Avtal 2026-05-21'!C:J,19,FALSE),"")</f>
        <v>#REF!</v>
      </c>
      <c r="AH596" s="10" t="e">
        <f>IF(R596&gt;0,VLOOKUP(S596,'Avtal 2026-05-21'!C:J,52,FALSE),"")</f>
        <v>#REF!</v>
      </c>
    </row>
    <row r="597" spans="18:34" ht="18.75" customHeight="1" x14ac:dyDescent="0.25">
      <c r="R597" s="2" t="e">
        <f>IF(MAX($R$10:R596)&gt;=$K$4,0,R596+1)</f>
        <v>#REF!</v>
      </c>
      <c r="S597" s="2" t="e">
        <f t="shared" si="60"/>
        <v>#REF!</v>
      </c>
      <c r="T597" s="2" t="e">
        <f t="shared" si="57"/>
        <v>#REF!</v>
      </c>
      <c r="U597" s="2" t="e">
        <f t="shared" si="58"/>
        <v>#REF!</v>
      </c>
      <c r="V597" s="2" t="e">
        <f t="shared" si="59"/>
        <v>#REF!</v>
      </c>
      <c r="X597" s="2" t="e">
        <f>IF(R597&lt;&gt;"",VLOOKUP(S597,'Avtal 2026-05-21'!C:J,9,FALSE),"")</f>
        <v>#REF!</v>
      </c>
      <c r="Y597" s="2" t="e">
        <f>IF(R597&lt;&gt;"",VLOOKUP(S597,'Avtal 2026-05-21'!C:J,10,FALSE),"")</f>
        <v>#REF!</v>
      </c>
      <c r="Z597" s="2" t="e">
        <f>IF(R597&lt;&gt;"",VLOOKUP(S597,'Avtal 2026-05-21'!C:J,11,FALSE),"")</f>
        <v>#REF!</v>
      </c>
      <c r="AA597" s="2" t="e">
        <f>IF(R597&lt;&gt;"",VLOOKUP(S597,'Avtal 2026-05-21'!C:J,12,FALSE),"")</f>
        <v>#REF!</v>
      </c>
      <c r="AB597" s="2" t="e">
        <f>IF(R597&lt;&gt;"",VLOOKUP(S597,'Avtal 2026-05-21'!C:J,13,FALSE),"")</f>
        <v>#REF!</v>
      </c>
      <c r="AC597" s="2" t="e">
        <f>IF(R597&lt;&gt;"",VLOOKUP(S597,'Avtal 2026-05-21'!C:J,21,FALSE),"")</f>
        <v>#REF!</v>
      </c>
      <c r="AD597" s="13" t="e">
        <f>VLOOKUP(S597,'Avtal 2026-05-21'!C:J,7,FALSE)</f>
        <v>#REF!</v>
      </c>
      <c r="AF597" s="2" t="e">
        <f>IF(R597&lt;&gt;"",VLOOKUP(S597,'Avtal 2026-05-21'!C:J,18,FALSE),"")</f>
        <v>#REF!</v>
      </c>
      <c r="AG597" s="2" t="e">
        <f>IF(R597&lt;&gt;"",VLOOKUP(S597,'Avtal 2026-05-21'!C:J,19,FALSE),"")</f>
        <v>#REF!</v>
      </c>
      <c r="AH597" s="10" t="e">
        <f>IF(R597&gt;0,VLOOKUP(S597,'Avtal 2026-05-21'!C:J,52,FALSE),"")</f>
        <v>#REF!</v>
      </c>
    </row>
    <row r="598" spans="18:34" ht="18.75" customHeight="1" x14ac:dyDescent="0.25">
      <c r="R598" s="2" t="e">
        <f>IF(MAX($R$10:R597)&gt;=$K$4,0,R597+1)</f>
        <v>#REF!</v>
      </c>
      <c r="S598" s="2" t="e">
        <f t="shared" si="60"/>
        <v>#REF!</v>
      </c>
      <c r="T598" s="2" t="e">
        <f t="shared" si="57"/>
        <v>#REF!</v>
      </c>
      <c r="U598" s="2" t="e">
        <f t="shared" si="58"/>
        <v>#REF!</v>
      </c>
      <c r="V598" s="2" t="e">
        <f t="shared" si="59"/>
        <v>#REF!</v>
      </c>
      <c r="X598" s="2" t="e">
        <f>IF(R598&lt;&gt;"",VLOOKUP(S598,'Avtal 2026-05-21'!C:J,9,FALSE),"")</f>
        <v>#REF!</v>
      </c>
      <c r="Y598" s="2" t="e">
        <f>IF(R598&lt;&gt;"",VLOOKUP(S598,'Avtal 2026-05-21'!C:J,10,FALSE),"")</f>
        <v>#REF!</v>
      </c>
      <c r="Z598" s="2" t="e">
        <f>IF(R598&lt;&gt;"",VLOOKUP(S598,'Avtal 2026-05-21'!C:J,11,FALSE),"")</f>
        <v>#REF!</v>
      </c>
      <c r="AA598" s="2" t="e">
        <f>IF(R598&lt;&gt;"",VLOOKUP(S598,'Avtal 2026-05-21'!C:J,12,FALSE),"")</f>
        <v>#REF!</v>
      </c>
      <c r="AB598" s="2" t="e">
        <f>IF(R598&lt;&gt;"",VLOOKUP(S598,'Avtal 2026-05-21'!C:J,13,FALSE),"")</f>
        <v>#REF!</v>
      </c>
      <c r="AC598" s="2" t="e">
        <f>IF(R598&lt;&gt;"",VLOOKUP(S598,'Avtal 2026-05-21'!C:J,21,FALSE),"")</f>
        <v>#REF!</v>
      </c>
      <c r="AD598" s="13" t="e">
        <f>VLOOKUP(S598,'Avtal 2026-05-21'!C:J,7,FALSE)</f>
        <v>#REF!</v>
      </c>
      <c r="AF598" s="2" t="e">
        <f>IF(R598&lt;&gt;"",VLOOKUP(S598,'Avtal 2026-05-21'!C:J,18,FALSE),"")</f>
        <v>#REF!</v>
      </c>
      <c r="AG598" s="2" t="e">
        <f>IF(R598&lt;&gt;"",VLOOKUP(S598,'Avtal 2026-05-21'!C:J,19,FALSE),"")</f>
        <v>#REF!</v>
      </c>
      <c r="AH598" s="10" t="e">
        <f>IF(R598&gt;0,VLOOKUP(S598,'Avtal 2026-05-21'!C:J,52,FALSE),"")</f>
        <v>#REF!</v>
      </c>
    </row>
    <row r="599" spans="18:34" ht="18.75" customHeight="1" x14ac:dyDescent="0.25">
      <c r="R599" s="2" t="e">
        <f>IF(MAX($R$10:R598)&gt;=$K$4,0,R598+1)</f>
        <v>#REF!</v>
      </c>
      <c r="S599" s="2" t="e">
        <f t="shared" si="60"/>
        <v>#REF!</v>
      </c>
      <c r="T599" s="2" t="e">
        <f t="shared" si="57"/>
        <v>#REF!</v>
      </c>
      <c r="U599" s="2" t="e">
        <f t="shared" si="58"/>
        <v>#REF!</v>
      </c>
      <c r="V599" s="2" t="e">
        <f t="shared" si="59"/>
        <v>#REF!</v>
      </c>
      <c r="X599" s="2" t="e">
        <f>IF(R599&lt;&gt;"",VLOOKUP(S599,'Avtal 2026-05-21'!C:J,9,FALSE),"")</f>
        <v>#REF!</v>
      </c>
      <c r="Y599" s="2" t="e">
        <f>IF(R599&lt;&gt;"",VLOOKUP(S599,'Avtal 2026-05-21'!C:J,10,FALSE),"")</f>
        <v>#REF!</v>
      </c>
      <c r="Z599" s="2" t="e">
        <f>IF(R599&lt;&gt;"",VLOOKUP(S599,'Avtal 2026-05-21'!C:J,11,FALSE),"")</f>
        <v>#REF!</v>
      </c>
      <c r="AA599" s="2" t="e">
        <f>IF(R599&lt;&gt;"",VLOOKUP(S599,'Avtal 2026-05-21'!C:J,12,FALSE),"")</f>
        <v>#REF!</v>
      </c>
      <c r="AB599" s="2" t="e">
        <f>IF(R599&lt;&gt;"",VLOOKUP(S599,'Avtal 2026-05-21'!C:J,13,FALSE),"")</f>
        <v>#REF!</v>
      </c>
      <c r="AC599" s="2" t="e">
        <f>IF(R599&lt;&gt;"",VLOOKUP(S599,'Avtal 2026-05-21'!C:J,21,FALSE),"")</f>
        <v>#REF!</v>
      </c>
      <c r="AD599" s="13" t="e">
        <f>VLOOKUP(S599,'Avtal 2026-05-21'!C:J,7,FALSE)</f>
        <v>#REF!</v>
      </c>
      <c r="AF599" s="2" t="e">
        <f>IF(R599&lt;&gt;"",VLOOKUP(S599,'Avtal 2026-05-21'!C:J,18,FALSE),"")</f>
        <v>#REF!</v>
      </c>
      <c r="AG599" s="2" t="e">
        <f>IF(R599&lt;&gt;"",VLOOKUP(S599,'Avtal 2026-05-21'!C:J,19,FALSE),"")</f>
        <v>#REF!</v>
      </c>
      <c r="AH599" s="10" t="e">
        <f>IF(R599&gt;0,VLOOKUP(S599,'Avtal 2026-05-21'!C:J,52,FALSE),"")</f>
        <v>#REF!</v>
      </c>
    </row>
    <row r="600" spans="18:34" ht="18.75" customHeight="1" x14ac:dyDescent="0.25">
      <c r="R600" s="2" t="e">
        <f>IF(MAX($R$10:R599)&gt;=$K$4,0,R599+1)</f>
        <v>#REF!</v>
      </c>
      <c r="S600" s="2" t="e">
        <f t="shared" si="60"/>
        <v>#REF!</v>
      </c>
      <c r="T600" s="2" t="e">
        <f t="shared" si="57"/>
        <v>#REF!</v>
      </c>
      <c r="U600" s="2" t="e">
        <f t="shared" si="58"/>
        <v>#REF!</v>
      </c>
      <c r="V600" s="2" t="e">
        <f t="shared" si="59"/>
        <v>#REF!</v>
      </c>
      <c r="X600" s="2" t="e">
        <f>IF(R600&lt;&gt;"",VLOOKUP(S600,'Avtal 2026-05-21'!C:J,9,FALSE),"")</f>
        <v>#REF!</v>
      </c>
      <c r="Y600" s="2" t="e">
        <f>IF(R600&lt;&gt;"",VLOOKUP(S600,'Avtal 2026-05-21'!C:J,10,FALSE),"")</f>
        <v>#REF!</v>
      </c>
      <c r="Z600" s="2" t="e">
        <f>IF(R600&lt;&gt;"",VLOOKUP(S600,'Avtal 2026-05-21'!C:J,11,FALSE),"")</f>
        <v>#REF!</v>
      </c>
      <c r="AA600" s="2" t="e">
        <f>IF(R600&lt;&gt;"",VLOOKUP(S600,'Avtal 2026-05-21'!C:J,12,FALSE),"")</f>
        <v>#REF!</v>
      </c>
      <c r="AB600" s="2" t="e">
        <f>IF(R600&lt;&gt;"",VLOOKUP(S600,'Avtal 2026-05-21'!C:J,13,FALSE),"")</f>
        <v>#REF!</v>
      </c>
      <c r="AC600" s="2" t="e">
        <f>IF(R600&lt;&gt;"",VLOOKUP(S600,'Avtal 2026-05-21'!C:J,21,FALSE),"")</f>
        <v>#REF!</v>
      </c>
      <c r="AD600" s="13" t="e">
        <f>VLOOKUP(S600,'Avtal 2026-05-21'!C:J,7,FALSE)</f>
        <v>#REF!</v>
      </c>
      <c r="AF600" s="2" t="e">
        <f>IF(R600&lt;&gt;"",VLOOKUP(S600,'Avtal 2026-05-21'!C:J,18,FALSE),"")</f>
        <v>#REF!</v>
      </c>
      <c r="AG600" s="2" t="e">
        <f>IF(R600&lt;&gt;"",VLOOKUP(S600,'Avtal 2026-05-21'!C:J,19,FALSE),"")</f>
        <v>#REF!</v>
      </c>
      <c r="AH600" s="10" t="e">
        <f>IF(R600&gt;0,VLOOKUP(S600,'Avtal 2026-05-21'!C:J,52,FALSE),"")</f>
        <v>#REF!</v>
      </c>
    </row>
    <row r="601" spans="18:34" ht="18.75" customHeight="1" x14ac:dyDescent="0.25">
      <c r="R601" s="2" t="e">
        <f>IF(MAX($R$10:R600)&gt;=$K$4,0,R600+1)</f>
        <v>#REF!</v>
      </c>
      <c r="S601" s="2" t="e">
        <f t="shared" si="60"/>
        <v>#REF!</v>
      </c>
      <c r="T601" s="2" t="e">
        <f t="shared" si="57"/>
        <v>#REF!</v>
      </c>
      <c r="U601" s="2" t="e">
        <f t="shared" si="58"/>
        <v>#REF!</v>
      </c>
      <c r="V601" s="2" t="e">
        <f t="shared" si="59"/>
        <v>#REF!</v>
      </c>
      <c r="X601" s="2" t="e">
        <f>IF(R601&lt;&gt;"",VLOOKUP(S601,'Avtal 2026-05-21'!C:J,9,FALSE),"")</f>
        <v>#REF!</v>
      </c>
      <c r="Y601" s="2" t="e">
        <f>IF(R601&lt;&gt;"",VLOOKUP(S601,'Avtal 2026-05-21'!C:J,10,FALSE),"")</f>
        <v>#REF!</v>
      </c>
      <c r="Z601" s="2" t="e">
        <f>IF(R601&lt;&gt;"",VLOOKUP(S601,'Avtal 2026-05-21'!C:J,11,FALSE),"")</f>
        <v>#REF!</v>
      </c>
      <c r="AA601" s="2" t="e">
        <f>IF(R601&lt;&gt;"",VLOOKUP(S601,'Avtal 2026-05-21'!C:J,12,FALSE),"")</f>
        <v>#REF!</v>
      </c>
      <c r="AB601" s="2" t="e">
        <f>IF(R601&lt;&gt;"",VLOOKUP(S601,'Avtal 2026-05-21'!C:J,13,FALSE),"")</f>
        <v>#REF!</v>
      </c>
      <c r="AC601" s="2" t="e">
        <f>IF(R601&lt;&gt;"",VLOOKUP(S601,'Avtal 2026-05-21'!C:J,21,FALSE),"")</f>
        <v>#REF!</v>
      </c>
      <c r="AD601" s="13" t="e">
        <f>VLOOKUP(S601,'Avtal 2026-05-21'!C:J,7,FALSE)</f>
        <v>#REF!</v>
      </c>
      <c r="AF601" s="2" t="e">
        <f>IF(R601&lt;&gt;"",VLOOKUP(S601,'Avtal 2026-05-21'!C:J,18,FALSE),"")</f>
        <v>#REF!</v>
      </c>
      <c r="AG601" s="2" t="e">
        <f>IF(R601&lt;&gt;"",VLOOKUP(S601,'Avtal 2026-05-21'!C:J,19,FALSE),"")</f>
        <v>#REF!</v>
      </c>
      <c r="AH601" s="10" t="e">
        <f>IF(R601&gt;0,VLOOKUP(S601,'Avtal 2026-05-21'!C:J,52,FALSE),"")</f>
        <v>#REF!</v>
      </c>
    </row>
    <row r="602" spans="18:34" ht="18.75" customHeight="1" x14ac:dyDescent="0.25">
      <c r="R602" s="2" t="e">
        <f>IF(MAX($R$10:R601)&gt;=$K$4,0,R601+1)</f>
        <v>#REF!</v>
      </c>
      <c r="S602" s="2" t="e">
        <f t="shared" si="60"/>
        <v>#REF!</v>
      </c>
      <c r="T602" s="2" t="e">
        <f t="shared" si="57"/>
        <v>#REF!</v>
      </c>
      <c r="U602" s="2" t="e">
        <f t="shared" si="58"/>
        <v>#REF!</v>
      </c>
      <c r="V602" s="2" t="e">
        <f t="shared" si="59"/>
        <v>#REF!</v>
      </c>
      <c r="X602" s="2" t="e">
        <f>IF(R602&lt;&gt;"",VLOOKUP(S602,'Avtal 2026-05-21'!C:J,9,FALSE),"")</f>
        <v>#REF!</v>
      </c>
      <c r="Y602" s="2" t="e">
        <f>IF(R602&lt;&gt;"",VLOOKUP(S602,'Avtal 2026-05-21'!C:J,10,FALSE),"")</f>
        <v>#REF!</v>
      </c>
      <c r="Z602" s="2" t="e">
        <f>IF(R602&lt;&gt;"",VLOOKUP(S602,'Avtal 2026-05-21'!C:J,11,FALSE),"")</f>
        <v>#REF!</v>
      </c>
      <c r="AA602" s="2" t="e">
        <f>IF(R602&lt;&gt;"",VLOOKUP(S602,'Avtal 2026-05-21'!C:J,12,FALSE),"")</f>
        <v>#REF!</v>
      </c>
      <c r="AB602" s="2" t="e">
        <f>IF(R602&lt;&gt;"",VLOOKUP(S602,'Avtal 2026-05-21'!C:J,13,FALSE),"")</f>
        <v>#REF!</v>
      </c>
      <c r="AC602" s="2" t="e">
        <f>IF(R602&lt;&gt;"",VLOOKUP(S602,'Avtal 2026-05-21'!C:J,21,FALSE),"")</f>
        <v>#REF!</v>
      </c>
      <c r="AD602" s="13" t="e">
        <f>VLOOKUP(S602,'Avtal 2026-05-21'!C:J,7,FALSE)</f>
        <v>#REF!</v>
      </c>
      <c r="AF602" s="2" t="e">
        <f>IF(R602&lt;&gt;"",VLOOKUP(S602,'Avtal 2026-05-21'!C:J,18,FALSE),"")</f>
        <v>#REF!</v>
      </c>
      <c r="AG602" s="2" t="e">
        <f>IF(R602&lt;&gt;"",VLOOKUP(S602,'Avtal 2026-05-21'!C:J,19,FALSE),"")</f>
        <v>#REF!</v>
      </c>
      <c r="AH602" s="10" t="e">
        <f>IF(R602&gt;0,VLOOKUP(S602,'Avtal 2026-05-21'!C:J,52,FALSE),"")</f>
        <v>#REF!</v>
      </c>
    </row>
    <row r="603" spans="18:34" ht="18.75" customHeight="1" x14ac:dyDescent="0.25">
      <c r="R603" s="2" t="e">
        <f>IF(MAX($R$10:R602)&gt;=$K$4,0,R602+1)</f>
        <v>#REF!</v>
      </c>
      <c r="S603" s="2" t="e">
        <f t="shared" si="60"/>
        <v>#REF!</v>
      </c>
      <c r="T603" s="2" t="e">
        <f t="shared" si="57"/>
        <v>#REF!</v>
      </c>
      <c r="U603" s="2" t="e">
        <f t="shared" si="58"/>
        <v>#REF!</v>
      </c>
      <c r="V603" s="2" t="e">
        <f t="shared" si="59"/>
        <v>#REF!</v>
      </c>
      <c r="X603" s="2" t="e">
        <f>IF(R603&lt;&gt;"",VLOOKUP(S603,'Avtal 2026-05-21'!C:J,9,FALSE),"")</f>
        <v>#REF!</v>
      </c>
      <c r="Y603" s="2" t="e">
        <f>IF(R603&lt;&gt;"",VLOOKUP(S603,'Avtal 2026-05-21'!C:J,10,FALSE),"")</f>
        <v>#REF!</v>
      </c>
      <c r="Z603" s="2" t="e">
        <f>IF(R603&lt;&gt;"",VLOOKUP(S603,'Avtal 2026-05-21'!C:J,11,FALSE),"")</f>
        <v>#REF!</v>
      </c>
      <c r="AA603" s="2" t="e">
        <f>IF(R603&lt;&gt;"",VLOOKUP(S603,'Avtal 2026-05-21'!C:J,12,FALSE),"")</f>
        <v>#REF!</v>
      </c>
      <c r="AB603" s="2" t="e">
        <f>IF(R603&lt;&gt;"",VLOOKUP(S603,'Avtal 2026-05-21'!C:J,13,FALSE),"")</f>
        <v>#REF!</v>
      </c>
      <c r="AC603" s="2" t="e">
        <f>IF(R603&lt;&gt;"",VLOOKUP(S603,'Avtal 2026-05-21'!C:J,21,FALSE),"")</f>
        <v>#REF!</v>
      </c>
      <c r="AD603" s="13" t="e">
        <f>VLOOKUP(S603,'Avtal 2026-05-21'!C:J,7,FALSE)</f>
        <v>#REF!</v>
      </c>
      <c r="AF603" s="2" t="e">
        <f>IF(R603&lt;&gt;"",VLOOKUP(S603,'Avtal 2026-05-21'!C:J,18,FALSE),"")</f>
        <v>#REF!</v>
      </c>
      <c r="AG603" s="2" t="e">
        <f>IF(R603&lt;&gt;"",VLOOKUP(S603,'Avtal 2026-05-21'!C:J,19,FALSE),"")</f>
        <v>#REF!</v>
      </c>
      <c r="AH603" s="10" t="e">
        <f>IF(R603&gt;0,VLOOKUP(S603,'Avtal 2026-05-21'!C:J,52,FALSE),"")</f>
        <v>#REF!</v>
      </c>
    </row>
    <row r="604" spans="18:34" ht="18.75" customHeight="1" x14ac:dyDescent="0.25">
      <c r="R604" s="2" t="e">
        <f>IF(MAX($R$10:R603)&gt;=$K$4,0,R603+1)</f>
        <v>#REF!</v>
      </c>
      <c r="S604" s="2" t="e">
        <f t="shared" si="60"/>
        <v>#REF!</v>
      </c>
      <c r="T604" s="2" t="e">
        <f t="shared" si="57"/>
        <v>#REF!</v>
      </c>
      <c r="U604" s="2" t="e">
        <f t="shared" si="58"/>
        <v>#REF!</v>
      </c>
      <c r="V604" s="2" t="e">
        <f t="shared" si="59"/>
        <v>#REF!</v>
      </c>
      <c r="X604" s="2" t="e">
        <f>IF(R604&lt;&gt;"",VLOOKUP(S604,'Avtal 2026-05-21'!C:J,9,FALSE),"")</f>
        <v>#REF!</v>
      </c>
      <c r="Y604" s="2" t="e">
        <f>IF(R604&lt;&gt;"",VLOOKUP(S604,'Avtal 2026-05-21'!C:J,10,FALSE),"")</f>
        <v>#REF!</v>
      </c>
      <c r="Z604" s="2" t="e">
        <f>IF(R604&lt;&gt;"",VLOOKUP(S604,'Avtal 2026-05-21'!C:J,11,FALSE),"")</f>
        <v>#REF!</v>
      </c>
      <c r="AA604" s="2" t="e">
        <f>IF(R604&lt;&gt;"",VLOOKUP(S604,'Avtal 2026-05-21'!C:J,12,FALSE),"")</f>
        <v>#REF!</v>
      </c>
      <c r="AB604" s="2" t="e">
        <f>IF(R604&lt;&gt;"",VLOOKUP(S604,'Avtal 2026-05-21'!C:J,13,FALSE),"")</f>
        <v>#REF!</v>
      </c>
      <c r="AC604" s="2" t="e">
        <f>IF(R604&lt;&gt;"",VLOOKUP(S604,'Avtal 2026-05-21'!C:J,21,FALSE),"")</f>
        <v>#REF!</v>
      </c>
      <c r="AD604" s="13" t="e">
        <f>VLOOKUP(S604,'Avtal 2026-05-21'!C:J,7,FALSE)</f>
        <v>#REF!</v>
      </c>
      <c r="AF604" s="2" t="e">
        <f>IF(R604&lt;&gt;"",VLOOKUP(S604,'Avtal 2026-05-21'!C:J,18,FALSE),"")</f>
        <v>#REF!</v>
      </c>
      <c r="AG604" s="2" t="e">
        <f>IF(R604&lt;&gt;"",VLOOKUP(S604,'Avtal 2026-05-21'!C:J,19,FALSE),"")</f>
        <v>#REF!</v>
      </c>
      <c r="AH604" s="10" t="e">
        <f>IF(R604&gt;0,VLOOKUP(S604,'Avtal 2026-05-21'!C:J,52,FALSE),"")</f>
        <v>#REF!</v>
      </c>
    </row>
    <row r="605" spans="18:34" ht="18.75" customHeight="1" x14ac:dyDescent="0.25">
      <c r="R605" s="2" t="e">
        <f>IF(MAX($R$10:R604)&gt;=$K$4,0,R604+1)</f>
        <v>#REF!</v>
      </c>
      <c r="S605" s="2" t="e">
        <f t="shared" si="60"/>
        <v>#REF!</v>
      </c>
      <c r="T605" s="2" t="e">
        <f t="shared" si="57"/>
        <v>#REF!</v>
      </c>
      <c r="U605" s="2" t="e">
        <f t="shared" si="58"/>
        <v>#REF!</v>
      </c>
      <c r="V605" s="2" t="e">
        <f t="shared" si="59"/>
        <v>#REF!</v>
      </c>
      <c r="X605" s="2" t="e">
        <f>IF(R605&lt;&gt;"",VLOOKUP(S605,'Avtal 2026-05-21'!C:J,9,FALSE),"")</f>
        <v>#REF!</v>
      </c>
      <c r="Y605" s="2" t="e">
        <f>IF(R605&lt;&gt;"",VLOOKUP(S605,'Avtal 2026-05-21'!C:J,10,FALSE),"")</f>
        <v>#REF!</v>
      </c>
      <c r="Z605" s="2" t="e">
        <f>IF(R605&lt;&gt;"",VLOOKUP(S605,'Avtal 2026-05-21'!C:J,11,FALSE),"")</f>
        <v>#REF!</v>
      </c>
      <c r="AA605" s="2" t="e">
        <f>IF(R605&lt;&gt;"",VLOOKUP(S605,'Avtal 2026-05-21'!C:J,12,FALSE),"")</f>
        <v>#REF!</v>
      </c>
      <c r="AB605" s="2" t="e">
        <f>IF(R605&lt;&gt;"",VLOOKUP(S605,'Avtal 2026-05-21'!C:J,13,FALSE),"")</f>
        <v>#REF!</v>
      </c>
      <c r="AC605" s="2" t="e">
        <f>IF(R605&lt;&gt;"",VLOOKUP(S605,'Avtal 2026-05-21'!C:J,21,FALSE),"")</f>
        <v>#REF!</v>
      </c>
      <c r="AD605" s="13" t="e">
        <f>VLOOKUP(S605,'Avtal 2026-05-21'!C:J,7,FALSE)</f>
        <v>#REF!</v>
      </c>
      <c r="AF605" s="2" t="e">
        <f>IF(R605&lt;&gt;"",VLOOKUP(S605,'Avtal 2026-05-21'!C:J,18,FALSE),"")</f>
        <v>#REF!</v>
      </c>
      <c r="AG605" s="2" t="e">
        <f>IF(R605&lt;&gt;"",VLOOKUP(S605,'Avtal 2026-05-21'!C:J,19,FALSE),"")</f>
        <v>#REF!</v>
      </c>
      <c r="AH605" s="10" t="e">
        <f>IF(R605&gt;0,VLOOKUP(S605,'Avtal 2026-05-21'!C:J,52,FALSE),"")</f>
        <v>#REF!</v>
      </c>
    </row>
    <row r="606" spans="18:34" ht="18.75" customHeight="1" x14ac:dyDescent="0.25">
      <c r="R606" s="2" t="e">
        <f>IF(MAX($R$10:R605)&gt;=$K$4,0,R605+1)</f>
        <v>#REF!</v>
      </c>
      <c r="S606" s="2" t="e">
        <f t="shared" si="60"/>
        <v>#REF!</v>
      </c>
      <c r="T606" s="2" t="e">
        <f t="shared" si="57"/>
        <v>#REF!</v>
      </c>
      <c r="U606" s="2" t="e">
        <f t="shared" si="58"/>
        <v>#REF!</v>
      </c>
      <c r="V606" s="2" t="e">
        <f t="shared" si="59"/>
        <v>#REF!</v>
      </c>
      <c r="X606" s="2" t="e">
        <f>IF(R606&lt;&gt;"",VLOOKUP(S606,'Avtal 2026-05-21'!C:J,9,FALSE),"")</f>
        <v>#REF!</v>
      </c>
      <c r="Y606" s="2" t="e">
        <f>IF(R606&lt;&gt;"",VLOOKUP(S606,'Avtal 2026-05-21'!C:J,10,FALSE),"")</f>
        <v>#REF!</v>
      </c>
      <c r="Z606" s="2" t="e">
        <f>IF(R606&lt;&gt;"",VLOOKUP(S606,'Avtal 2026-05-21'!C:J,11,FALSE),"")</f>
        <v>#REF!</v>
      </c>
      <c r="AA606" s="2" t="e">
        <f>IF(R606&lt;&gt;"",VLOOKUP(S606,'Avtal 2026-05-21'!C:J,12,FALSE),"")</f>
        <v>#REF!</v>
      </c>
      <c r="AB606" s="2" t="e">
        <f>IF(R606&lt;&gt;"",VLOOKUP(S606,'Avtal 2026-05-21'!C:J,13,FALSE),"")</f>
        <v>#REF!</v>
      </c>
      <c r="AC606" s="2" t="e">
        <f>IF(R606&lt;&gt;"",VLOOKUP(S606,'Avtal 2026-05-21'!C:J,21,FALSE),"")</f>
        <v>#REF!</v>
      </c>
      <c r="AD606" s="13" t="e">
        <f>VLOOKUP(S606,'Avtal 2026-05-21'!C:J,7,FALSE)</f>
        <v>#REF!</v>
      </c>
      <c r="AF606" s="2" t="e">
        <f>IF(R606&lt;&gt;"",VLOOKUP(S606,'Avtal 2026-05-21'!C:J,18,FALSE),"")</f>
        <v>#REF!</v>
      </c>
      <c r="AG606" s="2" t="e">
        <f>IF(R606&lt;&gt;"",VLOOKUP(S606,'Avtal 2026-05-21'!C:J,19,FALSE),"")</f>
        <v>#REF!</v>
      </c>
      <c r="AH606" s="10" t="e">
        <f>IF(R606&gt;0,VLOOKUP(S606,'Avtal 2026-05-21'!C:J,52,FALSE),"")</f>
        <v>#REF!</v>
      </c>
    </row>
    <row r="607" spans="18:34" ht="18.75" customHeight="1" x14ac:dyDescent="0.25">
      <c r="R607" s="2" t="e">
        <f>IF(MAX($R$10:R606)&gt;=$K$4,0,R606+1)</f>
        <v>#REF!</v>
      </c>
      <c r="S607" s="2" t="e">
        <f t="shared" si="60"/>
        <v>#REF!</v>
      </c>
      <c r="T607" s="2" t="e">
        <f t="shared" si="57"/>
        <v>#REF!</v>
      </c>
      <c r="U607" s="2" t="e">
        <f t="shared" si="58"/>
        <v>#REF!</v>
      </c>
      <c r="V607" s="2" t="e">
        <f t="shared" si="59"/>
        <v>#REF!</v>
      </c>
      <c r="X607" s="2" t="e">
        <f>IF(R607&lt;&gt;"",VLOOKUP(S607,'Avtal 2026-05-21'!C:J,9,FALSE),"")</f>
        <v>#REF!</v>
      </c>
      <c r="Y607" s="2" t="e">
        <f>IF(R607&lt;&gt;"",VLOOKUP(S607,'Avtal 2026-05-21'!C:J,10,FALSE),"")</f>
        <v>#REF!</v>
      </c>
      <c r="Z607" s="2" t="e">
        <f>IF(R607&lt;&gt;"",VLOOKUP(S607,'Avtal 2026-05-21'!C:J,11,FALSE),"")</f>
        <v>#REF!</v>
      </c>
      <c r="AA607" s="2" t="e">
        <f>IF(R607&lt;&gt;"",VLOOKUP(S607,'Avtal 2026-05-21'!C:J,12,FALSE),"")</f>
        <v>#REF!</v>
      </c>
      <c r="AB607" s="2" t="e">
        <f>IF(R607&lt;&gt;"",VLOOKUP(S607,'Avtal 2026-05-21'!C:J,13,FALSE),"")</f>
        <v>#REF!</v>
      </c>
      <c r="AC607" s="2" t="e">
        <f>IF(R607&lt;&gt;"",VLOOKUP(S607,'Avtal 2026-05-21'!C:J,21,FALSE),"")</f>
        <v>#REF!</v>
      </c>
      <c r="AD607" s="13" t="e">
        <f>VLOOKUP(S607,'Avtal 2026-05-21'!C:J,7,FALSE)</f>
        <v>#REF!</v>
      </c>
      <c r="AF607" s="2" t="e">
        <f>IF(R607&lt;&gt;"",VLOOKUP(S607,'Avtal 2026-05-21'!C:J,18,FALSE),"")</f>
        <v>#REF!</v>
      </c>
      <c r="AG607" s="2" t="e">
        <f>IF(R607&lt;&gt;"",VLOOKUP(S607,'Avtal 2026-05-21'!C:J,19,FALSE),"")</f>
        <v>#REF!</v>
      </c>
      <c r="AH607" s="10" t="e">
        <f>IF(R607&gt;0,VLOOKUP(S607,'Avtal 2026-05-21'!C:J,52,FALSE),"")</f>
        <v>#REF!</v>
      </c>
    </row>
    <row r="608" spans="18:34" ht="18.75" customHeight="1" x14ac:dyDescent="0.25">
      <c r="R608" s="2" t="e">
        <f>IF(MAX($R$10:R607)&gt;=$K$4,0,R607+1)</f>
        <v>#REF!</v>
      </c>
      <c r="S608" s="2" t="e">
        <f t="shared" si="60"/>
        <v>#REF!</v>
      </c>
      <c r="T608" s="2" t="e">
        <f t="shared" si="57"/>
        <v>#REF!</v>
      </c>
      <c r="U608" s="2" t="e">
        <f t="shared" si="58"/>
        <v>#REF!</v>
      </c>
      <c r="V608" s="2" t="e">
        <f t="shared" si="59"/>
        <v>#REF!</v>
      </c>
      <c r="X608" s="2" t="e">
        <f>IF(R608&lt;&gt;"",VLOOKUP(S608,'Avtal 2026-05-21'!C:J,9,FALSE),"")</f>
        <v>#REF!</v>
      </c>
      <c r="Y608" s="2" t="e">
        <f>IF(R608&lt;&gt;"",VLOOKUP(S608,'Avtal 2026-05-21'!C:J,10,FALSE),"")</f>
        <v>#REF!</v>
      </c>
      <c r="Z608" s="2" t="e">
        <f>IF(R608&lt;&gt;"",VLOOKUP(S608,'Avtal 2026-05-21'!C:J,11,FALSE),"")</f>
        <v>#REF!</v>
      </c>
      <c r="AA608" s="2" t="e">
        <f>IF(R608&lt;&gt;"",VLOOKUP(S608,'Avtal 2026-05-21'!C:J,12,FALSE),"")</f>
        <v>#REF!</v>
      </c>
      <c r="AB608" s="2" t="e">
        <f>IF(R608&lt;&gt;"",VLOOKUP(S608,'Avtal 2026-05-21'!C:J,13,FALSE),"")</f>
        <v>#REF!</v>
      </c>
      <c r="AC608" s="2" t="e">
        <f>IF(R608&lt;&gt;"",VLOOKUP(S608,'Avtal 2026-05-21'!C:J,21,FALSE),"")</f>
        <v>#REF!</v>
      </c>
      <c r="AD608" s="13" t="e">
        <f>VLOOKUP(S608,'Avtal 2026-05-21'!C:J,7,FALSE)</f>
        <v>#REF!</v>
      </c>
      <c r="AF608" s="2" t="e">
        <f>IF(R608&lt;&gt;"",VLOOKUP(S608,'Avtal 2026-05-21'!C:J,18,FALSE),"")</f>
        <v>#REF!</v>
      </c>
      <c r="AG608" s="2" t="e">
        <f>IF(R608&lt;&gt;"",VLOOKUP(S608,'Avtal 2026-05-21'!C:J,19,FALSE),"")</f>
        <v>#REF!</v>
      </c>
      <c r="AH608" s="10" t="e">
        <f>IF(R608&gt;0,VLOOKUP(S608,'Avtal 2026-05-21'!C:J,52,FALSE),"")</f>
        <v>#REF!</v>
      </c>
    </row>
    <row r="609" spans="18:34" ht="18.75" customHeight="1" x14ac:dyDescent="0.25">
      <c r="R609" s="2" t="e">
        <f>IF(MAX($R$10:R608)&gt;=$K$4,0,R608+1)</f>
        <v>#REF!</v>
      </c>
      <c r="S609" s="2" t="e">
        <f t="shared" si="60"/>
        <v>#REF!</v>
      </c>
      <c r="T609" s="2" t="e">
        <f t="shared" si="57"/>
        <v>#REF!</v>
      </c>
      <c r="U609" s="2" t="e">
        <f t="shared" si="58"/>
        <v>#REF!</v>
      </c>
      <c r="V609" s="2" t="e">
        <f t="shared" si="59"/>
        <v>#REF!</v>
      </c>
      <c r="X609" s="2" t="e">
        <f>IF(R609&lt;&gt;"",VLOOKUP(S609,'Avtal 2026-05-21'!C:J,9,FALSE),"")</f>
        <v>#REF!</v>
      </c>
      <c r="Y609" s="2" t="e">
        <f>IF(R609&lt;&gt;"",VLOOKUP(S609,'Avtal 2026-05-21'!C:J,10,FALSE),"")</f>
        <v>#REF!</v>
      </c>
      <c r="Z609" s="2" t="e">
        <f>IF(R609&lt;&gt;"",VLOOKUP(S609,'Avtal 2026-05-21'!C:J,11,FALSE),"")</f>
        <v>#REF!</v>
      </c>
      <c r="AA609" s="2" t="e">
        <f>IF(R609&lt;&gt;"",VLOOKUP(S609,'Avtal 2026-05-21'!C:J,12,FALSE),"")</f>
        <v>#REF!</v>
      </c>
      <c r="AB609" s="2" t="e">
        <f>IF(R609&lt;&gt;"",VLOOKUP(S609,'Avtal 2026-05-21'!C:J,13,FALSE),"")</f>
        <v>#REF!</v>
      </c>
      <c r="AC609" s="2" t="e">
        <f>IF(R609&lt;&gt;"",VLOOKUP(S609,'Avtal 2026-05-21'!C:J,21,FALSE),"")</f>
        <v>#REF!</v>
      </c>
      <c r="AD609" s="13" t="e">
        <f>VLOOKUP(S609,'Avtal 2026-05-21'!C:J,7,FALSE)</f>
        <v>#REF!</v>
      </c>
      <c r="AF609" s="2" t="e">
        <f>IF(R609&lt;&gt;"",VLOOKUP(S609,'Avtal 2026-05-21'!C:J,18,FALSE),"")</f>
        <v>#REF!</v>
      </c>
      <c r="AG609" s="2" t="e">
        <f>IF(R609&lt;&gt;"",VLOOKUP(S609,'Avtal 2026-05-21'!C:J,19,FALSE),"")</f>
        <v>#REF!</v>
      </c>
      <c r="AH609" s="10" t="e">
        <f>IF(R609&gt;0,VLOOKUP(S609,'Avtal 2026-05-21'!C:J,52,FALSE),"")</f>
        <v>#REF!</v>
      </c>
    </row>
    <row r="610" spans="18:34" ht="18.75" customHeight="1" x14ac:dyDescent="0.25">
      <c r="R610" s="2" t="e">
        <f>IF(MAX($R$10:R609)&gt;=$K$4,0,R609+1)</f>
        <v>#REF!</v>
      </c>
      <c r="S610" s="2" t="e">
        <f t="shared" si="60"/>
        <v>#REF!</v>
      </c>
      <c r="T610" s="2" t="e">
        <f t="shared" si="57"/>
        <v>#REF!</v>
      </c>
      <c r="U610" s="2" t="e">
        <f t="shared" si="58"/>
        <v>#REF!</v>
      </c>
      <c r="V610" s="2" t="e">
        <f t="shared" si="59"/>
        <v>#REF!</v>
      </c>
      <c r="X610" s="2" t="e">
        <f>IF(R610&lt;&gt;"",VLOOKUP(S610,'Avtal 2026-05-21'!C:J,9,FALSE),"")</f>
        <v>#REF!</v>
      </c>
      <c r="Y610" s="2" t="e">
        <f>IF(R610&lt;&gt;"",VLOOKUP(S610,'Avtal 2026-05-21'!C:J,10,FALSE),"")</f>
        <v>#REF!</v>
      </c>
      <c r="Z610" s="2" t="e">
        <f>IF(R610&lt;&gt;"",VLOOKUP(S610,'Avtal 2026-05-21'!C:J,11,FALSE),"")</f>
        <v>#REF!</v>
      </c>
      <c r="AA610" s="2" t="e">
        <f>IF(R610&lt;&gt;"",VLOOKUP(S610,'Avtal 2026-05-21'!C:J,12,FALSE),"")</f>
        <v>#REF!</v>
      </c>
      <c r="AB610" s="2" t="e">
        <f>IF(R610&lt;&gt;"",VLOOKUP(S610,'Avtal 2026-05-21'!C:J,13,FALSE),"")</f>
        <v>#REF!</v>
      </c>
      <c r="AC610" s="2" t="e">
        <f>IF(R610&lt;&gt;"",VLOOKUP(S610,'Avtal 2026-05-21'!C:J,21,FALSE),"")</f>
        <v>#REF!</v>
      </c>
      <c r="AD610" s="13" t="e">
        <f>VLOOKUP(S610,'Avtal 2026-05-21'!C:J,7,FALSE)</f>
        <v>#REF!</v>
      </c>
      <c r="AF610" s="2" t="e">
        <f>IF(R610&lt;&gt;"",VLOOKUP(S610,'Avtal 2026-05-21'!C:J,18,FALSE),"")</f>
        <v>#REF!</v>
      </c>
      <c r="AG610" s="2" t="e">
        <f>IF(R610&lt;&gt;"",VLOOKUP(S610,'Avtal 2026-05-21'!C:J,19,FALSE),"")</f>
        <v>#REF!</v>
      </c>
      <c r="AH610" s="10" t="e">
        <f>IF(R610&gt;0,VLOOKUP(S610,'Avtal 2026-05-21'!C:J,52,FALSE),"")</f>
        <v>#REF!</v>
      </c>
    </row>
    <row r="611" spans="18:34" ht="18.75" customHeight="1" x14ac:dyDescent="0.25">
      <c r="R611" s="2" t="e">
        <f>IF(MAX($R$10:R610)&gt;=$K$4,0,R610+1)</f>
        <v>#REF!</v>
      </c>
      <c r="S611" s="2" t="e">
        <f t="shared" si="60"/>
        <v>#REF!</v>
      </c>
      <c r="T611" s="2" t="e">
        <f t="shared" si="57"/>
        <v>#REF!</v>
      </c>
      <c r="U611" s="2" t="e">
        <f t="shared" si="58"/>
        <v>#REF!</v>
      </c>
      <c r="V611" s="2" t="e">
        <f t="shared" si="59"/>
        <v>#REF!</v>
      </c>
      <c r="X611" s="2" t="e">
        <f>IF(R611&lt;&gt;"",VLOOKUP(S611,'Avtal 2026-05-21'!C:J,9,FALSE),"")</f>
        <v>#REF!</v>
      </c>
      <c r="Y611" s="2" t="e">
        <f>IF(R611&lt;&gt;"",VLOOKUP(S611,'Avtal 2026-05-21'!C:J,10,FALSE),"")</f>
        <v>#REF!</v>
      </c>
      <c r="Z611" s="2" t="e">
        <f>IF(R611&lt;&gt;"",VLOOKUP(S611,'Avtal 2026-05-21'!C:J,11,FALSE),"")</f>
        <v>#REF!</v>
      </c>
      <c r="AA611" s="2" t="e">
        <f>IF(R611&lt;&gt;"",VLOOKUP(S611,'Avtal 2026-05-21'!C:J,12,FALSE),"")</f>
        <v>#REF!</v>
      </c>
      <c r="AB611" s="2" t="e">
        <f>IF(R611&lt;&gt;"",VLOOKUP(S611,'Avtal 2026-05-21'!C:J,13,FALSE),"")</f>
        <v>#REF!</v>
      </c>
      <c r="AC611" s="2" t="e">
        <f>IF(R611&lt;&gt;"",VLOOKUP(S611,'Avtal 2026-05-21'!C:J,21,FALSE),"")</f>
        <v>#REF!</v>
      </c>
      <c r="AD611" s="13" t="e">
        <f>VLOOKUP(S611,'Avtal 2026-05-21'!C:J,7,FALSE)</f>
        <v>#REF!</v>
      </c>
      <c r="AF611" s="2" t="e">
        <f>IF(R611&lt;&gt;"",VLOOKUP(S611,'Avtal 2026-05-21'!C:J,18,FALSE),"")</f>
        <v>#REF!</v>
      </c>
      <c r="AG611" s="2" t="e">
        <f>IF(R611&lt;&gt;"",VLOOKUP(S611,'Avtal 2026-05-21'!C:J,19,FALSE),"")</f>
        <v>#REF!</v>
      </c>
      <c r="AH611" s="10" t="e">
        <f>IF(R611&gt;0,VLOOKUP(S611,'Avtal 2026-05-21'!C:J,52,FALSE),"")</f>
        <v>#REF!</v>
      </c>
    </row>
    <row r="612" spans="18:34" ht="18.75" customHeight="1" x14ac:dyDescent="0.25">
      <c r="R612" s="2" t="e">
        <f>IF(MAX($R$10:R611)&gt;=$K$4,0,R611+1)</f>
        <v>#REF!</v>
      </c>
      <c r="S612" s="2" t="e">
        <f t="shared" si="60"/>
        <v>#REF!</v>
      </c>
      <c r="T612" s="2" t="e">
        <f t="shared" si="57"/>
        <v>#REF!</v>
      </c>
      <c r="U612" s="2" t="e">
        <f t="shared" si="58"/>
        <v>#REF!</v>
      </c>
      <c r="V612" s="2" t="e">
        <f t="shared" si="59"/>
        <v>#REF!</v>
      </c>
      <c r="X612" s="2" t="e">
        <f>IF(R612&lt;&gt;"",VLOOKUP(S612,'Avtal 2026-05-21'!C:J,9,FALSE),"")</f>
        <v>#REF!</v>
      </c>
      <c r="Y612" s="2" t="e">
        <f>IF(R612&lt;&gt;"",VLOOKUP(S612,'Avtal 2026-05-21'!C:J,10,FALSE),"")</f>
        <v>#REF!</v>
      </c>
      <c r="Z612" s="2" t="e">
        <f>IF(R612&lt;&gt;"",VLOOKUP(S612,'Avtal 2026-05-21'!C:J,11,FALSE),"")</f>
        <v>#REF!</v>
      </c>
      <c r="AA612" s="2" t="e">
        <f>IF(R612&lt;&gt;"",VLOOKUP(S612,'Avtal 2026-05-21'!C:J,12,FALSE),"")</f>
        <v>#REF!</v>
      </c>
      <c r="AB612" s="2" t="e">
        <f>IF(R612&lt;&gt;"",VLOOKUP(S612,'Avtal 2026-05-21'!C:J,13,FALSE),"")</f>
        <v>#REF!</v>
      </c>
      <c r="AC612" s="2" t="e">
        <f>IF(R612&lt;&gt;"",VLOOKUP(S612,'Avtal 2026-05-21'!C:J,21,FALSE),"")</f>
        <v>#REF!</v>
      </c>
      <c r="AD612" s="13" t="e">
        <f>VLOOKUP(S612,'Avtal 2026-05-21'!C:J,7,FALSE)</f>
        <v>#REF!</v>
      </c>
      <c r="AF612" s="2" t="e">
        <f>IF(R612&lt;&gt;"",VLOOKUP(S612,'Avtal 2026-05-21'!C:J,18,FALSE),"")</f>
        <v>#REF!</v>
      </c>
      <c r="AG612" s="2" t="e">
        <f>IF(R612&lt;&gt;"",VLOOKUP(S612,'Avtal 2026-05-21'!C:J,19,FALSE),"")</f>
        <v>#REF!</v>
      </c>
      <c r="AH612" s="10" t="e">
        <f>IF(R612&gt;0,VLOOKUP(S612,'Avtal 2026-05-21'!C:J,52,FALSE),"")</f>
        <v>#REF!</v>
      </c>
    </row>
    <row r="613" spans="18:34" ht="18.75" customHeight="1" x14ac:dyDescent="0.25">
      <c r="R613" s="2" t="e">
        <f>IF(MAX($R$10:R612)&gt;=$K$4,0,R612+1)</f>
        <v>#REF!</v>
      </c>
      <c r="S613" s="2" t="e">
        <f t="shared" si="60"/>
        <v>#REF!</v>
      </c>
      <c r="T613" s="2" t="e">
        <f t="shared" si="57"/>
        <v>#REF!</v>
      </c>
      <c r="U613" s="2" t="e">
        <f t="shared" si="58"/>
        <v>#REF!</v>
      </c>
      <c r="V613" s="2" t="e">
        <f t="shared" si="59"/>
        <v>#REF!</v>
      </c>
      <c r="X613" s="2" t="e">
        <f>IF(R613&lt;&gt;"",VLOOKUP(S613,'Avtal 2026-05-21'!C:J,9,FALSE),"")</f>
        <v>#REF!</v>
      </c>
      <c r="Y613" s="2" t="e">
        <f>IF(R613&lt;&gt;"",VLOOKUP(S613,'Avtal 2026-05-21'!C:J,10,FALSE),"")</f>
        <v>#REF!</v>
      </c>
      <c r="Z613" s="2" t="e">
        <f>IF(R613&lt;&gt;"",VLOOKUP(S613,'Avtal 2026-05-21'!C:J,11,FALSE),"")</f>
        <v>#REF!</v>
      </c>
      <c r="AA613" s="2" t="e">
        <f>IF(R613&lt;&gt;"",VLOOKUP(S613,'Avtal 2026-05-21'!C:J,12,FALSE),"")</f>
        <v>#REF!</v>
      </c>
      <c r="AB613" s="2" t="e">
        <f>IF(R613&lt;&gt;"",VLOOKUP(S613,'Avtal 2026-05-21'!C:J,13,FALSE),"")</f>
        <v>#REF!</v>
      </c>
      <c r="AC613" s="2" t="e">
        <f>IF(R613&lt;&gt;"",VLOOKUP(S613,'Avtal 2026-05-21'!C:J,21,FALSE),"")</f>
        <v>#REF!</v>
      </c>
      <c r="AD613" s="13" t="e">
        <f>VLOOKUP(S613,'Avtal 2026-05-21'!C:J,7,FALSE)</f>
        <v>#REF!</v>
      </c>
      <c r="AF613" s="2" t="e">
        <f>IF(R613&lt;&gt;"",VLOOKUP(S613,'Avtal 2026-05-21'!C:J,18,FALSE),"")</f>
        <v>#REF!</v>
      </c>
      <c r="AG613" s="2" t="e">
        <f>IF(R613&lt;&gt;"",VLOOKUP(S613,'Avtal 2026-05-21'!C:J,19,FALSE),"")</f>
        <v>#REF!</v>
      </c>
      <c r="AH613" s="10" t="e">
        <f>IF(R613&gt;0,VLOOKUP(S613,'Avtal 2026-05-21'!C:J,52,FALSE),"")</f>
        <v>#REF!</v>
      </c>
    </row>
    <row r="614" spans="18:34" ht="18.75" customHeight="1" x14ac:dyDescent="0.25">
      <c r="R614" s="2" t="e">
        <f>IF(MAX($R$10:R613)&gt;=$K$4,0,R613+1)</f>
        <v>#REF!</v>
      </c>
      <c r="S614" s="2" t="e">
        <f t="shared" si="60"/>
        <v>#REF!</v>
      </c>
      <c r="T614" s="2" t="e">
        <f t="shared" si="57"/>
        <v>#REF!</v>
      </c>
      <c r="U614" s="2" t="e">
        <f t="shared" si="58"/>
        <v>#REF!</v>
      </c>
      <c r="V614" s="2" t="e">
        <f t="shared" si="59"/>
        <v>#REF!</v>
      </c>
      <c r="X614" s="2" t="e">
        <f>IF(R614&lt;&gt;"",VLOOKUP(S614,'Avtal 2026-05-21'!C:J,9,FALSE),"")</f>
        <v>#REF!</v>
      </c>
      <c r="Y614" s="2" t="e">
        <f>IF(R614&lt;&gt;"",VLOOKUP(S614,'Avtal 2026-05-21'!C:J,10,FALSE),"")</f>
        <v>#REF!</v>
      </c>
      <c r="Z614" s="2" t="e">
        <f>IF(R614&lt;&gt;"",VLOOKUP(S614,'Avtal 2026-05-21'!C:J,11,FALSE),"")</f>
        <v>#REF!</v>
      </c>
      <c r="AA614" s="2" t="e">
        <f>IF(R614&lt;&gt;"",VLOOKUP(S614,'Avtal 2026-05-21'!C:J,12,FALSE),"")</f>
        <v>#REF!</v>
      </c>
      <c r="AB614" s="2" t="e">
        <f>IF(R614&lt;&gt;"",VLOOKUP(S614,'Avtal 2026-05-21'!C:J,13,FALSE),"")</f>
        <v>#REF!</v>
      </c>
      <c r="AC614" s="2" t="e">
        <f>IF(R614&lt;&gt;"",VLOOKUP(S614,'Avtal 2026-05-21'!C:J,21,FALSE),"")</f>
        <v>#REF!</v>
      </c>
      <c r="AD614" s="13" t="e">
        <f>VLOOKUP(S614,'Avtal 2026-05-21'!C:J,7,FALSE)</f>
        <v>#REF!</v>
      </c>
      <c r="AF614" s="2" t="e">
        <f>IF(R614&lt;&gt;"",VLOOKUP(S614,'Avtal 2026-05-21'!C:J,18,FALSE),"")</f>
        <v>#REF!</v>
      </c>
      <c r="AG614" s="2" t="e">
        <f>IF(R614&lt;&gt;"",VLOOKUP(S614,'Avtal 2026-05-21'!C:J,19,FALSE),"")</f>
        <v>#REF!</v>
      </c>
      <c r="AH614" s="10" t="e">
        <f>IF(R614&gt;0,VLOOKUP(S614,'Avtal 2026-05-21'!C:J,52,FALSE),"")</f>
        <v>#REF!</v>
      </c>
    </row>
    <row r="615" spans="18:34" ht="18.75" customHeight="1" x14ac:dyDescent="0.25">
      <c r="R615" s="2" t="e">
        <f>IF(MAX($R$10:R614)&gt;=$K$4,0,R614+1)</f>
        <v>#REF!</v>
      </c>
      <c r="S615" s="2" t="e">
        <f t="shared" si="60"/>
        <v>#REF!</v>
      </c>
      <c r="T615" s="2" t="e">
        <f t="shared" si="57"/>
        <v>#REF!</v>
      </c>
      <c r="U615" s="2" t="e">
        <f t="shared" si="58"/>
        <v>#REF!</v>
      </c>
      <c r="V615" s="2" t="e">
        <f t="shared" si="59"/>
        <v>#REF!</v>
      </c>
      <c r="X615" s="2" t="e">
        <f>IF(R615&lt;&gt;"",VLOOKUP(S615,'Avtal 2026-05-21'!C:J,9,FALSE),"")</f>
        <v>#REF!</v>
      </c>
      <c r="Y615" s="2" t="e">
        <f>IF(R615&lt;&gt;"",VLOOKUP(S615,'Avtal 2026-05-21'!C:J,10,FALSE),"")</f>
        <v>#REF!</v>
      </c>
      <c r="Z615" s="2" t="e">
        <f>IF(R615&lt;&gt;"",VLOOKUP(S615,'Avtal 2026-05-21'!C:J,11,FALSE),"")</f>
        <v>#REF!</v>
      </c>
      <c r="AA615" s="2" t="e">
        <f>IF(R615&lt;&gt;"",VLOOKUP(S615,'Avtal 2026-05-21'!C:J,12,FALSE),"")</f>
        <v>#REF!</v>
      </c>
      <c r="AB615" s="2" t="e">
        <f>IF(R615&lt;&gt;"",VLOOKUP(S615,'Avtal 2026-05-21'!C:J,13,FALSE),"")</f>
        <v>#REF!</v>
      </c>
      <c r="AC615" s="2" t="e">
        <f>IF(R615&lt;&gt;"",VLOOKUP(S615,'Avtal 2026-05-21'!C:J,21,FALSE),"")</f>
        <v>#REF!</v>
      </c>
      <c r="AD615" s="13" t="e">
        <f>VLOOKUP(S615,'Avtal 2026-05-21'!C:J,7,FALSE)</f>
        <v>#REF!</v>
      </c>
      <c r="AF615" s="2" t="e">
        <f>IF(R615&lt;&gt;"",VLOOKUP(S615,'Avtal 2026-05-21'!C:J,18,FALSE),"")</f>
        <v>#REF!</v>
      </c>
      <c r="AG615" s="2" t="e">
        <f>IF(R615&lt;&gt;"",VLOOKUP(S615,'Avtal 2026-05-21'!C:J,19,FALSE),"")</f>
        <v>#REF!</v>
      </c>
      <c r="AH615" s="10" t="e">
        <f>IF(R615&gt;0,VLOOKUP(S615,'Avtal 2026-05-21'!C:J,52,FALSE),"")</f>
        <v>#REF!</v>
      </c>
    </row>
    <row r="616" spans="18:34" ht="18.75" customHeight="1" x14ac:dyDescent="0.25">
      <c r="R616" s="2" t="e">
        <f>IF(MAX($R$10:R615)&gt;=$K$4,0,R615+1)</f>
        <v>#REF!</v>
      </c>
      <c r="S616" s="2" t="e">
        <f t="shared" si="60"/>
        <v>#REF!</v>
      </c>
      <c r="T616" s="2" t="e">
        <f t="shared" si="57"/>
        <v>#REF!</v>
      </c>
      <c r="U616" s="2" t="e">
        <f t="shared" si="58"/>
        <v>#REF!</v>
      </c>
      <c r="V616" s="2" t="e">
        <f t="shared" si="59"/>
        <v>#REF!</v>
      </c>
      <c r="X616" s="2" t="e">
        <f>IF(R616&lt;&gt;"",VLOOKUP(S616,'Avtal 2026-05-21'!C:J,9,FALSE),"")</f>
        <v>#REF!</v>
      </c>
      <c r="Y616" s="2" t="e">
        <f>IF(R616&lt;&gt;"",VLOOKUP(S616,'Avtal 2026-05-21'!C:J,10,FALSE),"")</f>
        <v>#REF!</v>
      </c>
      <c r="Z616" s="2" t="e">
        <f>IF(R616&lt;&gt;"",VLOOKUP(S616,'Avtal 2026-05-21'!C:J,11,FALSE),"")</f>
        <v>#REF!</v>
      </c>
      <c r="AA616" s="2" t="e">
        <f>IF(R616&lt;&gt;"",VLOOKUP(S616,'Avtal 2026-05-21'!C:J,12,FALSE),"")</f>
        <v>#REF!</v>
      </c>
      <c r="AB616" s="2" t="e">
        <f>IF(R616&lt;&gt;"",VLOOKUP(S616,'Avtal 2026-05-21'!C:J,13,FALSE),"")</f>
        <v>#REF!</v>
      </c>
      <c r="AC616" s="2" t="e">
        <f>IF(R616&lt;&gt;"",VLOOKUP(S616,'Avtal 2026-05-21'!C:J,21,FALSE),"")</f>
        <v>#REF!</v>
      </c>
      <c r="AD616" s="13" t="e">
        <f>VLOOKUP(S616,'Avtal 2026-05-21'!C:J,7,FALSE)</f>
        <v>#REF!</v>
      </c>
      <c r="AF616" s="2" t="e">
        <f>IF(R616&lt;&gt;"",VLOOKUP(S616,'Avtal 2026-05-21'!C:J,18,FALSE),"")</f>
        <v>#REF!</v>
      </c>
      <c r="AG616" s="2" t="e">
        <f>IF(R616&lt;&gt;"",VLOOKUP(S616,'Avtal 2026-05-21'!C:J,19,FALSE),"")</f>
        <v>#REF!</v>
      </c>
      <c r="AH616" s="10" t="e">
        <f>IF(R616&gt;0,VLOOKUP(S616,'Avtal 2026-05-21'!C:J,52,FALSE),"")</f>
        <v>#REF!</v>
      </c>
    </row>
    <row r="617" spans="18:34" ht="18.75" customHeight="1" x14ac:dyDescent="0.25">
      <c r="R617" s="2" t="e">
        <f>IF(MAX($R$10:R616)&gt;=$K$4,0,R616+1)</f>
        <v>#REF!</v>
      </c>
      <c r="S617" s="2" t="e">
        <f t="shared" si="60"/>
        <v>#REF!</v>
      </c>
      <c r="T617" s="2" t="e">
        <f t="shared" si="57"/>
        <v>#REF!</v>
      </c>
      <c r="U617" s="2" t="e">
        <f t="shared" si="58"/>
        <v>#REF!</v>
      </c>
      <c r="V617" s="2" t="e">
        <f t="shared" si="59"/>
        <v>#REF!</v>
      </c>
      <c r="X617" s="2" t="e">
        <f>IF(R617&lt;&gt;"",VLOOKUP(S617,'Avtal 2026-05-21'!C:J,9,FALSE),"")</f>
        <v>#REF!</v>
      </c>
      <c r="Y617" s="2" t="e">
        <f>IF(R617&lt;&gt;"",VLOOKUP(S617,'Avtal 2026-05-21'!C:J,10,FALSE),"")</f>
        <v>#REF!</v>
      </c>
      <c r="Z617" s="2" t="e">
        <f>IF(R617&lt;&gt;"",VLOOKUP(S617,'Avtal 2026-05-21'!C:J,11,FALSE),"")</f>
        <v>#REF!</v>
      </c>
      <c r="AA617" s="2" t="e">
        <f>IF(R617&lt;&gt;"",VLOOKUP(S617,'Avtal 2026-05-21'!C:J,12,FALSE),"")</f>
        <v>#REF!</v>
      </c>
      <c r="AB617" s="2" t="e">
        <f>IF(R617&lt;&gt;"",VLOOKUP(S617,'Avtal 2026-05-21'!C:J,13,FALSE),"")</f>
        <v>#REF!</v>
      </c>
      <c r="AC617" s="2" t="e">
        <f>IF(R617&lt;&gt;"",VLOOKUP(S617,'Avtal 2026-05-21'!C:J,21,FALSE),"")</f>
        <v>#REF!</v>
      </c>
      <c r="AD617" s="13" t="e">
        <f>VLOOKUP(S617,'Avtal 2026-05-21'!C:J,7,FALSE)</f>
        <v>#REF!</v>
      </c>
      <c r="AF617" s="2" t="e">
        <f>IF(R617&lt;&gt;"",VLOOKUP(S617,'Avtal 2026-05-21'!C:J,18,FALSE),"")</f>
        <v>#REF!</v>
      </c>
      <c r="AG617" s="2" t="e">
        <f>IF(R617&lt;&gt;"",VLOOKUP(S617,'Avtal 2026-05-21'!C:J,19,FALSE),"")</f>
        <v>#REF!</v>
      </c>
      <c r="AH617" s="10" t="e">
        <f>IF(R617&gt;0,VLOOKUP(S617,'Avtal 2026-05-21'!C:J,52,FALSE),"")</f>
        <v>#REF!</v>
      </c>
    </row>
    <row r="618" spans="18:34" ht="18.75" customHeight="1" x14ac:dyDescent="0.25">
      <c r="R618" s="2" t="e">
        <f>IF(MAX($R$10:R617)&gt;=$K$4,0,R617+1)</f>
        <v>#REF!</v>
      </c>
      <c r="S618" s="2" t="e">
        <f t="shared" si="60"/>
        <v>#REF!</v>
      </c>
      <c r="T618" s="2" t="e">
        <f t="shared" si="57"/>
        <v>#REF!</v>
      </c>
      <c r="U618" s="2" t="e">
        <f t="shared" si="58"/>
        <v>#REF!</v>
      </c>
      <c r="V618" s="2" t="e">
        <f t="shared" si="59"/>
        <v>#REF!</v>
      </c>
      <c r="X618" s="2" t="e">
        <f>IF(R618&lt;&gt;"",VLOOKUP(S618,'Avtal 2026-05-21'!C:J,9,FALSE),"")</f>
        <v>#REF!</v>
      </c>
      <c r="Y618" s="2" t="e">
        <f>IF(R618&lt;&gt;"",VLOOKUP(S618,'Avtal 2026-05-21'!C:J,10,FALSE),"")</f>
        <v>#REF!</v>
      </c>
      <c r="Z618" s="2" t="e">
        <f>IF(R618&lt;&gt;"",VLOOKUP(S618,'Avtal 2026-05-21'!C:J,11,FALSE),"")</f>
        <v>#REF!</v>
      </c>
      <c r="AA618" s="2" t="e">
        <f>IF(R618&lt;&gt;"",VLOOKUP(S618,'Avtal 2026-05-21'!C:J,12,FALSE),"")</f>
        <v>#REF!</v>
      </c>
      <c r="AB618" s="2" t="e">
        <f>IF(R618&lt;&gt;"",VLOOKUP(S618,'Avtal 2026-05-21'!C:J,13,FALSE),"")</f>
        <v>#REF!</v>
      </c>
      <c r="AC618" s="2" t="e">
        <f>IF(R618&lt;&gt;"",VLOOKUP(S618,'Avtal 2026-05-21'!C:J,21,FALSE),"")</f>
        <v>#REF!</v>
      </c>
      <c r="AD618" s="13" t="e">
        <f>VLOOKUP(S618,'Avtal 2026-05-21'!C:J,7,FALSE)</f>
        <v>#REF!</v>
      </c>
      <c r="AF618" s="2" t="e">
        <f>IF(R618&lt;&gt;"",VLOOKUP(S618,'Avtal 2026-05-21'!C:J,18,FALSE),"")</f>
        <v>#REF!</v>
      </c>
      <c r="AG618" s="2" t="e">
        <f>IF(R618&lt;&gt;"",VLOOKUP(S618,'Avtal 2026-05-21'!C:J,19,FALSE),"")</f>
        <v>#REF!</v>
      </c>
      <c r="AH618" s="10" t="e">
        <f>IF(R618&gt;0,VLOOKUP(S618,'Avtal 2026-05-21'!C:J,52,FALSE),"")</f>
        <v>#REF!</v>
      </c>
    </row>
    <row r="619" spans="18:34" ht="18.75" customHeight="1" x14ac:dyDescent="0.25">
      <c r="R619" s="2" t="e">
        <f>IF(MAX($R$10:R618)&gt;=$K$4,0,R618+1)</f>
        <v>#REF!</v>
      </c>
      <c r="S619" s="2" t="e">
        <f t="shared" si="60"/>
        <v>#REF!</v>
      </c>
      <c r="T619" s="2" t="e">
        <f t="shared" si="57"/>
        <v>#REF!</v>
      </c>
      <c r="U619" s="2" t="e">
        <f t="shared" si="58"/>
        <v>#REF!</v>
      </c>
      <c r="V619" s="2" t="e">
        <f t="shared" si="59"/>
        <v>#REF!</v>
      </c>
      <c r="X619" s="2" t="e">
        <f>IF(R619&lt;&gt;"",VLOOKUP(S619,'Avtal 2026-05-21'!C:J,9,FALSE),"")</f>
        <v>#REF!</v>
      </c>
      <c r="Y619" s="2" t="e">
        <f>IF(R619&lt;&gt;"",VLOOKUP(S619,'Avtal 2026-05-21'!C:J,10,FALSE),"")</f>
        <v>#REF!</v>
      </c>
      <c r="Z619" s="2" t="e">
        <f>IF(R619&lt;&gt;"",VLOOKUP(S619,'Avtal 2026-05-21'!C:J,11,FALSE),"")</f>
        <v>#REF!</v>
      </c>
      <c r="AA619" s="2" t="e">
        <f>IF(R619&lt;&gt;"",VLOOKUP(S619,'Avtal 2026-05-21'!C:J,12,FALSE),"")</f>
        <v>#REF!</v>
      </c>
      <c r="AB619" s="2" t="e">
        <f>IF(R619&lt;&gt;"",VLOOKUP(S619,'Avtal 2026-05-21'!C:J,13,FALSE),"")</f>
        <v>#REF!</v>
      </c>
      <c r="AC619" s="2" t="e">
        <f>IF(R619&lt;&gt;"",VLOOKUP(S619,'Avtal 2026-05-21'!C:J,21,FALSE),"")</f>
        <v>#REF!</v>
      </c>
      <c r="AD619" s="13" t="e">
        <f>VLOOKUP(S619,'Avtal 2026-05-21'!C:J,7,FALSE)</f>
        <v>#REF!</v>
      </c>
      <c r="AF619" s="2" t="e">
        <f>IF(R619&lt;&gt;"",VLOOKUP(S619,'Avtal 2026-05-21'!C:J,18,FALSE),"")</f>
        <v>#REF!</v>
      </c>
      <c r="AG619" s="2" t="e">
        <f>IF(R619&lt;&gt;"",VLOOKUP(S619,'Avtal 2026-05-21'!C:J,19,FALSE),"")</f>
        <v>#REF!</v>
      </c>
      <c r="AH619" s="10" t="e">
        <f>IF(R619&gt;0,VLOOKUP(S619,'Avtal 2026-05-21'!C:J,52,FALSE),"")</f>
        <v>#REF!</v>
      </c>
    </row>
    <row r="620" spans="18:34" ht="18.75" customHeight="1" x14ac:dyDescent="0.25">
      <c r="R620" s="2" t="e">
        <f>IF(MAX($R$10:R619)&gt;=$K$4,0,R619+1)</f>
        <v>#REF!</v>
      </c>
      <c r="S620" s="2" t="e">
        <f t="shared" si="60"/>
        <v>#REF!</v>
      </c>
      <c r="T620" s="2" t="e">
        <f t="shared" si="57"/>
        <v>#REF!</v>
      </c>
      <c r="U620" s="2" t="e">
        <f t="shared" si="58"/>
        <v>#REF!</v>
      </c>
      <c r="V620" s="2" t="e">
        <f t="shared" si="59"/>
        <v>#REF!</v>
      </c>
      <c r="X620" s="2" t="e">
        <f>IF(R620&lt;&gt;"",VLOOKUP(S620,'Avtal 2026-05-21'!C:J,9,FALSE),"")</f>
        <v>#REF!</v>
      </c>
      <c r="Y620" s="2" t="e">
        <f>IF(R620&lt;&gt;"",VLOOKUP(S620,'Avtal 2026-05-21'!C:J,10,FALSE),"")</f>
        <v>#REF!</v>
      </c>
      <c r="Z620" s="2" t="e">
        <f>IF(R620&lt;&gt;"",VLOOKUP(S620,'Avtal 2026-05-21'!C:J,11,FALSE),"")</f>
        <v>#REF!</v>
      </c>
      <c r="AA620" s="2" t="e">
        <f>IF(R620&lt;&gt;"",VLOOKUP(S620,'Avtal 2026-05-21'!C:J,12,FALSE),"")</f>
        <v>#REF!</v>
      </c>
      <c r="AB620" s="2" t="e">
        <f>IF(R620&lt;&gt;"",VLOOKUP(S620,'Avtal 2026-05-21'!C:J,13,FALSE),"")</f>
        <v>#REF!</v>
      </c>
      <c r="AC620" s="2" t="e">
        <f>IF(R620&lt;&gt;"",VLOOKUP(S620,'Avtal 2026-05-21'!C:J,21,FALSE),"")</f>
        <v>#REF!</v>
      </c>
      <c r="AD620" s="13" t="e">
        <f>VLOOKUP(S620,'Avtal 2026-05-21'!C:J,7,FALSE)</f>
        <v>#REF!</v>
      </c>
      <c r="AF620" s="2" t="e">
        <f>IF(R620&lt;&gt;"",VLOOKUP(S620,'Avtal 2026-05-21'!C:J,18,FALSE),"")</f>
        <v>#REF!</v>
      </c>
      <c r="AG620" s="2" t="e">
        <f>IF(R620&lt;&gt;"",VLOOKUP(S620,'Avtal 2026-05-21'!C:J,19,FALSE),"")</f>
        <v>#REF!</v>
      </c>
      <c r="AH620" s="10" t="e">
        <f>IF(R620&gt;0,VLOOKUP(S620,'Avtal 2026-05-21'!C:J,52,FALSE),"")</f>
        <v>#REF!</v>
      </c>
    </row>
    <row r="621" spans="18:34" ht="18.75" customHeight="1" x14ac:dyDescent="0.25">
      <c r="R621" s="2" t="e">
        <f>IF(MAX($R$10:R620)&gt;=$K$4,0,R620+1)</f>
        <v>#REF!</v>
      </c>
      <c r="S621" s="2" t="e">
        <f t="shared" si="60"/>
        <v>#REF!</v>
      </c>
      <c r="T621" s="2" t="e">
        <f t="shared" si="57"/>
        <v>#REF!</v>
      </c>
      <c r="U621" s="2" t="e">
        <f t="shared" si="58"/>
        <v>#REF!</v>
      </c>
      <c r="V621" s="2" t="e">
        <f t="shared" si="59"/>
        <v>#REF!</v>
      </c>
      <c r="X621" s="2" t="e">
        <f>IF(R621&lt;&gt;"",VLOOKUP(S621,'Avtal 2026-05-21'!C:J,9,FALSE),"")</f>
        <v>#REF!</v>
      </c>
      <c r="Y621" s="2" t="e">
        <f>IF(R621&lt;&gt;"",VLOOKUP(S621,'Avtal 2026-05-21'!C:J,10,FALSE),"")</f>
        <v>#REF!</v>
      </c>
      <c r="Z621" s="2" t="e">
        <f>IF(R621&lt;&gt;"",VLOOKUP(S621,'Avtal 2026-05-21'!C:J,11,FALSE),"")</f>
        <v>#REF!</v>
      </c>
      <c r="AA621" s="2" t="e">
        <f>IF(R621&lt;&gt;"",VLOOKUP(S621,'Avtal 2026-05-21'!C:J,12,FALSE),"")</f>
        <v>#REF!</v>
      </c>
      <c r="AB621" s="2" t="e">
        <f>IF(R621&lt;&gt;"",VLOOKUP(S621,'Avtal 2026-05-21'!C:J,13,FALSE),"")</f>
        <v>#REF!</v>
      </c>
      <c r="AC621" s="2" t="e">
        <f>IF(R621&lt;&gt;"",VLOOKUP(S621,'Avtal 2026-05-21'!C:J,21,FALSE),"")</f>
        <v>#REF!</v>
      </c>
      <c r="AD621" s="13" t="e">
        <f>VLOOKUP(S621,'Avtal 2026-05-21'!C:J,7,FALSE)</f>
        <v>#REF!</v>
      </c>
      <c r="AF621" s="2" t="e">
        <f>IF(R621&lt;&gt;"",VLOOKUP(S621,'Avtal 2026-05-21'!C:J,18,FALSE),"")</f>
        <v>#REF!</v>
      </c>
      <c r="AG621" s="2" t="e">
        <f>IF(R621&lt;&gt;"",VLOOKUP(S621,'Avtal 2026-05-21'!C:J,19,FALSE),"")</f>
        <v>#REF!</v>
      </c>
      <c r="AH621" s="10" t="e">
        <f>IF(R621&gt;0,VLOOKUP(S621,'Avtal 2026-05-21'!C:J,52,FALSE),"")</f>
        <v>#REF!</v>
      </c>
    </row>
    <row r="622" spans="18:34" ht="18.75" customHeight="1" x14ac:dyDescent="0.25">
      <c r="R622" s="2" t="e">
        <f>IF(MAX($R$10:R621)&gt;=$K$4,0,R621+1)</f>
        <v>#REF!</v>
      </c>
      <c r="S622" s="2" t="e">
        <f t="shared" si="60"/>
        <v>#REF!</v>
      </c>
      <c r="T622" s="2" t="e">
        <f t="shared" si="57"/>
        <v>#REF!</v>
      </c>
      <c r="U622" s="2" t="e">
        <f t="shared" si="58"/>
        <v>#REF!</v>
      </c>
      <c r="V622" s="2" t="e">
        <f t="shared" si="59"/>
        <v>#REF!</v>
      </c>
      <c r="X622" s="2" t="e">
        <f>IF(R622&lt;&gt;"",VLOOKUP(S622,'Avtal 2026-05-21'!C:J,9,FALSE),"")</f>
        <v>#REF!</v>
      </c>
      <c r="Y622" s="2" t="e">
        <f>IF(R622&lt;&gt;"",VLOOKUP(S622,'Avtal 2026-05-21'!C:J,10,FALSE),"")</f>
        <v>#REF!</v>
      </c>
      <c r="Z622" s="2" t="e">
        <f>IF(R622&lt;&gt;"",VLOOKUP(S622,'Avtal 2026-05-21'!C:J,11,FALSE),"")</f>
        <v>#REF!</v>
      </c>
      <c r="AA622" s="2" t="e">
        <f>IF(R622&lt;&gt;"",VLOOKUP(S622,'Avtal 2026-05-21'!C:J,12,FALSE),"")</f>
        <v>#REF!</v>
      </c>
      <c r="AB622" s="2" t="e">
        <f>IF(R622&lt;&gt;"",VLOOKUP(S622,'Avtal 2026-05-21'!C:J,13,FALSE),"")</f>
        <v>#REF!</v>
      </c>
      <c r="AC622" s="2" t="e">
        <f>IF(R622&lt;&gt;"",VLOOKUP(S622,'Avtal 2026-05-21'!C:J,21,FALSE),"")</f>
        <v>#REF!</v>
      </c>
      <c r="AD622" s="13" t="e">
        <f>VLOOKUP(S622,'Avtal 2026-05-21'!C:J,7,FALSE)</f>
        <v>#REF!</v>
      </c>
      <c r="AF622" s="2" t="e">
        <f>IF(R622&lt;&gt;"",VLOOKUP(S622,'Avtal 2026-05-21'!C:J,18,FALSE),"")</f>
        <v>#REF!</v>
      </c>
      <c r="AG622" s="2" t="e">
        <f>IF(R622&lt;&gt;"",VLOOKUP(S622,'Avtal 2026-05-21'!C:J,19,FALSE),"")</f>
        <v>#REF!</v>
      </c>
      <c r="AH622" s="10" t="e">
        <f>IF(R622&gt;0,VLOOKUP(S622,'Avtal 2026-05-21'!C:J,52,FALSE),"")</f>
        <v>#REF!</v>
      </c>
    </row>
    <row r="623" spans="18:34" ht="18.75" customHeight="1" x14ac:dyDescent="0.25">
      <c r="R623" s="2" t="e">
        <f>IF(MAX($R$10:R622)&gt;=$K$4,0,R622+1)</f>
        <v>#REF!</v>
      </c>
      <c r="S623" s="2" t="e">
        <f t="shared" si="60"/>
        <v>#REF!</v>
      </c>
      <c r="T623" s="2" t="e">
        <f t="shared" si="57"/>
        <v>#REF!</v>
      </c>
      <c r="U623" s="2" t="e">
        <f t="shared" si="58"/>
        <v>#REF!</v>
      </c>
      <c r="V623" s="2" t="e">
        <f t="shared" si="59"/>
        <v>#REF!</v>
      </c>
      <c r="X623" s="2" t="e">
        <f>IF(R623&lt;&gt;"",VLOOKUP(S623,'Avtal 2026-05-21'!C:J,9,FALSE),"")</f>
        <v>#REF!</v>
      </c>
      <c r="Y623" s="2" t="e">
        <f>IF(R623&lt;&gt;"",VLOOKUP(S623,'Avtal 2026-05-21'!C:J,10,FALSE),"")</f>
        <v>#REF!</v>
      </c>
      <c r="Z623" s="2" t="e">
        <f>IF(R623&lt;&gt;"",VLOOKUP(S623,'Avtal 2026-05-21'!C:J,11,FALSE),"")</f>
        <v>#REF!</v>
      </c>
      <c r="AA623" s="2" t="e">
        <f>IF(R623&lt;&gt;"",VLOOKUP(S623,'Avtal 2026-05-21'!C:J,12,FALSE),"")</f>
        <v>#REF!</v>
      </c>
      <c r="AB623" s="2" t="e">
        <f>IF(R623&lt;&gt;"",VLOOKUP(S623,'Avtal 2026-05-21'!C:J,13,FALSE),"")</f>
        <v>#REF!</v>
      </c>
      <c r="AC623" s="2" t="e">
        <f>IF(R623&lt;&gt;"",VLOOKUP(S623,'Avtal 2026-05-21'!C:J,21,FALSE),"")</f>
        <v>#REF!</v>
      </c>
      <c r="AD623" s="13" t="e">
        <f>VLOOKUP(S623,'Avtal 2026-05-21'!C:J,7,FALSE)</f>
        <v>#REF!</v>
      </c>
      <c r="AF623" s="2" t="e">
        <f>IF(R623&lt;&gt;"",VLOOKUP(S623,'Avtal 2026-05-21'!C:J,18,FALSE),"")</f>
        <v>#REF!</v>
      </c>
      <c r="AG623" s="2" t="e">
        <f>IF(R623&lt;&gt;"",VLOOKUP(S623,'Avtal 2026-05-21'!C:J,19,FALSE),"")</f>
        <v>#REF!</v>
      </c>
      <c r="AH623" s="10" t="e">
        <f>IF(R623&gt;0,VLOOKUP(S623,'Avtal 2026-05-21'!C:J,52,FALSE),"")</f>
        <v>#REF!</v>
      </c>
    </row>
    <row r="624" spans="18:34" ht="18.75" customHeight="1" x14ac:dyDescent="0.25">
      <c r="R624" s="2" t="e">
        <f>IF(MAX($R$10:R623)&gt;=$K$4,0,R623+1)</f>
        <v>#REF!</v>
      </c>
      <c r="S624" s="2" t="e">
        <f t="shared" si="60"/>
        <v>#REF!</v>
      </c>
      <c r="T624" s="2" t="e">
        <f t="shared" si="57"/>
        <v>#REF!</v>
      </c>
      <c r="U624" s="2" t="e">
        <f t="shared" si="58"/>
        <v>#REF!</v>
      </c>
      <c r="V624" s="2" t="e">
        <f t="shared" si="59"/>
        <v>#REF!</v>
      </c>
      <c r="X624" s="2" t="e">
        <f>IF(R624&lt;&gt;"",VLOOKUP(S624,'Avtal 2026-05-21'!C:J,9,FALSE),"")</f>
        <v>#REF!</v>
      </c>
      <c r="Y624" s="2" t="e">
        <f>IF(R624&lt;&gt;"",VLOOKUP(S624,'Avtal 2026-05-21'!C:J,10,FALSE),"")</f>
        <v>#REF!</v>
      </c>
      <c r="Z624" s="2" t="e">
        <f>IF(R624&lt;&gt;"",VLOOKUP(S624,'Avtal 2026-05-21'!C:J,11,FALSE),"")</f>
        <v>#REF!</v>
      </c>
      <c r="AA624" s="2" t="e">
        <f>IF(R624&lt;&gt;"",VLOOKUP(S624,'Avtal 2026-05-21'!C:J,12,FALSE),"")</f>
        <v>#REF!</v>
      </c>
      <c r="AB624" s="2" t="e">
        <f>IF(R624&lt;&gt;"",VLOOKUP(S624,'Avtal 2026-05-21'!C:J,13,FALSE),"")</f>
        <v>#REF!</v>
      </c>
      <c r="AC624" s="2" t="e">
        <f>IF(R624&lt;&gt;"",VLOOKUP(S624,'Avtal 2026-05-21'!C:J,21,FALSE),"")</f>
        <v>#REF!</v>
      </c>
      <c r="AD624" s="13" t="e">
        <f>VLOOKUP(S624,'Avtal 2026-05-21'!C:J,7,FALSE)</f>
        <v>#REF!</v>
      </c>
      <c r="AF624" s="2" t="e">
        <f>IF(R624&lt;&gt;"",VLOOKUP(S624,'Avtal 2026-05-21'!C:J,18,FALSE),"")</f>
        <v>#REF!</v>
      </c>
      <c r="AG624" s="2" t="e">
        <f>IF(R624&lt;&gt;"",VLOOKUP(S624,'Avtal 2026-05-21'!C:J,19,FALSE),"")</f>
        <v>#REF!</v>
      </c>
      <c r="AH624" s="10" t="e">
        <f>IF(R624&gt;0,VLOOKUP(S624,'Avtal 2026-05-21'!C:J,52,FALSE),"")</f>
        <v>#REF!</v>
      </c>
    </row>
    <row r="625" spans="18:34" ht="18.75" customHeight="1" x14ac:dyDescent="0.25">
      <c r="R625" s="2" t="e">
        <f>IF(MAX($R$10:R624)&gt;=$K$4,0,R624+1)</f>
        <v>#REF!</v>
      </c>
      <c r="S625" s="2" t="e">
        <f t="shared" si="60"/>
        <v>#REF!</v>
      </c>
      <c r="T625" s="2" t="e">
        <f t="shared" si="57"/>
        <v>#REF!</v>
      </c>
      <c r="U625" s="2" t="e">
        <f t="shared" si="58"/>
        <v>#REF!</v>
      </c>
      <c r="V625" s="2" t="e">
        <f t="shared" si="59"/>
        <v>#REF!</v>
      </c>
      <c r="X625" s="2" t="e">
        <f>IF(R625&lt;&gt;"",VLOOKUP(S625,'Avtal 2026-05-21'!C:J,9,FALSE),"")</f>
        <v>#REF!</v>
      </c>
      <c r="Y625" s="2" t="e">
        <f>IF(R625&lt;&gt;"",VLOOKUP(S625,'Avtal 2026-05-21'!C:J,10,FALSE),"")</f>
        <v>#REF!</v>
      </c>
      <c r="Z625" s="2" t="e">
        <f>IF(R625&lt;&gt;"",VLOOKUP(S625,'Avtal 2026-05-21'!C:J,11,FALSE),"")</f>
        <v>#REF!</v>
      </c>
      <c r="AA625" s="2" t="e">
        <f>IF(R625&lt;&gt;"",VLOOKUP(S625,'Avtal 2026-05-21'!C:J,12,FALSE),"")</f>
        <v>#REF!</v>
      </c>
      <c r="AB625" s="2" t="e">
        <f>IF(R625&lt;&gt;"",VLOOKUP(S625,'Avtal 2026-05-21'!C:J,13,FALSE),"")</f>
        <v>#REF!</v>
      </c>
      <c r="AC625" s="2" t="e">
        <f>IF(R625&lt;&gt;"",VLOOKUP(S625,'Avtal 2026-05-21'!C:J,21,FALSE),"")</f>
        <v>#REF!</v>
      </c>
      <c r="AD625" s="13" t="e">
        <f>VLOOKUP(S625,'Avtal 2026-05-21'!C:J,7,FALSE)</f>
        <v>#REF!</v>
      </c>
      <c r="AF625" s="2" t="e">
        <f>IF(R625&lt;&gt;"",VLOOKUP(S625,'Avtal 2026-05-21'!C:J,18,FALSE),"")</f>
        <v>#REF!</v>
      </c>
      <c r="AG625" s="2" t="e">
        <f>IF(R625&lt;&gt;"",VLOOKUP(S625,'Avtal 2026-05-21'!C:J,19,FALSE),"")</f>
        <v>#REF!</v>
      </c>
      <c r="AH625" s="10" t="e">
        <f>IF(R625&gt;0,VLOOKUP(S625,'Avtal 2026-05-21'!C:J,52,FALSE),"")</f>
        <v>#REF!</v>
      </c>
    </row>
    <row r="626" spans="18:34" ht="18.75" customHeight="1" x14ac:dyDescent="0.25">
      <c r="R626" s="2" t="e">
        <f>IF(MAX($R$10:R625)&gt;=$K$4,0,R625+1)</f>
        <v>#REF!</v>
      </c>
      <c r="S626" s="2" t="e">
        <f t="shared" si="60"/>
        <v>#REF!</v>
      </c>
      <c r="T626" s="2" t="e">
        <f t="shared" si="57"/>
        <v>#REF!</v>
      </c>
      <c r="U626" s="2" t="e">
        <f t="shared" si="58"/>
        <v>#REF!</v>
      </c>
      <c r="V626" s="2" t="e">
        <f t="shared" si="59"/>
        <v>#REF!</v>
      </c>
      <c r="X626" s="2" t="e">
        <f>IF(R626&lt;&gt;"",VLOOKUP(S626,'Avtal 2026-05-21'!C:J,9,FALSE),"")</f>
        <v>#REF!</v>
      </c>
      <c r="Y626" s="2" t="e">
        <f>IF(R626&lt;&gt;"",VLOOKUP(S626,'Avtal 2026-05-21'!C:J,10,FALSE),"")</f>
        <v>#REF!</v>
      </c>
      <c r="Z626" s="2" t="e">
        <f>IF(R626&lt;&gt;"",VLOOKUP(S626,'Avtal 2026-05-21'!C:J,11,FALSE),"")</f>
        <v>#REF!</v>
      </c>
      <c r="AA626" s="2" t="e">
        <f>IF(R626&lt;&gt;"",VLOOKUP(S626,'Avtal 2026-05-21'!C:J,12,FALSE),"")</f>
        <v>#REF!</v>
      </c>
      <c r="AB626" s="2" t="e">
        <f>IF(R626&lt;&gt;"",VLOOKUP(S626,'Avtal 2026-05-21'!C:J,13,FALSE),"")</f>
        <v>#REF!</v>
      </c>
      <c r="AC626" s="2" t="e">
        <f>IF(R626&lt;&gt;"",VLOOKUP(S626,'Avtal 2026-05-21'!C:J,21,FALSE),"")</f>
        <v>#REF!</v>
      </c>
      <c r="AD626" s="13" t="e">
        <f>VLOOKUP(S626,'Avtal 2026-05-21'!C:J,7,FALSE)</f>
        <v>#REF!</v>
      </c>
      <c r="AF626" s="2" t="e">
        <f>IF(R626&lt;&gt;"",VLOOKUP(S626,'Avtal 2026-05-21'!C:J,18,FALSE),"")</f>
        <v>#REF!</v>
      </c>
      <c r="AG626" s="2" t="e">
        <f>IF(R626&lt;&gt;"",VLOOKUP(S626,'Avtal 2026-05-21'!C:J,19,FALSE),"")</f>
        <v>#REF!</v>
      </c>
      <c r="AH626" s="10" t="e">
        <f>IF(R626&gt;0,VLOOKUP(S626,'Avtal 2026-05-21'!C:J,52,FALSE),"")</f>
        <v>#REF!</v>
      </c>
    </row>
    <row r="627" spans="18:34" ht="18.75" customHeight="1" x14ac:dyDescent="0.25">
      <c r="R627" s="2" t="e">
        <f>IF(MAX($R$10:R626)&gt;=$K$4,0,R626+1)</f>
        <v>#REF!</v>
      </c>
      <c r="S627" s="2" t="e">
        <f t="shared" si="60"/>
        <v>#REF!</v>
      </c>
      <c r="T627" s="2" t="e">
        <f t="shared" si="57"/>
        <v>#REF!</v>
      </c>
      <c r="U627" s="2" t="e">
        <f t="shared" si="58"/>
        <v>#REF!</v>
      </c>
      <c r="V627" s="2" t="e">
        <f t="shared" si="59"/>
        <v>#REF!</v>
      </c>
      <c r="X627" s="2" t="e">
        <f>IF(R627&lt;&gt;"",VLOOKUP(S627,'Avtal 2026-05-21'!C:J,9,FALSE),"")</f>
        <v>#REF!</v>
      </c>
      <c r="Y627" s="2" t="e">
        <f>IF(R627&lt;&gt;"",VLOOKUP(S627,'Avtal 2026-05-21'!C:J,10,FALSE),"")</f>
        <v>#REF!</v>
      </c>
      <c r="Z627" s="2" t="e">
        <f>IF(R627&lt;&gt;"",VLOOKUP(S627,'Avtal 2026-05-21'!C:J,11,FALSE),"")</f>
        <v>#REF!</v>
      </c>
      <c r="AA627" s="2" t="e">
        <f>IF(R627&lt;&gt;"",VLOOKUP(S627,'Avtal 2026-05-21'!C:J,12,FALSE),"")</f>
        <v>#REF!</v>
      </c>
      <c r="AB627" s="2" t="e">
        <f>IF(R627&lt;&gt;"",VLOOKUP(S627,'Avtal 2026-05-21'!C:J,13,FALSE),"")</f>
        <v>#REF!</v>
      </c>
      <c r="AC627" s="2" t="e">
        <f>IF(R627&lt;&gt;"",VLOOKUP(S627,'Avtal 2026-05-21'!C:J,21,FALSE),"")</f>
        <v>#REF!</v>
      </c>
      <c r="AD627" s="13" t="e">
        <f>VLOOKUP(S627,'Avtal 2026-05-21'!C:J,7,FALSE)</f>
        <v>#REF!</v>
      </c>
      <c r="AF627" s="2" t="e">
        <f>IF(R627&lt;&gt;"",VLOOKUP(S627,'Avtal 2026-05-21'!C:J,18,FALSE),"")</f>
        <v>#REF!</v>
      </c>
      <c r="AG627" s="2" t="e">
        <f>IF(R627&lt;&gt;"",VLOOKUP(S627,'Avtal 2026-05-21'!C:J,19,FALSE),"")</f>
        <v>#REF!</v>
      </c>
      <c r="AH627" s="10" t="e">
        <f>IF(R627&gt;0,VLOOKUP(S627,'Avtal 2026-05-21'!C:J,52,FALSE),"")</f>
        <v>#REF!</v>
      </c>
    </row>
    <row r="628" spans="18:34" ht="18.75" customHeight="1" x14ac:dyDescent="0.25">
      <c r="R628" s="2" t="e">
        <f>IF(MAX($R$10:R627)&gt;=$K$4,0,R627+1)</f>
        <v>#REF!</v>
      </c>
      <c r="S628" s="2" t="e">
        <f t="shared" si="60"/>
        <v>#REF!</v>
      </c>
      <c r="T628" s="2" t="e">
        <f t="shared" si="57"/>
        <v>#REF!</v>
      </c>
      <c r="U628" s="2" t="e">
        <f t="shared" si="58"/>
        <v>#REF!</v>
      </c>
      <c r="V628" s="2" t="e">
        <f t="shared" si="59"/>
        <v>#REF!</v>
      </c>
      <c r="X628" s="2" t="e">
        <f>IF(R628&lt;&gt;"",VLOOKUP(S628,'Avtal 2026-05-21'!C:J,9,FALSE),"")</f>
        <v>#REF!</v>
      </c>
      <c r="Y628" s="2" t="e">
        <f>IF(R628&lt;&gt;"",VLOOKUP(S628,'Avtal 2026-05-21'!C:J,10,FALSE),"")</f>
        <v>#REF!</v>
      </c>
      <c r="Z628" s="2" t="e">
        <f>IF(R628&lt;&gt;"",VLOOKUP(S628,'Avtal 2026-05-21'!C:J,11,FALSE),"")</f>
        <v>#REF!</v>
      </c>
      <c r="AA628" s="2" t="e">
        <f>IF(R628&lt;&gt;"",VLOOKUP(S628,'Avtal 2026-05-21'!C:J,12,FALSE),"")</f>
        <v>#REF!</v>
      </c>
      <c r="AB628" s="2" t="e">
        <f>IF(R628&lt;&gt;"",VLOOKUP(S628,'Avtal 2026-05-21'!C:J,13,FALSE),"")</f>
        <v>#REF!</v>
      </c>
      <c r="AC628" s="2" t="e">
        <f>IF(R628&lt;&gt;"",VLOOKUP(S628,'Avtal 2026-05-21'!C:J,21,FALSE),"")</f>
        <v>#REF!</v>
      </c>
      <c r="AD628" s="13" t="e">
        <f>VLOOKUP(S628,'Avtal 2026-05-21'!C:J,7,FALSE)</f>
        <v>#REF!</v>
      </c>
      <c r="AF628" s="2" t="e">
        <f>IF(R628&lt;&gt;"",VLOOKUP(S628,'Avtal 2026-05-21'!C:J,18,FALSE),"")</f>
        <v>#REF!</v>
      </c>
      <c r="AG628" s="2" t="e">
        <f>IF(R628&lt;&gt;"",VLOOKUP(S628,'Avtal 2026-05-21'!C:J,19,FALSE),"")</f>
        <v>#REF!</v>
      </c>
      <c r="AH628" s="10" t="e">
        <f>IF(R628&gt;0,VLOOKUP(S628,'Avtal 2026-05-21'!C:J,52,FALSE),"")</f>
        <v>#REF!</v>
      </c>
    </row>
    <row r="629" spans="18:34" ht="18.75" customHeight="1" x14ac:dyDescent="0.25">
      <c r="R629" s="2" t="e">
        <f>IF(MAX($R$10:R628)&gt;=$K$4,0,R628+1)</f>
        <v>#REF!</v>
      </c>
      <c r="S629" s="2" t="e">
        <f t="shared" si="60"/>
        <v>#REF!</v>
      </c>
      <c r="T629" s="2" t="e">
        <f t="shared" si="57"/>
        <v>#REF!</v>
      </c>
      <c r="U629" s="2" t="e">
        <f t="shared" si="58"/>
        <v>#REF!</v>
      </c>
      <c r="V629" s="2" t="e">
        <f t="shared" si="59"/>
        <v>#REF!</v>
      </c>
      <c r="X629" s="2" t="e">
        <f>IF(R629&lt;&gt;"",VLOOKUP(S629,'Avtal 2026-05-21'!C:J,9,FALSE),"")</f>
        <v>#REF!</v>
      </c>
      <c r="Y629" s="2" t="e">
        <f>IF(R629&lt;&gt;"",VLOOKUP(S629,'Avtal 2026-05-21'!C:J,10,FALSE),"")</f>
        <v>#REF!</v>
      </c>
      <c r="Z629" s="2" t="e">
        <f>IF(R629&lt;&gt;"",VLOOKUP(S629,'Avtal 2026-05-21'!C:J,11,FALSE),"")</f>
        <v>#REF!</v>
      </c>
      <c r="AA629" s="2" t="e">
        <f>IF(R629&lt;&gt;"",VLOOKUP(S629,'Avtal 2026-05-21'!C:J,12,FALSE),"")</f>
        <v>#REF!</v>
      </c>
      <c r="AB629" s="2" t="e">
        <f>IF(R629&lt;&gt;"",VLOOKUP(S629,'Avtal 2026-05-21'!C:J,13,FALSE),"")</f>
        <v>#REF!</v>
      </c>
      <c r="AC629" s="2" t="e">
        <f>IF(R629&lt;&gt;"",VLOOKUP(S629,'Avtal 2026-05-21'!C:J,21,FALSE),"")</f>
        <v>#REF!</v>
      </c>
      <c r="AD629" s="13" t="e">
        <f>VLOOKUP(S629,'Avtal 2026-05-21'!C:J,7,FALSE)</f>
        <v>#REF!</v>
      </c>
      <c r="AF629" s="2" t="e">
        <f>IF(R629&lt;&gt;"",VLOOKUP(S629,'Avtal 2026-05-21'!C:J,18,FALSE),"")</f>
        <v>#REF!</v>
      </c>
      <c r="AG629" s="2" t="e">
        <f>IF(R629&lt;&gt;"",VLOOKUP(S629,'Avtal 2026-05-21'!C:J,19,FALSE),"")</f>
        <v>#REF!</v>
      </c>
      <c r="AH629" s="10" t="e">
        <f>IF(R629&gt;0,VLOOKUP(S629,'Avtal 2026-05-21'!C:J,52,FALSE),"")</f>
        <v>#REF!</v>
      </c>
    </row>
    <row r="630" spans="18:34" ht="18.75" customHeight="1" x14ac:dyDescent="0.25">
      <c r="R630" s="2" t="e">
        <f>IF(MAX($R$10:R629)&gt;=$K$4,0,R629+1)</f>
        <v>#REF!</v>
      </c>
      <c r="S630" s="2" t="e">
        <f t="shared" si="60"/>
        <v>#REF!</v>
      </c>
      <c r="T630" s="2" t="e">
        <f t="shared" si="57"/>
        <v>#REF!</v>
      </c>
      <c r="U630" s="2" t="e">
        <f t="shared" si="58"/>
        <v>#REF!</v>
      </c>
      <c r="V630" s="2" t="e">
        <f t="shared" si="59"/>
        <v>#REF!</v>
      </c>
      <c r="X630" s="2" t="e">
        <f>IF(R630&lt;&gt;"",VLOOKUP(S630,'Avtal 2026-05-21'!C:J,9,FALSE),"")</f>
        <v>#REF!</v>
      </c>
      <c r="Y630" s="2" t="e">
        <f>IF(R630&lt;&gt;"",VLOOKUP(S630,'Avtal 2026-05-21'!C:J,10,FALSE),"")</f>
        <v>#REF!</v>
      </c>
      <c r="Z630" s="2" t="e">
        <f>IF(R630&lt;&gt;"",VLOOKUP(S630,'Avtal 2026-05-21'!C:J,11,FALSE),"")</f>
        <v>#REF!</v>
      </c>
      <c r="AA630" s="2" t="e">
        <f>IF(R630&lt;&gt;"",VLOOKUP(S630,'Avtal 2026-05-21'!C:J,12,FALSE),"")</f>
        <v>#REF!</v>
      </c>
      <c r="AB630" s="2" t="e">
        <f>IF(R630&lt;&gt;"",VLOOKUP(S630,'Avtal 2026-05-21'!C:J,13,FALSE),"")</f>
        <v>#REF!</v>
      </c>
      <c r="AC630" s="2" t="e">
        <f>IF(R630&lt;&gt;"",VLOOKUP(S630,'Avtal 2026-05-21'!C:J,21,FALSE),"")</f>
        <v>#REF!</v>
      </c>
      <c r="AD630" s="13" t="e">
        <f>VLOOKUP(S630,'Avtal 2026-05-21'!C:J,7,FALSE)</f>
        <v>#REF!</v>
      </c>
      <c r="AF630" s="2" t="e">
        <f>IF(R630&lt;&gt;"",VLOOKUP(S630,'Avtal 2026-05-21'!C:J,18,FALSE),"")</f>
        <v>#REF!</v>
      </c>
      <c r="AG630" s="2" t="e">
        <f>IF(R630&lt;&gt;"",VLOOKUP(S630,'Avtal 2026-05-21'!C:J,19,FALSE),"")</f>
        <v>#REF!</v>
      </c>
      <c r="AH630" s="10" t="e">
        <f>IF(R630&gt;0,VLOOKUP(S630,'Avtal 2026-05-21'!C:J,52,FALSE),"")</f>
        <v>#REF!</v>
      </c>
    </row>
    <row r="631" spans="18:34" ht="18.75" customHeight="1" x14ac:dyDescent="0.25">
      <c r="R631" s="2" t="e">
        <f>IF(MAX($R$10:R630)&gt;=$K$4,0,R630+1)</f>
        <v>#REF!</v>
      </c>
      <c r="S631" s="2" t="e">
        <f t="shared" si="60"/>
        <v>#REF!</v>
      </c>
      <c r="T631" s="2" t="e">
        <f t="shared" si="57"/>
        <v>#REF!</v>
      </c>
      <c r="U631" s="2" t="e">
        <f t="shared" si="58"/>
        <v>#REF!</v>
      </c>
      <c r="V631" s="2" t="e">
        <f t="shared" si="59"/>
        <v>#REF!</v>
      </c>
      <c r="X631" s="2" t="e">
        <f>IF(R631&lt;&gt;"",VLOOKUP(S631,'Avtal 2026-05-21'!C:J,9,FALSE),"")</f>
        <v>#REF!</v>
      </c>
      <c r="Y631" s="2" t="e">
        <f>IF(R631&lt;&gt;"",VLOOKUP(S631,'Avtal 2026-05-21'!C:J,10,FALSE),"")</f>
        <v>#REF!</v>
      </c>
      <c r="Z631" s="2" t="e">
        <f>IF(R631&lt;&gt;"",VLOOKUP(S631,'Avtal 2026-05-21'!C:J,11,FALSE),"")</f>
        <v>#REF!</v>
      </c>
      <c r="AA631" s="2" t="e">
        <f>IF(R631&lt;&gt;"",VLOOKUP(S631,'Avtal 2026-05-21'!C:J,12,FALSE),"")</f>
        <v>#REF!</v>
      </c>
      <c r="AB631" s="2" t="e">
        <f>IF(R631&lt;&gt;"",VLOOKUP(S631,'Avtal 2026-05-21'!C:J,13,FALSE),"")</f>
        <v>#REF!</v>
      </c>
      <c r="AC631" s="2" t="e">
        <f>IF(R631&lt;&gt;"",VLOOKUP(S631,'Avtal 2026-05-21'!C:J,21,FALSE),"")</f>
        <v>#REF!</v>
      </c>
      <c r="AD631" s="13" t="e">
        <f>VLOOKUP(S631,'Avtal 2026-05-21'!C:J,7,FALSE)</f>
        <v>#REF!</v>
      </c>
      <c r="AF631" s="2" t="e">
        <f>IF(R631&lt;&gt;"",VLOOKUP(S631,'Avtal 2026-05-21'!C:J,18,FALSE),"")</f>
        <v>#REF!</v>
      </c>
      <c r="AG631" s="2" t="e">
        <f>IF(R631&lt;&gt;"",VLOOKUP(S631,'Avtal 2026-05-21'!C:J,19,FALSE),"")</f>
        <v>#REF!</v>
      </c>
      <c r="AH631" s="10" t="e">
        <f>IF(R631&gt;0,VLOOKUP(S631,'Avtal 2026-05-21'!C:J,52,FALSE),"")</f>
        <v>#REF!</v>
      </c>
    </row>
    <row r="632" spans="18:34" ht="18.75" customHeight="1" x14ac:dyDescent="0.25">
      <c r="R632" s="2" t="e">
        <f>IF(MAX($R$10:R631)&gt;=$K$4,0,R631+1)</f>
        <v>#REF!</v>
      </c>
      <c r="S632" s="2" t="e">
        <f t="shared" si="60"/>
        <v>#REF!</v>
      </c>
      <c r="T632" s="2" t="e">
        <f t="shared" si="57"/>
        <v>#REF!</v>
      </c>
      <c r="U632" s="2" t="e">
        <f t="shared" si="58"/>
        <v>#REF!</v>
      </c>
      <c r="V632" s="2" t="e">
        <f t="shared" si="59"/>
        <v>#REF!</v>
      </c>
      <c r="X632" s="2" t="e">
        <f>IF(R632&lt;&gt;"",VLOOKUP(S632,'Avtal 2026-05-21'!C:J,9,FALSE),"")</f>
        <v>#REF!</v>
      </c>
      <c r="Y632" s="2" t="e">
        <f>IF(R632&lt;&gt;"",VLOOKUP(S632,'Avtal 2026-05-21'!C:J,10,FALSE),"")</f>
        <v>#REF!</v>
      </c>
      <c r="Z632" s="2" t="e">
        <f>IF(R632&lt;&gt;"",VLOOKUP(S632,'Avtal 2026-05-21'!C:J,11,FALSE),"")</f>
        <v>#REF!</v>
      </c>
      <c r="AA632" s="2" t="e">
        <f>IF(R632&lt;&gt;"",VLOOKUP(S632,'Avtal 2026-05-21'!C:J,12,FALSE),"")</f>
        <v>#REF!</v>
      </c>
      <c r="AB632" s="2" t="e">
        <f>IF(R632&lt;&gt;"",VLOOKUP(S632,'Avtal 2026-05-21'!C:J,13,FALSE),"")</f>
        <v>#REF!</v>
      </c>
      <c r="AC632" s="2" t="e">
        <f>IF(R632&lt;&gt;"",VLOOKUP(S632,'Avtal 2026-05-21'!C:J,21,FALSE),"")</f>
        <v>#REF!</v>
      </c>
      <c r="AD632" s="13" t="e">
        <f>VLOOKUP(S632,'Avtal 2026-05-21'!C:J,7,FALSE)</f>
        <v>#REF!</v>
      </c>
      <c r="AF632" s="2" t="e">
        <f>IF(R632&lt;&gt;"",VLOOKUP(S632,'Avtal 2026-05-21'!C:J,18,FALSE),"")</f>
        <v>#REF!</v>
      </c>
      <c r="AG632" s="2" t="e">
        <f>IF(R632&lt;&gt;"",VLOOKUP(S632,'Avtal 2026-05-21'!C:J,19,FALSE),"")</f>
        <v>#REF!</v>
      </c>
      <c r="AH632" s="10" t="e">
        <f>IF(R632&gt;0,VLOOKUP(S632,'Avtal 2026-05-21'!C:J,52,FALSE),"")</f>
        <v>#REF!</v>
      </c>
    </row>
    <row r="633" spans="18:34" ht="18.75" customHeight="1" x14ac:dyDescent="0.25">
      <c r="R633" s="2" t="e">
        <f>IF(MAX($R$10:R632)&gt;=$K$4,0,R632+1)</f>
        <v>#REF!</v>
      </c>
      <c r="S633" s="2" t="e">
        <f t="shared" si="60"/>
        <v>#REF!</v>
      </c>
      <c r="T633" s="2" t="e">
        <f t="shared" si="57"/>
        <v>#REF!</v>
      </c>
      <c r="U633" s="2" t="e">
        <f t="shared" si="58"/>
        <v>#REF!</v>
      </c>
      <c r="V633" s="2" t="e">
        <f t="shared" si="59"/>
        <v>#REF!</v>
      </c>
      <c r="X633" s="2" t="e">
        <f>IF(R633&lt;&gt;"",VLOOKUP(S633,'Avtal 2026-05-21'!C:J,9,FALSE),"")</f>
        <v>#REF!</v>
      </c>
      <c r="Y633" s="2" t="e">
        <f>IF(R633&lt;&gt;"",VLOOKUP(S633,'Avtal 2026-05-21'!C:J,10,FALSE),"")</f>
        <v>#REF!</v>
      </c>
      <c r="Z633" s="2" t="e">
        <f>IF(R633&lt;&gt;"",VLOOKUP(S633,'Avtal 2026-05-21'!C:J,11,FALSE),"")</f>
        <v>#REF!</v>
      </c>
      <c r="AA633" s="2" t="e">
        <f>IF(R633&lt;&gt;"",VLOOKUP(S633,'Avtal 2026-05-21'!C:J,12,FALSE),"")</f>
        <v>#REF!</v>
      </c>
      <c r="AB633" s="2" t="e">
        <f>IF(R633&lt;&gt;"",VLOOKUP(S633,'Avtal 2026-05-21'!C:J,13,FALSE),"")</f>
        <v>#REF!</v>
      </c>
      <c r="AC633" s="2" t="e">
        <f>IF(R633&lt;&gt;"",VLOOKUP(S633,'Avtal 2026-05-21'!C:J,21,FALSE),"")</f>
        <v>#REF!</v>
      </c>
      <c r="AD633" s="13" t="e">
        <f>VLOOKUP(S633,'Avtal 2026-05-21'!C:J,7,FALSE)</f>
        <v>#REF!</v>
      </c>
      <c r="AF633" s="2" t="e">
        <f>IF(R633&lt;&gt;"",VLOOKUP(S633,'Avtal 2026-05-21'!C:J,18,FALSE),"")</f>
        <v>#REF!</v>
      </c>
      <c r="AG633" s="2" t="e">
        <f>IF(R633&lt;&gt;"",VLOOKUP(S633,'Avtal 2026-05-21'!C:J,19,FALSE),"")</f>
        <v>#REF!</v>
      </c>
      <c r="AH633" s="10" t="e">
        <f>IF(R633&gt;0,VLOOKUP(S633,'Avtal 2026-05-21'!C:J,52,FALSE),"")</f>
        <v>#REF!</v>
      </c>
    </row>
    <row r="634" spans="18:34" ht="18.75" customHeight="1" x14ac:dyDescent="0.25">
      <c r="R634" s="2" t="e">
        <f>IF(MAX($R$10:R633)&gt;=$K$4,0,R633+1)</f>
        <v>#REF!</v>
      </c>
      <c r="S634" s="2" t="e">
        <f t="shared" si="60"/>
        <v>#REF!</v>
      </c>
      <c r="T634" s="2" t="e">
        <f t="shared" si="57"/>
        <v>#REF!</v>
      </c>
      <c r="U634" s="2" t="e">
        <f t="shared" si="58"/>
        <v>#REF!</v>
      </c>
      <c r="V634" s="2" t="e">
        <f t="shared" si="59"/>
        <v>#REF!</v>
      </c>
      <c r="X634" s="2" t="e">
        <f>IF(R634&lt;&gt;"",VLOOKUP(S634,'Avtal 2026-05-21'!C:J,9,FALSE),"")</f>
        <v>#REF!</v>
      </c>
      <c r="Y634" s="2" t="e">
        <f>IF(R634&lt;&gt;"",VLOOKUP(S634,'Avtal 2026-05-21'!C:J,10,FALSE),"")</f>
        <v>#REF!</v>
      </c>
      <c r="Z634" s="2" t="e">
        <f>IF(R634&lt;&gt;"",VLOOKUP(S634,'Avtal 2026-05-21'!C:J,11,FALSE),"")</f>
        <v>#REF!</v>
      </c>
      <c r="AA634" s="2" t="e">
        <f>IF(R634&lt;&gt;"",VLOOKUP(S634,'Avtal 2026-05-21'!C:J,12,FALSE),"")</f>
        <v>#REF!</v>
      </c>
      <c r="AB634" s="2" t="e">
        <f>IF(R634&lt;&gt;"",VLOOKUP(S634,'Avtal 2026-05-21'!C:J,13,FALSE),"")</f>
        <v>#REF!</v>
      </c>
      <c r="AC634" s="2" t="e">
        <f>IF(R634&lt;&gt;"",VLOOKUP(S634,'Avtal 2026-05-21'!C:J,21,FALSE),"")</f>
        <v>#REF!</v>
      </c>
      <c r="AD634" s="13" t="e">
        <f>VLOOKUP(S634,'Avtal 2026-05-21'!C:J,7,FALSE)</f>
        <v>#REF!</v>
      </c>
      <c r="AF634" s="2" t="e">
        <f>IF(R634&lt;&gt;"",VLOOKUP(S634,'Avtal 2026-05-21'!C:J,18,FALSE),"")</f>
        <v>#REF!</v>
      </c>
      <c r="AG634" s="2" t="e">
        <f>IF(R634&lt;&gt;"",VLOOKUP(S634,'Avtal 2026-05-21'!C:J,19,FALSE),"")</f>
        <v>#REF!</v>
      </c>
      <c r="AH634" s="10" t="e">
        <f>IF(R634&gt;0,VLOOKUP(S634,'Avtal 2026-05-21'!C:J,52,FALSE),"")</f>
        <v>#REF!</v>
      </c>
    </row>
    <row r="635" spans="18:34" ht="18.75" customHeight="1" x14ac:dyDescent="0.25">
      <c r="R635" s="2" t="e">
        <f>IF(MAX($R$10:R634)&gt;=$K$4,0,R634+1)</f>
        <v>#REF!</v>
      </c>
      <c r="S635" s="2" t="e">
        <f t="shared" si="60"/>
        <v>#REF!</v>
      </c>
      <c r="T635" s="2" t="e">
        <f t="shared" si="57"/>
        <v>#REF!</v>
      </c>
      <c r="U635" s="2" t="e">
        <f t="shared" si="58"/>
        <v>#REF!</v>
      </c>
      <c r="V635" s="2" t="e">
        <f t="shared" si="59"/>
        <v>#REF!</v>
      </c>
      <c r="X635" s="2" t="e">
        <f>IF(R635&lt;&gt;"",VLOOKUP(S635,'Avtal 2026-05-21'!C:J,9,FALSE),"")</f>
        <v>#REF!</v>
      </c>
      <c r="Y635" s="2" t="e">
        <f>IF(R635&lt;&gt;"",VLOOKUP(S635,'Avtal 2026-05-21'!C:J,10,FALSE),"")</f>
        <v>#REF!</v>
      </c>
      <c r="Z635" s="2" t="e">
        <f>IF(R635&lt;&gt;"",VLOOKUP(S635,'Avtal 2026-05-21'!C:J,11,FALSE),"")</f>
        <v>#REF!</v>
      </c>
      <c r="AA635" s="2" t="e">
        <f>IF(R635&lt;&gt;"",VLOOKUP(S635,'Avtal 2026-05-21'!C:J,12,FALSE),"")</f>
        <v>#REF!</v>
      </c>
      <c r="AB635" s="2" t="e">
        <f>IF(R635&lt;&gt;"",VLOOKUP(S635,'Avtal 2026-05-21'!C:J,13,FALSE),"")</f>
        <v>#REF!</v>
      </c>
      <c r="AC635" s="2" t="e">
        <f>IF(R635&lt;&gt;"",VLOOKUP(S635,'Avtal 2026-05-21'!C:J,21,FALSE),"")</f>
        <v>#REF!</v>
      </c>
      <c r="AD635" s="13" t="e">
        <f>VLOOKUP(S635,'Avtal 2026-05-21'!C:J,7,FALSE)</f>
        <v>#REF!</v>
      </c>
      <c r="AF635" s="2" t="e">
        <f>IF(R635&lt;&gt;"",VLOOKUP(S635,'Avtal 2026-05-21'!C:J,18,FALSE),"")</f>
        <v>#REF!</v>
      </c>
      <c r="AG635" s="2" t="e">
        <f>IF(R635&lt;&gt;"",VLOOKUP(S635,'Avtal 2026-05-21'!C:J,19,FALSE),"")</f>
        <v>#REF!</v>
      </c>
      <c r="AH635" s="10" t="e">
        <f>IF(R635&gt;0,VLOOKUP(S635,'Avtal 2026-05-21'!C:J,52,FALSE),"")</f>
        <v>#REF!</v>
      </c>
    </row>
    <row r="636" spans="18:34" ht="18.75" customHeight="1" x14ac:dyDescent="0.25">
      <c r="R636" s="2" t="e">
        <f>IF(MAX($R$10:R635)&gt;=$K$4,0,R635+1)</f>
        <v>#REF!</v>
      </c>
      <c r="S636" s="2" t="e">
        <f t="shared" si="60"/>
        <v>#REF!</v>
      </c>
      <c r="T636" s="2" t="e">
        <f t="shared" si="57"/>
        <v>#REF!</v>
      </c>
      <c r="U636" s="2" t="e">
        <f t="shared" si="58"/>
        <v>#REF!</v>
      </c>
      <c r="V636" s="2" t="e">
        <f t="shared" si="59"/>
        <v>#REF!</v>
      </c>
      <c r="X636" s="2" t="e">
        <f>IF(R636&lt;&gt;"",VLOOKUP(S636,'Avtal 2026-05-21'!C:J,9,FALSE),"")</f>
        <v>#REF!</v>
      </c>
      <c r="Y636" s="2" t="e">
        <f>IF(R636&lt;&gt;"",VLOOKUP(S636,'Avtal 2026-05-21'!C:J,10,FALSE),"")</f>
        <v>#REF!</v>
      </c>
      <c r="Z636" s="2" t="e">
        <f>IF(R636&lt;&gt;"",VLOOKUP(S636,'Avtal 2026-05-21'!C:J,11,FALSE),"")</f>
        <v>#REF!</v>
      </c>
      <c r="AA636" s="2" t="e">
        <f>IF(R636&lt;&gt;"",VLOOKUP(S636,'Avtal 2026-05-21'!C:J,12,FALSE),"")</f>
        <v>#REF!</v>
      </c>
      <c r="AB636" s="2" t="e">
        <f>IF(R636&lt;&gt;"",VLOOKUP(S636,'Avtal 2026-05-21'!C:J,13,FALSE),"")</f>
        <v>#REF!</v>
      </c>
      <c r="AC636" s="2" t="e">
        <f>IF(R636&lt;&gt;"",VLOOKUP(S636,'Avtal 2026-05-21'!C:J,21,FALSE),"")</f>
        <v>#REF!</v>
      </c>
      <c r="AD636" s="13" t="e">
        <f>VLOOKUP(S636,'Avtal 2026-05-21'!C:J,7,FALSE)</f>
        <v>#REF!</v>
      </c>
      <c r="AF636" s="2" t="e">
        <f>IF(R636&lt;&gt;"",VLOOKUP(S636,'Avtal 2026-05-21'!C:J,18,FALSE),"")</f>
        <v>#REF!</v>
      </c>
      <c r="AG636" s="2" t="e">
        <f>IF(R636&lt;&gt;"",VLOOKUP(S636,'Avtal 2026-05-21'!C:J,19,FALSE),"")</f>
        <v>#REF!</v>
      </c>
      <c r="AH636" s="10" t="e">
        <f>IF(R636&gt;0,VLOOKUP(S636,'Avtal 2026-05-21'!C:J,52,FALSE),"")</f>
        <v>#REF!</v>
      </c>
    </row>
    <row r="637" spans="18:34" ht="18.75" customHeight="1" x14ac:dyDescent="0.25">
      <c r="R637" s="2" t="e">
        <f>IF(MAX($R$10:R636)&gt;=$K$4,0,R636+1)</f>
        <v>#REF!</v>
      </c>
      <c r="S637" s="2" t="e">
        <f t="shared" si="60"/>
        <v>#REF!</v>
      </c>
      <c r="T637" s="2" t="e">
        <f t="shared" si="57"/>
        <v>#REF!</v>
      </c>
      <c r="U637" s="2" t="e">
        <f t="shared" si="58"/>
        <v>#REF!</v>
      </c>
      <c r="V637" s="2" t="e">
        <f t="shared" si="59"/>
        <v>#REF!</v>
      </c>
      <c r="X637" s="2" t="e">
        <f>IF(R637&lt;&gt;"",VLOOKUP(S637,'Avtal 2026-05-21'!C:J,9,FALSE),"")</f>
        <v>#REF!</v>
      </c>
      <c r="Y637" s="2" t="e">
        <f>IF(R637&lt;&gt;"",VLOOKUP(S637,'Avtal 2026-05-21'!C:J,10,FALSE),"")</f>
        <v>#REF!</v>
      </c>
      <c r="Z637" s="2" t="e">
        <f>IF(R637&lt;&gt;"",VLOOKUP(S637,'Avtal 2026-05-21'!C:J,11,FALSE),"")</f>
        <v>#REF!</v>
      </c>
      <c r="AA637" s="2" t="e">
        <f>IF(R637&lt;&gt;"",VLOOKUP(S637,'Avtal 2026-05-21'!C:J,12,FALSE),"")</f>
        <v>#REF!</v>
      </c>
      <c r="AB637" s="2" t="e">
        <f>IF(R637&lt;&gt;"",VLOOKUP(S637,'Avtal 2026-05-21'!C:J,13,FALSE),"")</f>
        <v>#REF!</v>
      </c>
      <c r="AC637" s="2" t="e">
        <f>IF(R637&lt;&gt;"",VLOOKUP(S637,'Avtal 2026-05-21'!C:J,21,FALSE),"")</f>
        <v>#REF!</v>
      </c>
      <c r="AD637" s="13" t="e">
        <f>VLOOKUP(S637,'Avtal 2026-05-21'!C:J,7,FALSE)</f>
        <v>#REF!</v>
      </c>
      <c r="AF637" s="2" t="e">
        <f>IF(R637&lt;&gt;"",VLOOKUP(S637,'Avtal 2026-05-21'!C:J,18,FALSE),"")</f>
        <v>#REF!</v>
      </c>
      <c r="AG637" s="2" t="e">
        <f>IF(R637&lt;&gt;"",VLOOKUP(S637,'Avtal 2026-05-21'!C:J,19,FALSE),"")</f>
        <v>#REF!</v>
      </c>
      <c r="AH637" s="10" t="e">
        <f>IF(R637&gt;0,VLOOKUP(S637,'Avtal 2026-05-21'!C:J,52,FALSE),"")</f>
        <v>#REF!</v>
      </c>
    </row>
    <row r="638" spans="18:34" ht="18.75" customHeight="1" x14ac:dyDescent="0.25">
      <c r="R638" s="2" t="e">
        <f>IF(MAX($R$10:R637)&gt;=$K$4,0,R637+1)</f>
        <v>#REF!</v>
      </c>
      <c r="S638" s="2" t="e">
        <f t="shared" si="60"/>
        <v>#REF!</v>
      </c>
      <c r="T638" s="2" t="e">
        <f t="shared" si="57"/>
        <v>#REF!</v>
      </c>
      <c r="U638" s="2" t="e">
        <f t="shared" si="58"/>
        <v>#REF!</v>
      </c>
      <c r="V638" s="2" t="e">
        <f t="shared" si="59"/>
        <v>#REF!</v>
      </c>
      <c r="X638" s="2" t="e">
        <f>IF(R638&lt;&gt;"",VLOOKUP(S638,'Avtal 2026-05-21'!C:J,9,FALSE),"")</f>
        <v>#REF!</v>
      </c>
      <c r="Y638" s="2" t="e">
        <f>IF(R638&lt;&gt;"",VLOOKUP(S638,'Avtal 2026-05-21'!C:J,10,FALSE),"")</f>
        <v>#REF!</v>
      </c>
      <c r="Z638" s="2" t="e">
        <f>IF(R638&lt;&gt;"",VLOOKUP(S638,'Avtal 2026-05-21'!C:J,11,FALSE),"")</f>
        <v>#REF!</v>
      </c>
      <c r="AA638" s="2" t="e">
        <f>IF(R638&lt;&gt;"",VLOOKUP(S638,'Avtal 2026-05-21'!C:J,12,FALSE),"")</f>
        <v>#REF!</v>
      </c>
      <c r="AB638" s="2" t="e">
        <f>IF(R638&lt;&gt;"",VLOOKUP(S638,'Avtal 2026-05-21'!C:J,13,FALSE),"")</f>
        <v>#REF!</v>
      </c>
      <c r="AC638" s="2" t="e">
        <f>IF(R638&lt;&gt;"",VLOOKUP(S638,'Avtal 2026-05-21'!C:J,21,FALSE),"")</f>
        <v>#REF!</v>
      </c>
      <c r="AD638" s="13" t="e">
        <f>VLOOKUP(S638,'Avtal 2026-05-21'!C:J,7,FALSE)</f>
        <v>#REF!</v>
      </c>
      <c r="AF638" s="2" t="e">
        <f>IF(R638&lt;&gt;"",VLOOKUP(S638,'Avtal 2026-05-21'!C:J,18,FALSE),"")</f>
        <v>#REF!</v>
      </c>
      <c r="AG638" s="2" t="e">
        <f>IF(R638&lt;&gt;"",VLOOKUP(S638,'Avtal 2026-05-21'!C:J,19,FALSE),"")</f>
        <v>#REF!</v>
      </c>
      <c r="AH638" s="10" t="e">
        <f>IF(R638&gt;0,VLOOKUP(S638,'Avtal 2026-05-21'!C:J,52,FALSE),"")</f>
        <v>#REF!</v>
      </c>
    </row>
    <row r="639" spans="18:34" ht="18.75" customHeight="1" x14ac:dyDescent="0.25">
      <c r="R639" s="2" t="e">
        <f>IF(MAX($R$10:R638)&gt;=$K$4,0,R638+1)</f>
        <v>#REF!</v>
      </c>
      <c r="S639" s="2" t="e">
        <f t="shared" si="60"/>
        <v>#REF!</v>
      </c>
      <c r="T639" s="2" t="e">
        <f t="shared" si="57"/>
        <v>#REF!</v>
      </c>
      <c r="U639" s="2" t="e">
        <f t="shared" si="58"/>
        <v>#REF!</v>
      </c>
      <c r="V639" s="2" t="e">
        <f t="shared" si="59"/>
        <v>#REF!</v>
      </c>
      <c r="X639" s="2" t="e">
        <f>IF(R639&lt;&gt;"",VLOOKUP(S639,'Avtal 2026-05-21'!C:J,9,FALSE),"")</f>
        <v>#REF!</v>
      </c>
      <c r="Y639" s="2" t="e">
        <f>IF(R639&lt;&gt;"",VLOOKUP(S639,'Avtal 2026-05-21'!C:J,10,FALSE),"")</f>
        <v>#REF!</v>
      </c>
      <c r="Z639" s="2" t="e">
        <f>IF(R639&lt;&gt;"",VLOOKUP(S639,'Avtal 2026-05-21'!C:J,11,FALSE),"")</f>
        <v>#REF!</v>
      </c>
      <c r="AA639" s="2" t="e">
        <f>IF(R639&lt;&gt;"",VLOOKUP(S639,'Avtal 2026-05-21'!C:J,12,FALSE),"")</f>
        <v>#REF!</v>
      </c>
      <c r="AB639" s="2" t="e">
        <f>IF(R639&lt;&gt;"",VLOOKUP(S639,'Avtal 2026-05-21'!C:J,13,FALSE),"")</f>
        <v>#REF!</v>
      </c>
      <c r="AC639" s="2" t="e">
        <f>IF(R639&lt;&gt;"",VLOOKUP(S639,'Avtal 2026-05-21'!C:J,21,FALSE),"")</f>
        <v>#REF!</v>
      </c>
      <c r="AD639" s="13" t="e">
        <f>VLOOKUP(S639,'Avtal 2026-05-21'!C:J,7,FALSE)</f>
        <v>#REF!</v>
      </c>
      <c r="AF639" s="2" t="e">
        <f>IF(R639&lt;&gt;"",VLOOKUP(S639,'Avtal 2026-05-21'!C:J,18,FALSE),"")</f>
        <v>#REF!</v>
      </c>
      <c r="AG639" s="2" t="e">
        <f>IF(R639&lt;&gt;"",VLOOKUP(S639,'Avtal 2026-05-21'!C:J,19,FALSE),"")</f>
        <v>#REF!</v>
      </c>
      <c r="AH639" s="10" t="e">
        <f>IF(R639&gt;0,VLOOKUP(S639,'Avtal 2026-05-21'!C:J,52,FALSE),"")</f>
        <v>#REF!</v>
      </c>
    </row>
    <row r="640" spans="18:34" ht="18.75" customHeight="1" x14ac:dyDescent="0.25">
      <c r="R640" s="2" t="e">
        <f>IF(MAX($R$10:R639)&gt;=$K$4,0,R639+1)</f>
        <v>#REF!</v>
      </c>
      <c r="S640" s="2" t="e">
        <f t="shared" si="60"/>
        <v>#REF!</v>
      </c>
      <c r="T640" s="2" t="e">
        <f t="shared" si="57"/>
        <v>#REF!</v>
      </c>
      <c r="U640" s="2" t="e">
        <f t="shared" si="58"/>
        <v>#REF!</v>
      </c>
      <c r="V640" s="2" t="e">
        <f t="shared" si="59"/>
        <v>#REF!</v>
      </c>
      <c r="X640" s="2" t="e">
        <f>IF(R640&lt;&gt;"",VLOOKUP(S640,'Avtal 2026-05-21'!C:J,9,FALSE),"")</f>
        <v>#REF!</v>
      </c>
      <c r="Y640" s="2" t="e">
        <f>IF(R640&lt;&gt;"",VLOOKUP(S640,'Avtal 2026-05-21'!C:J,10,FALSE),"")</f>
        <v>#REF!</v>
      </c>
      <c r="Z640" s="2" t="e">
        <f>IF(R640&lt;&gt;"",VLOOKUP(S640,'Avtal 2026-05-21'!C:J,11,FALSE),"")</f>
        <v>#REF!</v>
      </c>
      <c r="AA640" s="2" t="e">
        <f>IF(R640&lt;&gt;"",VLOOKUP(S640,'Avtal 2026-05-21'!C:J,12,FALSE),"")</f>
        <v>#REF!</v>
      </c>
      <c r="AB640" s="2" t="e">
        <f>IF(R640&lt;&gt;"",VLOOKUP(S640,'Avtal 2026-05-21'!C:J,13,FALSE),"")</f>
        <v>#REF!</v>
      </c>
      <c r="AC640" s="2" t="e">
        <f>IF(R640&lt;&gt;"",VLOOKUP(S640,'Avtal 2026-05-21'!C:J,21,FALSE),"")</f>
        <v>#REF!</v>
      </c>
      <c r="AD640" s="13" t="e">
        <f>VLOOKUP(S640,'Avtal 2026-05-21'!C:J,7,FALSE)</f>
        <v>#REF!</v>
      </c>
      <c r="AF640" s="2" t="e">
        <f>IF(R640&lt;&gt;"",VLOOKUP(S640,'Avtal 2026-05-21'!C:J,18,FALSE),"")</f>
        <v>#REF!</v>
      </c>
      <c r="AG640" s="2" t="e">
        <f>IF(R640&lt;&gt;"",VLOOKUP(S640,'Avtal 2026-05-21'!C:J,19,FALSE),"")</f>
        <v>#REF!</v>
      </c>
      <c r="AH640" s="10" t="e">
        <f>IF(R640&gt;0,VLOOKUP(S640,'Avtal 2026-05-21'!C:J,52,FALSE),"")</f>
        <v>#REF!</v>
      </c>
    </row>
    <row r="641" spans="18:34" ht="18.75" customHeight="1" x14ac:dyDescent="0.25">
      <c r="R641" s="2" t="e">
        <f>IF(MAX($R$10:R640)&gt;=$K$4,0,R640+1)</f>
        <v>#REF!</v>
      </c>
      <c r="S641" s="2" t="e">
        <f t="shared" si="60"/>
        <v>#REF!</v>
      </c>
      <c r="T641" s="2" t="e">
        <f t="shared" si="57"/>
        <v>#REF!</v>
      </c>
      <c r="U641" s="2" t="e">
        <f t="shared" si="58"/>
        <v>#REF!</v>
      </c>
      <c r="V641" s="2" t="e">
        <f t="shared" si="59"/>
        <v>#REF!</v>
      </c>
      <c r="X641" s="2" t="e">
        <f>IF(R641&lt;&gt;"",VLOOKUP(S641,'Avtal 2026-05-21'!C:J,9,FALSE),"")</f>
        <v>#REF!</v>
      </c>
      <c r="Y641" s="2" t="e">
        <f>IF(R641&lt;&gt;"",VLOOKUP(S641,'Avtal 2026-05-21'!C:J,10,FALSE),"")</f>
        <v>#REF!</v>
      </c>
      <c r="Z641" s="2" t="e">
        <f>IF(R641&lt;&gt;"",VLOOKUP(S641,'Avtal 2026-05-21'!C:J,11,FALSE),"")</f>
        <v>#REF!</v>
      </c>
      <c r="AA641" s="2" t="e">
        <f>IF(R641&lt;&gt;"",VLOOKUP(S641,'Avtal 2026-05-21'!C:J,12,FALSE),"")</f>
        <v>#REF!</v>
      </c>
      <c r="AB641" s="2" t="e">
        <f>IF(R641&lt;&gt;"",VLOOKUP(S641,'Avtal 2026-05-21'!C:J,13,FALSE),"")</f>
        <v>#REF!</v>
      </c>
      <c r="AC641" s="2" t="e">
        <f>IF(R641&lt;&gt;"",VLOOKUP(S641,'Avtal 2026-05-21'!C:J,21,FALSE),"")</f>
        <v>#REF!</v>
      </c>
      <c r="AD641" s="13" t="e">
        <f>VLOOKUP(S641,'Avtal 2026-05-21'!C:J,7,FALSE)</f>
        <v>#REF!</v>
      </c>
      <c r="AF641" s="2" t="e">
        <f>IF(R641&lt;&gt;"",VLOOKUP(S641,'Avtal 2026-05-21'!C:J,18,FALSE),"")</f>
        <v>#REF!</v>
      </c>
      <c r="AG641" s="2" t="e">
        <f>IF(R641&lt;&gt;"",VLOOKUP(S641,'Avtal 2026-05-21'!C:J,19,FALSE),"")</f>
        <v>#REF!</v>
      </c>
      <c r="AH641" s="10" t="e">
        <f>IF(R641&gt;0,VLOOKUP(S641,'Avtal 2026-05-21'!C:J,52,FALSE),"")</f>
        <v>#REF!</v>
      </c>
    </row>
    <row r="642" spans="18:34" ht="18.75" customHeight="1" x14ac:dyDescent="0.25">
      <c r="R642" s="2" t="e">
        <f>IF(MAX($R$10:R641)&gt;=$K$4,0,R641+1)</f>
        <v>#REF!</v>
      </c>
      <c r="S642" s="2" t="e">
        <f t="shared" si="60"/>
        <v>#REF!</v>
      </c>
      <c r="T642" s="2" t="e">
        <f t="shared" si="57"/>
        <v>#REF!</v>
      </c>
      <c r="U642" s="2" t="e">
        <f t="shared" si="58"/>
        <v>#REF!</v>
      </c>
      <c r="V642" s="2" t="e">
        <f t="shared" si="59"/>
        <v>#REF!</v>
      </c>
      <c r="X642" s="2" t="e">
        <f>IF(R642&lt;&gt;"",VLOOKUP(S642,'Avtal 2026-05-21'!C:J,9,FALSE),"")</f>
        <v>#REF!</v>
      </c>
      <c r="Y642" s="2" t="e">
        <f>IF(R642&lt;&gt;"",VLOOKUP(S642,'Avtal 2026-05-21'!C:J,10,FALSE),"")</f>
        <v>#REF!</v>
      </c>
      <c r="Z642" s="2" t="e">
        <f>IF(R642&lt;&gt;"",VLOOKUP(S642,'Avtal 2026-05-21'!C:J,11,FALSE),"")</f>
        <v>#REF!</v>
      </c>
      <c r="AA642" s="2" t="e">
        <f>IF(R642&lt;&gt;"",VLOOKUP(S642,'Avtal 2026-05-21'!C:J,12,FALSE),"")</f>
        <v>#REF!</v>
      </c>
      <c r="AB642" s="2" t="e">
        <f>IF(R642&lt;&gt;"",VLOOKUP(S642,'Avtal 2026-05-21'!C:J,13,FALSE),"")</f>
        <v>#REF!</v>
      </c>
      <c r="AC642" s="2" t="e">
        <f>IF(R642&lt;&gt;"",VLOOKUP(S642,'Avtal 2026-05-21'!C:J,21,FALSE),"")</f>
        <v>#REF!</v>
      </c>
      <c r="AD642" s="13" t="e">
        <f>VLOOKUP(S642,'Avtal 2026-05-21'!C:J,7,FALSE)</f>
        <v>#REF!</v>
      </c>
      <c r="AF642" s="2" t="e">
        <f>IF(R642&lt;&gt;"",VLOOKUP(S642,'Avtal 2026-05-21'!C:J,18,FALSE),"")</f>
        <v>#REF!</v>
      </c>
      <c r="AG642" s="2" t="e">
        <f>IF(R642&lt;&gt;"",VLOOKUP(S642,'Avtal 2026-05-21'!C:J,19,FALSE),"")</f>
        <v>#REF!</v>
      </c>
      <c r="AH642" s="10" t="e">
        <f>IF(R642&gt;0,VLOOKUP(S642,'Avtal 2026-05-21'!C:J,52,FALSE),"")</f>
        <v>#REF!</v>
      </c>
    </row>
    <row r="643" spans="18:34" ht="18.75" customHeight="1" x14ac:dyDescent="0.25">
      <c r="R643" s="2" t="e">
        <f>IF(MAX($R$10:R642)&gt;=$K$4,0,R642+1)</f>
        <v>#REF!</v>
      </c>
      <c r="S643" s="2" t="e">
        <f t="shared" si="60"/>
        <v>#REF!</v>
      </c>
      <c r="T643" s="2" t="e">
        <f t="shared" si="57"/>
        <v>#REF!</v>
      </c>
      <c r="U643" s="2" t="e">
        <f t="shared" si="58"/>
        <v>#REF!</v>
      </c>
      <c r="V643" s="2" t="e">
        <f t="shared" si="59"/>
        <v>#REF!</v>
      </c>
      <c r="X643" s="2" t="e">
        <f>IF(R643&lt;&gt;"",VLOOKUP(S643,'Avtal 2026-05-21'!C:J,9,FALSE),"")</f>
        <v>#REF!</v>
      </c>
      <c r="Y643" s="2" t="e">
        <f>IF(R643&lt;&gt;"",VLOOKUP(S643,'Avtal 2026-05-21'!C:J,10,FALSE),"")</f>
        <v>#REF!</v>
      </c>
      <c r="Z643" s="2" t="e">
        <f>IF(R643&lt;&gt;"",VLOOKUP(S643,'Avtal 2026-05-21'!C:J,11,FALSE),"")</f>
        <v>#REF!</v>
      </c>
      <c r="AA643" s="2" t="e">
        <f>IF(R643&lt;&gt;"",VLOOKUP(S643,'Avtal 2026-05-21'!C:J,12,FALSE),"")</f>
        <v>#REF!</v>
      </c>
      <c r="AB643" s="2" t="e">
        <f>IF(R643&lt;&gt;"",VLOOKUP(S643,'Avtal 2026-05-21'!C:J,13,FALSE),"")</f>
        <v>#REF!</v>
      </c>
      <c r="AC643" s="2" t="e">
        <f>IF(R643&lt;&gt;"",VLOOKUP(S643,'Avtal 2026-05-21'!C:J,21,FALSE),"")</f>
        <v>#REF!</v>
      </c>
      <c r="AD643" s="13" t="e">
        <f>VLOOKUP(S643,'Avtal 2026-05-21'!C:J,7,FALSE)</f>
        <v>#REF!</v>
      </c>
      <c r="AF643" s="2" t="e">
        <f>IF(R643&lt;&gt;"",VLOOKUP(S643,'Avtal 2026-05-21'!C:J,18,FALSE),"")</f>
        <v>#REF!</v>
      </c>
      <c r="AG643" s="2" t="e">
        <f>IF(R643&lt;&gt;"",VLOOKUP(S643,'Avtal 2026-05-21'!C:J,19,FALSE),"")</f>
        <v>#REF!</v>
      </c>
      <c r="AH643" s="10" t="e">
        <f>IF(R643&gt;0,VLOOKUP(S643,'Avtal 2026-05-21'!C:J,52,FALSE),"")</f>
        <v>#REF!</v>
      </c>
    </row>
    <row r="644" spans="18:34" ht="18.75" customHeight="1" x14ac:dyDescent="0.25">
      <c r="R644" s="2" t="e">
        <f>IF(MAX($R$10:R643)&gt;=$K$4,0,R643+1)</f>
        <v>#REF!</v>
      </c>
      <c r="S644" s="2" t="e">
        <f t="shared" si="60"/>
        <v>#REF!</v>
      </c>
      <c r="T644" s="2" t="e">
        <f t="shared" si="57"/>
        <v>#REF!</v>
      </c>
      <c r="U644" s="2" t="e">
        <f t="shared" si="58"/>
        <v>#REF!</v>
      </c>
      <c r="V644" s="2" t="e">
        <f t="shared" si="59"/>
        <v>#REF!</v>
      </c>
      <c r="X644" s="2" t="e">
        <f>IF(R644&lt;&gt;"",VLOOKUP(S644,'Avtal 2026-05-21'!C:J,9,FALSE),"")</f>
        <v>#REF!</v>
      </c>
      <c r="Y644" s="2" t="e">
        <f>IF(R644&lt;&gt;"",VLOOKUP(S644,'Avtal 2026-05-21'!C:J,10,FALSE),"")</f>
        <v>#REF!</v>
      </c>
      <c r="Z644" s="2" t="e">
        <f>IF(R644&lt;&gt;"",VLOOKUP(S644,'Avtal 2026-05-21'!C:J,11,FALSE),"")</f>
        <v>#REF!</v>
      </c>
      <c r="AA644" s="2" t="e">
        <f>IF(R644&lt;&gt;"",VLOOKUP(S644,'Avtal 2026-05-21'!C:J,12,FALSE),"")</f>
        <v>#REF!</v>
      </c>
      <c r="AB644" s="2" t="e">
        <f>IF(R644&lt;&gt;"",VLOOKUP(S644,'Avtal 2026-05-21'!C:J,13,FALSE),"")</f>
        <v>#REF!</v>
      </c>
      <c r="AC644" s="2" t="e">
        <f>IF(R644&lt;&gt;"",VLOOKUP(S644,'Avtal 2026-05-21'!C:J,21,FALSE),"")</f>
        <v>#REF!</v>
      </c>
      <c r="AD644" s="13" t="e">
        <f>VLOOKUP(S644,'Avtal 2026-05-21'!C:J,7,FALSE)</f>
        <v>#REF!</v>
      </c>
      <c r="AF644" s="2" t="e">
        <f>IF(R644&lt;&gt;"",VLOOKUP(S644,'Avtal 2026-05-21'!C:J,18,FALSE),"")</f>
        <v>#REF!</v>
      </c>
      <c r="AG644" s="2" t="e">
        <f>IF(R644&lt;&gt;"",VLOOKUP(S644,'Avtal 2026-05-21'!C:J,19,FALSE),"")</f>
        <v>#REF!</v>
      </c>
      <c r="AH644" s="10" t="e">
        <f>IF(R644&gt;0,VLOOKUP(S644,'Avtal 2026-05-21'!C:J,52,FALSE),"")</f>
        <v>#REF!</v>
      </c>
    </row>
    <row r="645" spans="18:34" ht="18.75" customHeight="1" x14ac:dyDescent="0.25">
      <c r="R645" s="2" t="e">
        <f>IF(MAX($R$10:R644)&gt;=$K$4,0,R644+1)</f>
        <v>#REF!</v>
      </c>
      <c r="S645" s="2" t="e">
        <f t="shared" si="60"/>
        <v>#REF!</v>
      </c>
      <c r="T645" s="2" t="e">
        <f t="shared" si="57"/>
        <v>#REF!</v>
      </c>
      <c r="U645" s="2" t="e">
        <f t="shared" si="58"/>
        <v>#REF!</v>
      </c>
      <c r="V645" s="2" t="e">
        <f t="shared" si="59"/>
        <v>#REF!</v>
      </c>
      <c r="X645" s="2" t="e">
        <f>IF(R645&lt;&gt;"",VLOOKUP(S645,'Avtal 2026-05-21'!C:J,9,FALSE),"")</f>
        <v>#REF!</v>
      </c>
      <c r="Y645" s="2" t="e">
        <f>IF(R645&lt;&gt;"",VLOOKUP(S645,'Avtal 2026-05-21'!C:J,10,FALSE),"")</f>
        <v>#REF!</v>
      </c>
      <c r="Z645" s="2" t="e">
        <f>IF(R645&lt;&gt;"",VLOOKUP(S645,'Avtal 2026-05-21'!C:J,11,FALSE),"")</f>
        <v>#REF!</v>
      </c>
      <c r="AA645" s="2" t="e">
        <f>IF(R645&lt;&gt;"",VLOOKUP(S645,'Avtal 2026-05-21'!C:J,12,FALSE),"")</f>
        <v>#REF!</v>
      </c>
      <c r="AB645" s="2" t="e">
        <f>IF(R645&lt;&gt;"",VLOOKUP(S645,'Avtal 2026-05-21'!C:J,13,FALSE),"")</f>
        <v>#REF!</v>
      </c>
      <c r="AC645" s="2" t="e">
        <f>IF(R645&lt;&gt;"",VLOOKUP(S645,'Avtal 2026-05-21'!C:J,21,FALSE),"")</f>
        <v>#REF!</v>
      </c>
      <c r="AD645" s="13" t="e">
        <f>VLOOKUP(S645,'Avtal 2026-05-21'!C:J,7,FALSE)</f>
        <v>#REF!</v>
      </c>
      <c r="AF645" s="2" t="e">
        <f>IF(R645&lt;&gt;"",VLOOKUP(S645,'Avtal 2026-05-21'!C:J,18,FALSE),"")</f>
        <v>#REF!</v>
      </c>
      <c r="AG645" s="2" t="e">
        <f>IF(R645&lt;&gt;"",VLOOKUP(S645,'Avtal 2026-05-21'!C:J,19,FALSE),"")</f>
        <v>#REF!</v>
      </c>
      <c r="AH645" s="10" t="e">
        <f>IF(R645&gt;0,VLOOKUP(S645,'Avtal 2026-05-21'!C:J,52,FALSE),"")</f>
        <v>#REF!</v>
      </c>
    </row>
    <row r="646" spans="18:34" ht="18.75" customHeight="1" x14ac:dyDescent="0.25">
      <c r="R646" s="2" t="e">
        <f>IF(MAX($R$10:R645)&gt;=$K$4,0,R645+1)</f>
        <v>#REF!</v>
      </c>
      <c r="S646" s="2" t="e">
        <f t="shared" si="60"/>
        <v>#REF!</v>
      </c>
      <c r="T646" s="2" t="e">
        <f t="shared" si="57"/>
        <v>#REF!</v>
      </c>
      <c r="U646" s="2" t="e">
        <f t="shared" si="58"/>
        <v>#REF!</v>
      </c>
      <c r="V646" s="2" t="e">
        <f t="shared" si="59"/>
        <v>#REF!</v>
      </c>
      <c r="X646" s="2" t="e">
        <f>IF(R646&lt;&gt;"",VLOOKUP(S646,'Avtal 2026-05-21'!C:J,9,FALSE),"")</f>
        <v>#REF!</v>
      </c>
      <c r="Y646" s="2" t="e">
        <f>IF(R646&lt;&gt;"",VLOOKUP(S646,'Avtal 2026-05-21'!C:J,10,FALSE),"")</f>
        <v>#REF!</v>
      </c>
      <c r="Z646" s="2" t="e">
        <f>IF(R646&lt;&gt;"",VLOOKUP(S646,'Avtal 2026-05-21'!C:J,11,FALSE),"")</f>
        <v>#REF!</v>
      </c>
      <c r="AA646" s="2" t="e">
        <f>IF(R646&lt;&gt;"",VLOOKUP(S646,'Avtal 2026-05-21'!C:J,12,FALSE),"")</f>
        <v>#REF!</v>
      </c>
      <c r="AB646" s="2" t="e">
        <f>IF(R646&lt;&gt;"",VLOOKUP(S646,'Avtal 2026-05-21'!C:J,13,FALSE),"")</f>
        <v>#REF!</v>
      </c>
      <c r="AC646" s="2" t="e">
        <f>IF(R646&lt;&gt;"",VLOOKUP(S646,'Avtal 2026-05-21'!C:J,21,FALSE),"")</f>
        <v>#REF!</v>
      </c>
      <c r="AD646" s="13" t="e">
        <f>VLOOKUP(S646,'Avtal 2026-05-21'!C:J,7,FALSE)</f>
        <v>#REF!</v>
      </c>
      <c r="AF646" s="2" t="e">
        <f>IF(R646&lt;&gt;"",VLOOKUP(S646,'Avtal 2026-05-21'!C:J,18,FALSE),"")</f>
        <v>#REF!</v>
      </c>
      <c r="AG646" s="2" t="e">
        <f>IF(R646&lt;&gt;"",VLOOKUP(S646,'Avtal 2026-05-21'!C:J,19,FALSE),"")</f>
        <v>#REF!</v>
      </c>
      <c r="AH646" s="10" t="e">
        <f>IF(R646&gt;0,VLOOKUP(S646,'Avtal 2026-05-21'!C:J,52,FALSE),"")</f>
        <v>#REF!</v>
      </c>
    </row>
    <row r="647" spans="18:34" ht="18.75" customHeight="1" x14ac:dyDescent="0.25">
      <c r="R647" s="2" t="e">
        <f>IF(MAX($R$10:R646)&gt;=$K$4,0,R646+1)</f>
        <v>#REF!</v>
      </c>
      <c r="S647" s="2" t="e">
        <f t="shared" si="60"/>
        <v>#REF!</v>
      </c>
      <c r="T647" s="2" t="e">
        <f t="shared" si="57"/>
        <v>#REF!</v>
      </c>
      <c r="U647" s="2" t="e">
        <f t="shared" si="58"/>
        <v>#REF!</v>
      </c>
      <c r="V647" s="2" t="e">
        <f t="shared" si="59"/>
        <v>#REF!</v>
      </c>
      <c r="X647" s="2" t="e">
        <f>IF(R647&lt;&gt;"",VLOOKUP(S647,'Avtal 2026-05-21'!C:J,9,FALSE),"")</f>
        <v>#REF!</v>
      </c>
      <c r="Y647" s="2" t="e">
        <f>IF(R647&lt;&gt;"",VLOOKUP(S647,'Avtal 2026-05-21'!C:J,10,FALSE),"")</f>
        <v>#REF!</v>
      </c>
      <c r="Z647" s="2" t="e">
        <f>IF(R647&lt;&gt;"",VLOOKUP(S647,'Avtal 2026-05-21'!C:J,11,FALSE),"")</f>
        <v>#REF!</v>
      </c>
      <c r="AA647" s="2" t="e">
        <f>IF(R647&lt;&gt;"",VLOOKUP(S647,'Avtal 2026-05-21'!C:J,12,FALSE),"")</f>
        <v>#REF!</v>
      </c>
      <c r="AB647" s="2" t="e">
        <f>IF(R647&lt;&gt;"",VLOOKUP(S647,'Avtal 2026-05-21'!C:J,13,FALSE),"")</f>
        <v>#REF!</v>
      </c>
      <c r="AC647" s="2" t="e">
        <f>IF(R647&lt;&gt;"",VLOOKUP(S647,'Avtal 2026-05-21'!C:J,21,FALSE),"")</f>
        <v>#REF!</v>
      </c>
      <c r="AD647" s="13" t="e">
        <f>VLOOKUP(S647,'Avtal 2026-05-21'!C:J,7,FALSE)</f>
        <v>#REF!</v>
      </c>
      <c r="AF647" s="2" t="e">
        <f>IF(R647&lt;&gt;"",VLOOKUP(S647,'Avtal 2026-05-21'!C:J,18,FALSE),"")</f>
        <v>#REF!</v>
      </c>
      <c r="AG647" s="2" t="e">
        <f>IF(R647&lt;&gt;"",VLOOKUP(S647,'Avtal 2026-05-21'!C:J,19,FALSE),"")</f>
        <v>#REF!</v>
      </c>
      <c r="AH647" s="10" t="e">
        <f>IF(R647&gt;0,VLOOKUP(S647,'Avtal 2026-05-21'!C:J,52,FALSE),"")</f>
        <v>#REF!</v>
      </c>
    </row>
    <row r="648" spans="18:34" ht="18.75" customHeight="1" x14ac:dyDescent="0.25">
      <c r="R648" s="2" t="e">
        <f>IF(MAX($R$10:R647)&gt;=$K$4,0,R647+1)</f>
        <v>#REF!</v>
      </c>
      <c r="S648" s="2" t="e">
        <f t="shared" si="60"/>
        <v>#REF!</v>
      </c>
      <c r="T648" s="2" t="e">
        <f t="shared" si="57"/>
        <v>#REF!</v>
      </c>
      <c r="U648" s="2" t="e">
        <f t="shared" si="58"/>
        <v>#REF!</v>
      </c>
      <c r="V648" s="2" t="e">
        <f t="shared" si="59"/>
        <v>#REF!</v>
      </c>
      <c r="X648" s="2" t="e">
        <f>IF(R648&lt;&gt;"",VLOOKUP(S648,'Avtal 2026-05-21'!C:J,9,FALSE),"")</f>
        <v>#REF!</v>
      </c>
      <c r="Y648" s="2" t="e">
        <f>IF(R648&lt;&gt;"",VLOOKUP(S648,'Avtal 2026-05-21'!C:J,10,FALSE),"")</f>
        <v>#REF!</v>
      </c>
      <c r="Z648" s="2" t="e">
        <f>IF(R648&lt;&gt;"",VLOOKUP(S648,'Avtal 2026-05-21'!C:J,11,FALSE),"")</f>
        <v>#REF!</v>
      </c>
      <c r="AA648" s="2" t="e">
        <f>IF(R648&lt;&gt;"",VLOOKUP(S648,'Avtal 2026-05-21'!C:J,12,FALSE),"")</f>
        <v>#REF!</v>
      </c>
      <c r="AB648" s="2" t="e">
        <f>IF(R648&lt;&gt;"",VLOOKUP(S648,'Avtal 2026-05-21'!C:J,13,FALSE),"")</f>
        <v>#REF!</v>
      </c>
      <c r="AC648" s="2" t="e">
        <f>IF(R648&lt;&gt;"",VLOOKUP(S648,'Avtal 2026-05-21'!C:J,21,FALSE),"")</f>
        <v>#REF!</v>
      </c>
      <c r="AD648" s="13" t="e">
        <f>VLOOKUP(S648,'Avtal 2026-05-21'!C:J,7,FALSE)</f>
        <v>#REF!</v>
      </c>
      <c r="AF648" s="2" t="e">
        <f>IF(R648&lt;&gt;"",VLOOKUP(S648,'Avtal 2026-05-21'!C:J,18,FALSE),"")</f>
        <v>#REF!</v>
      </c>
      <c r="AG648" s="2" t="e">
        <f>IF(R648&lt;&gt;"",VLOOKUP(S648,'Avtal 2026-05-21'!C:J,19,FALSE),"")</f>
        <v>#REF!</v>
      </c>
      <c r="AH648" s="10" t="e">
        <f>IF(R648&gt;0,VLOOKUP(S648,'Avtal 2026-05-21'!C:J,52,FALSE),"")</f>
        <v>#REF!</v>
      </c>
    </row>
    <row r="649" spans="18:34" ht="18.75" customHeight="1" x14ac:dyDescent="0.25">
      <c r="R649" s="2" t="e">
        <f>IF(MAX($R$10:R648)&gt;=$K$4,0,R648+1)</f>
        <v>#REF!</v>
      </c>
      <c r="S649" s="2" t="e">
        <f t="shared" si="60"/>
        <v>#REF!</v>
      </c>
      <c r="T649" s="2" t="e">
        <f t="shared" si="57"/>
        <v>#REF!</v>
      </c>
      <c r="U649" s="2" t="e">
        <f t="shared" si="58"/>
        <v>#REF!</v>
      </c>
      <c r="V649" s="2" t="e">
        <f t="shared" si="59"/>
        <v>#REF!</v>
      </c>
      <c r="X649" s="2" t="e">
        <f>IF(R649&lt;&gt;"",VLOOKUP(S649,'Avtal 2026-05-21'!C:J,9,FALSE),"")</f>
        <v>#REF!</v>
      </c>
      <c r="Y649" s="2" t="e">
        <f>IF(R649&lt;&gt;"",VLOOKUP(S649,'Avtal 2026-05-21'!C:J,10,FALSE),"")</f>
        <v>#REF!</v>
      </c>
      <c r="Z649" s="2" t="e">
        <f>IF(R649&lt;&gt;"",VLOOKUP(S649,'Avtal 2026-05-21'!C:J,11,FALSE),"")</f>
        <v>#REF!</v>
      </c>
      <c r="AA649" s="2" t="e">
        <f>IF(R649&lt;&gt;"",VLOOKUP(S649,'Avtal 2026-05-21'!C:J,12,FALSE),"")</f>
        <v>#REF!</v>
      </c>
      <c r="AB649" s="2" t="e">
        <f>IF(R649&lt;&gt;"",VLOOKUP(S649,'Avtal 2026-05-21'!C:J,13,FALSE),"")</f>
        <v>#REF!</v>
      </c>
      <c r="AC649" s="2" t="e">
        <f>IF(R649&lt;&gt;"",VLOOKUP(S649,'Avtal 2026-05-21'!C:J,21,FALSE),"")</f>
        <v>#REF!</v>
      </c>
      <c r="AD649" s="13" t="e">
        <f>VLOOKUP(S649,'Avtal 2026-05-21'!C:J,7,FALSE)</f>
        <v>#REF!</v>
      </c>
      <c r="AF649" s="2" t="e">
        <f>IF(R649&lt;&gt;"",VLOOKUP(S649,'Avtal 2026-05-21'!C:J,18,FALSE),"")</f>
        <v>#REF!</v>
      </c>
      <c r="AG649" s="2" t="e">
        <f>IF(R649&lt;&gt;"",VLOOKUP(S649,'Avtal 2026-05-21'!C:J,19,FALSE),"")</f>
        <v>#REF!</v>
      </c>
      <c r="AH649" s="10" t="e">
        <f>IF(R649&gt;0,VLOOKUP(S649,'Avtal 2026-05-21'!C:J,52,FALSE),"")</f>
        <v>#REF!</v>
      </c>
    </row>
    <row r="650" spans="18:34" ht="18.75" customHeight="1" x14ac:dyDescent="0.25">
      <c r="R650" s="2" t="e">
        <f>IF(MAX($R$10:R649)&gt;=$K$4,0,R649+1)</f>
        <v>#REF!</v>
      </c>
      <c r="S650" s="2" t="e">
        <f t="shared" si="60"/>
        <v>#REF!</v>
      </c>
      <c r="T650" s="2" t="e">
        <f t="shared" si="57"/>
        <v>#REF!</v>
      </c>
      <c r="U650" s="2" t="e">
        <f t="shared" si="58"/>
        <v>#REF!</v>
      </c>
      <c r="V650" s="2" t="e">
        <f t="shared" si="59"/>
        <v>#REF!</v>
      </c>
      <c r="X650" s="2" t="e">
        <f>IF(R650&lt;&gt;"",VLOOKUP(S650,'Avtal 2026-05-21'!C:J,9,FALSE),"")</f>
        <v>#REF!</v>
      </c>
      <c r="Y650" s="2" t="e">
        <f>IF(R650&lt;&gt;"",VLOOKUP(S650,'Avtal 2026-05-21'!C:J,10,FALSE),"")</f>
        <v>#REF!</v>
      </c>
      <c r="Z650" s="2" t="e">
        <f>IF(R650&lt;&gt;"",VLOOKUP(S650,'Avtal 2026-05-21'!C:J,11,FALSE),"")</f>
        <v>#REF!</v>
      </c>
      <c r="AA650" s="2" t="e">
        <f>IF(R650&lt;&gt;"",VLOOKUP(S650,'Avtal 2026-05-21'!C:J,12,FALSE),"")</f>
        <v>#REF!</v>
      </c>
      <c r="AB650" s="2" t="e">
        <f>IF(R650&lt;&gt;"",VLOOKUP(S650,'Avtal 2026-05-21'!C:J,13,FALSE),"")</f>
        <v>#REF!</v>
      </c>
      <c r="AC650" s="2" t="e">
        <f>IF(R650&lt;&gt;"",VLOOKUP(S650,'Avtal 2026-05-21'!C:J,21,FALSE),"")</f>
        <v>#REF!</v>
      </c>
      <c r="AD650" s="13" t="e">
        <f>VLOOKUP(S650,'Avtal 2026-05-21'!C:J,7,FALSE)</f>
        <v>#REF!</v>
      </c>
      <c r="AF650" s="2" t="e">
        <f>IF(R650&lt;&gt;"",VLOOKUP(S650,'Avtal 2026-05-21'!C:J,18,FALSE),"")</f>
        <v>#REF!</v>
      </c>
      <c r="AG650" s="2" t="e">
        <f>IF(R650&lt;&gt;"",VLOOKUP(S650,'Avtal 2026-05-21'!C:J,19,FALSE),"")</f>
        <v>#REF!</v>
      </c>
      <c r="AH650" s="10" t="e">
        <f>IF(R650&gt;0,VLOOKUP(S650,'Avtal 2026-05-21'!C:J,52,FALSE),"")</f>
        <v>#REF!</v>
      </c>
    </row>
    <row r="651" spans="18:34" ht="18.75" customHeight="1" x14ac:dyDescent="0.25">
      <c r="R651" s="2" t="e">
        <f>IF(MAX($R$10:R650)&gt;=$K$4,0,R650+1)</f>
        <v>#REF!</v>
      </c>
      <c r="S651" s="2" t="e">
        <f t="shared" si="60"/>
        <v>#REF!</v>
      </c>
      <c r="T651" s="2" t="e">
        <f t="shared" ref="T651:T714" si="61">IF(R651&gt;0,YEAR(AF651),0)</f>
        <v>#REF!</v>
      </c>
      <c r="U651" s="2" t="e">
        <f t="shared" ref="U651:U714" si="62">MONTH(AF651)*1</f>
        <v>#REF!</v>
      </c>
      <c r="V651" s="2" t="e">
        <f t="shared" ref="V651:V714" si="63">IF(R651&gt;0,T651&amp;U651,"")</f>
        <v>#REF!</v>
      </c>
      <c r="X651" s="2" t="e">
        <f>IF(R651&lt;&gt;"",VLOOKUP(S651,'Avtal 2026-05-21'!C:J,9,FALSE),"")</f>
        <v>#REF!</v>
      </c>
      <c r="Y651" s="2" t="e">
        <f>IF(R651&lt;&gt;"",VLOOKUP(S651,'Avtal 2026-05-21'!C:J,10,FALSE),"")</f>
        <v>#REF!</v>
      </c>
      <c r="Z651" s="2" t="e">
        <f>IF(R651&lt;&gt;"",VLOOKUP(S651,'Avtal 2026-05-21'!C:J,11,FALSE),"")</f>
        <v>#REF!</v>
      </c>
      <c r="AA651" s="2" t="e">
        <f>IF(R651&lt;&gt;"",VLOOKUP(S651,'Avtal 2026-05-21'!C:J,12,FALSE),"")</f>
        <v>#REF!</v>
      </c>
      <c r="AB651" s="2" t="e">
        <f>IF(R651&lt;&gt;"",VLOOKUP(S651,'Avtal 2026-05-21'!C:J,13,FALSE),"")</f>
        <v>#REF!</v>
      </c>
      <c r="AC651" s="2" t="e">
        <f>IF(R651&lt;&gt;"",VLOOKUP(S651,'Avtal 2026-05-21'!C:J,21,FALSE),"")</f>
        <v>#REF!</v>
      </c>
      <c r="AD651" s="13" t="e">
        <f>VLOOKUP(S651,'Avtal 2026-05-21'!C:J,7,FALSE)</f>
        <v>#REF!</v>
      </c>
      <c r="AF651" s="2" t="e">
        <f>IF(R651&lt;&gt;"",VLOOKUP(S651,'Avtal 2026-05-21'!C:J,18,FALSE),"")</f>
        <v>#REF!</v>
      </c>
      <c r="AG651" s="2" t="e">
        <f>IF(R651&lt;&gt;"",VLOOKUP(S651,'Avtal 2026-05-21'!C:J,19,FALSE),"")</f>
        <v>#REF!</v>
      </c>
      <c r="AH651" s="10" t="e">
        <f>IF(R651&gt;0,VLOOKUP(S651,'Avtal 2026-05-21'!C:J,52,FALSE),"")</f>
        <v>#REF!</v>
      </c>
    </row>
    <row r="652" spans="18:34" ht="18.75" customHeight="1" x14ac:dyDescent="0.25">
      <c r="R652" s="2" t="e">
        <f>IF(MAX($R$10:R651)&gt;=$K$4,0,R651+1)</f>
        <v>#REF!</v>
      </c>
      <c r="S652" s="2" t="e">
        <f t="shared" ref="S652:S715" si="64">S651+1</f>
        <v>#REF!</v>
      </c>
      <c r="T652" s="2" t="e">
        <f t="shared" si="61"/>
        <v>#REF!</v>
      </c>
      <c r="U652" s="2" t="e">
        <f t="shared" si="62"/>
        <v>#REF!</v>
      </c>
      <c r="V652" s="2" t="e">
        <f t="shared" si="63"/>
        <v>#REF!</v>
      </c>
      <c r="X652" s="2" t="e">
        <f>IF(R652&lt;&gt;"",VLOOKUP(S652,'Avtal 2026-05-21'!C:J,9,FALSE),"")</f>
        <v>#REF!</v>
      </c>
      <c r="Y652" s="2" t="e">
        <f>IF(R652&lt;&gt;"",VLOOKUP(S652,'Avtal 2026-05-21'!C:J,10,FALSE),"")</f>
        <v>#REF!</v>
      </c>
      <c r="Z652" s="2" t="e">
        <f>IF(R652&lt;&gt;"",VLOOKUP(S652,'Avtal 2026-05-21'!C:J,11,FALSE),"")</f>
        <v>#REF!</v>
      </c>
      <c r="AA652" s="2" t="e">
        <f>IF(R652&lt;&gt;"",VLOOKUP(S652,'Avtal 2026-05-21'!C:J,12,FALSE),"")</f>
        <v>#REF!</v>
      </c>
      <c r="AB652" s="2" t="e">
        <f>IF(R652&lt;&gt;"",VLOOKUP(S652,'Avtal 2026-05-21'!C:J,13,FALSE),"")</f>
        <v>#REF!</v>
      </c>
      <c r="AC652" s="2" t="e">
        <f>IF(R652&lt;&gt;"",VLOOKUP(S652,'Avtal 2026-05-21'!C:J,21,FALSE),"")</f>
        <v>#REF!</v>
      </c>
      <c r="AD652" s="13" t="e">
        <f>VLOOKUP(S652,'Avtal 2026-05-21'!C:J,7,FALSE)</f>
        <v>#REF!</v>
      </c>
      <c r="AF652" s="2" t="e">
        <f>IF(R652&lt;&gt;"",VLOOKUP(S652,'Avtal 2026-05-21'!C:J,18,FALSE),"")</f>
        <v>#REF!</v>
      </c>
      <c r="AG652" s="2" t="e">
        <f>IF(R652&lt;&gt;"",VLOOKUP(S652,'Avtal 2026-05-21'!C:J,19,FALSE),"")</f>
        <v>#REF!</v>
      </c>
      <c r="AH652" s="10" t="e">
        <f>IF(R652&gt;0,VLOOKUP(S652,'Avtal 2026-05-21'!C:J,52,FALSE),"")</f>
        <v>#REF!</v>
      </c>
    </row>
    <row r="653" spans="18:34" ht="18.75" customHeight="1" x14ac:dyDescent="0.25">
      <c r="R653" s="2" t="e">
        <f>IF(MAX($R$10:R652)&gt;=$K$4,0,R652+1)</f>
        <v>#REF!</v>
      </c>
      <c r="S653" s="2" t="e">
        <f t="shared" si="64"/>
        <v>#REF!</v>
      </c>
      <c r="T653" s="2" t="e">
        <f t="shared" si="61"/>
        <v>#REF!</v>
      </c>
      <c r="U653" s="2" t="e">
        <f t="shared" si="62"/>
        <v>#REF!</v>
      </c>
      <c r="V653" s="2" t="e">
        <f t="shared" si="63"/>
        <v>#REF!</v>
      </c>
      <c r="X653" s="2" t="e">
        <f>IF(R653&lt;&gt;"",VLOOKUP(S653,'Avtal 2026-05-21'!C:J,9,FALSE),"")</f>
        <v>#REF!</v>
      </c>
      <c r="Y653" s="2" t="e">
        <f>IF(R653&lt;&gt;"",VLOOKUP(S653,'Avtal 2026-05-21'!C:J,10,FALSE),"")</f>
        <v>#REF!</v>
      </c>
      <c r="Z653" s="2" t="e">
        <f>IF(R653&lt;&gt;"",VLOOKUP(S653,'Avtal 2026-05-21'!C:J,11,FALSE),"")</f>
        <v>#REF!</v>
      </c>
      <c r="AA653" s="2" t="e">
        <f>IF(R653&lt;&gt;"",VLOOKUP(S653,'Avtal 2026-05-21'!C:J,12,FALSE),"")</f>
        <v>#REF!</v>
      </c>
      <c r="AB653" s="2" t="e">
        <f>IF(R653&lt;&gt;"",VLOOKUP(S653,'Avtal 2026-05-21'!C:J,13,FALSE),"")</f>
        <v>#REF!</v>
      </c>
      <c r="AC653" s="2" t="e">
        <f>IF(R653&lt;&gt;"",VLOOKUP(S653,'Avtal 2026-05-21'!C:J,21,FALSE),"")</f>
        <v>#REF!</v>
      </c>
      <c r="AD653" s="13" t="e">
        <f>VLOOKUP(S653,'Avtal 2026-05-21'!C:J,7,FALSE)</f>
        <v>#REF!</v>
      </c>
      <c r="AF653" s="2" t="e">
        <f>IF(R653&lt;&gt;"",VLOOKUP(S653,'Avtal 2026-05-21'!C:J,18,FALSE),"")</f>
        <v>#REF!</v>
      </c>
      <c r="AG653" s="2" t="e">
        <f>IF(R653&lt;&gt;"",VLOOKUP(S653,'Avtal 2026-05-21'!C:J,19,FALSE),"")</f>
        <v>#REF!</v>
      </c>
      <c r="AH653" s="10" t="e">
        <f>IF(R653&gt;0,VLOOKUP(S653,'Avtal 2026-05-21'!C:J,52,FALSE),"")</f>
        <v>#REF!</v>
      </c>
    </row>
    <row r="654" spans="18:34" ht="18.75" customHeight="1" x14ac:dyDescent="0.25">
      <c r="R654" s="2" t="e">
        <f>IF(MAX($R$10:R653)&gt;=$K$4,0,R653+1)</f>
        <v>#REF!</v>
      </c>
      <c r="S654" s="2" t="e">
        <f t="shared" si="64"/>
        <v>#REF!</v>
      </c>
      <c r="T654" s="2" t="e">
        <f t="shared" si="61"/>
        <v>#REF!</v>
      </c>
      <c r="U654" s="2" t="e">
        <f t="shared" si="62"/>
        <v>#REF!</v>
      </c>
      <c r="V654" s="2" t="e">
        <f t="shared" si="63"/>
        <v>#REF!</v>
      </c>
      <c r="X654" s="2" t="e">
        <f>IF(R654&lt;&gt;"",VLOOKUP(S654,'Avtal 2026-05-21'!C:J,9,FALSE),"")</f>
        <v>#REF!</v>
      </c>
      <c r="Y654" s="2" t="e">
        <f>IF(R654&lt;&gt;"",VLOOKUP(S654,'Avtal 2026-05-21'!C:J,10,FALSE),"")</f>
        <v>#REF!</v>
      </c>
      <c r="Z654" s="2" t="e">
        <f>IF(R654&lt;&gt;"",VLOOKUP(S654,'Avtal 2026-05-21'!C:J,11,FALSE),"")</f>
        <v>#REF!</v>
      </c>
      <c r="AA654" s="2" t="e">
        <f>IF(R654&lt;&gt;"",VLOOKUP(S654,'Avtal 2026-05-21'!C:J,12,FALSE),"")</f>
        <v>#REF!</v>
      </c>
      <c r="AB654" s="2" t="e">
        <f>IF(R654&lt;&gt;"",VLOOKUP(S654,'Avtal 2026-05-21'!C:J,13,FALSE),"")</f>
        <v>#REF!</v>
      </c>
      <c r="AC654" s="2" t="e">
        <f>IF(R654&lt;&gt;"",VLOOKUP(S654,'Avtal 2026-05-21'!C:J,21,FALSE),"")</f>
        <v>#REF!</v>
      </c>
      <c r="AD654" s="13" t="e">
        <f>VLOOKUP(S654,'Avtal 2026-05-21'!C:J,7,FALSE)</f>
        <v>#REF!</v>
      </c>
      <c r="AF654" s="2" t="e">
        <f>IF(R654&lt;&gt;"",VLOOKUP(S654,'Avtal 2026-05-21'!C:J,18,FALSE),"")</f>
        <v>#REF!</v>
      </c>
      <c r="AG654" s="2" t="e">
        <f>IF(R654&lt;&gt;"",VLOOKUP(S654,'Avtal 2026-05-21'!C:J,19,FALSE),"")</f>
        <v>#REF!</v>
      </c>
      <c r="AH654" s="10" t="e">
        <f>IF(R654&gt;0,VLOOKUP(S654,'Avtal 2026-05-21'!C:J,52,FALSE),"")</f>
        <v>#REF!</v>
      </c>
    </row>
    <row r="655" spans="18:34" ht="18.75" customHeight="1" x14ac:dyDescent="0.25">
      <c r="R655" s="2" t="e">
        <f>IF(MAX($R$10:R654)&gt;=$K$4,0,R654+1)</f>
        <v>#REF!</v>
      </c>
      <c r="S655" s="2" t="e">
        <f t="shared" si="64"/>
        <v>#REF!</v>
      </c>
      <c r="T655" s="2" t="e">
        <f t="shared" si="61"/>
        <v>#REF!</v>
      </c>
      <c r="U655" s="2" t="e">
        <f t="shared" si="62"/>
        <v>#REF!</v>
      </c>
      <c r="V655" s="2" t="e">
        <f t="shared" si="63"/>
        <v>#REF!</v>
      </c>
      <c r="X655" s="2" t="e">
        <f>IF(R655&lt;&gt;"",VLOOKUP(S655,'Avtal 2026-05-21'!C:J,9,FALSE),"")</f>
        <v>#REF!</v>
      </c>
      <c r="Y655" s="2" t="e">
        <f>IF(R655&lt;&gt;"",VLOOKUP(S655,'Avtal 2026-05-21'!C:J,10,FALSE),"")</f>
        <v>#REF!</v>
      </c>
      <c r="Z655" s="2" t="e">
        <f>IF(R655&lt;&gt;"",VLOOKUP(S655,'Avtal 2026-05-21'!C:J,11,FALSE),"")</f>
        <v>#REF!</v>
      </c>
      <c r="AA655" s="2" t="e">
        <f>IF(R655&lt;&gt;"",VLOOKUP(S655,'Avtal 2026-05-21'!C:J,12,FALSE),"")</f>
        <v>#REF!</v>
      </c>
      <c r="AB655" s="2" t="e">
        <f>IF(R655&lt;&gt;"",VLOOKUP(S655,'Avtal 2026-05-21'!C:J,13,FALSE),"")</f>
        <v>#REF!</v>
      </c>
      <c r="AC655" s="2" t="e">
        <f>IF(R655&lt;&gt;"",VLOOKUP(S655,'Avtal 2026-05-21'!C:J,21,FALSE),"")</f>
        <v>#REF!</v>
      </c>
      <c r="AD655" s="13" t="e">
        <f>VLOOKUP(S655,'Avtal 2026-05-21'!C:J,7,FALSE)</f>
        <v>#REF!</v>
      </c>
      <c r="AF655" s="2" t="e">
        <f>IF(R655&lt;&gt;"",VLOOKUP(S655,'Avtal 2026-05-21'!C:J,18,FALSE),"")</f>
        <v>#REF!</v>
      </c>
      <c r="AG655" s="2" t="e">
        <f>IF(R655&lt;&gt;"",VLOOKUP(S655,'Avtal 2026-05-21'!C:J,19,FALSE),"")</f>
        <v>#REF!</v>
      </c>
      <c r="AH655" s="10" t="e">
        <f>IF(R655&gt;0,VLOOKUP(S655,'Avtal 2026-05-21'!C:J,52,FALSE),"")</f>
        <v>#REF!</v>
      </c>
    </row>
    <row r="656" spans="18:34" ht="18.75" customHeight="1" x14ac:dyDescent="0.25">
      <c r="R656" s="2" t="e">
        <f>IF(MAX($R$10:R655)&gt;=$K$4,0,R655+1)</f>
        <v>#REF!</v>
      </c>
      <c r="S656" s="2" t="e">
        <f t="shared" si="64"/>
        <v>#REF!</v>
      </c>
      <c r="T656" s="2" t="e">
        <f t="shared" si="61"/>
        <v>#REF!</v>
      </c>
      <c r="U656" s="2" t="e">
        <f t="shared" si="62"/>
        <v>#REF!</v>
      </c>
      <c r="V656" s="2" t="e">
        <f t="shared" si="63"/>
        <v>#REF!</v>
      </c>
      <c r="X656" s="2" t="e">
        <f>IF(R656&lt;&gt;"",VLOOKUP(S656,'Avtal 2026-05-21'!C:J,9,FALSE),"")</f>
        <v>#REF!</v>
      </c>
      <c r="Y656" s="2" t="e">
        <f>IF(R656&lt;&gt;"",VLOOKUP(S656,'Avtal 2026-05-21'!C:J,10,FALSE),"")</f>
        <v>#REF!</v>
      </c>
      <c r="Z656" s="2" t="e">
        <f>IF(R656&lt;&gt;"",VLOOKUP(S656,'Avtal 2026-05-21'!C:J,11,FALSE),"")</f>
        <v>#REF!</v>
      </c>
      <c r="AA656" s="2" t="e">
        <f>IF(R656&lt;&gt;"",VLOOKUP(S656,'Avtal 2026-05-21'!C:J,12,FALSE),"")</f>
        <v>#REF!</v>
      </c>
      <c r="AB656" s="2" t="e">
        <f>IF(R656&lt;&gt;"",VLOOKUP(S656,'Avtal 2026-05-21'!C:J,13,FALSE),"")</f>
        <v>#REF!</v>
      </c>
      <c r="AC656" s="2" t="e">
        <f>IF(R656&lt;&gt;"",VLOOKUP(S656,'Avtal 2026-05-21'!C:J,21,FALSE),"")</f>
        <v>#REF!</v>
      </c>
      <c r="AD656" s="13" t="e">
        <f>VLOOKUP(S656,'Avtal 2026-05-21'!C:J,7,FALSE)</f>
        <v>#REF!</v>
      </c>
      <c r="AF656" s="2" t="e">
        <f>IF(R656&lt;&gt;"",VLOOKUP(S656,'Avtal 2026-05-21'!C:J,18,FALSE),"")</f>
        <v>#REF!</v>
      </c>
      <c r="AG656" s="2" t="e">
        <f>IF(R656&lt;&gt;"",VLOOKUP(S656,'Avtal 2026-05-21'!C:J,19,FALSE),"")</f>
        <v>#REF!</v>
      </c>
      <c r="AH656" s="10" t="e">
        <f>IF(R656&gt;0,VLOOKUP(S656,'Avtal 2026-05-21'!C:J,52,FALSE),"")</f>
        <v>#REF!</v>
      </c>
    </row>
    <row r="657" spans="18:34" ht="18.75" customHeight="1" x14ac:dyDescent="0.25">
      <c r="R657" s="2" t="e">
        <f>IF(MAX($R$10:R656)&gt;=$K$4,0,R656+1)</f>
        <v>#REF!</v>
      </c>
      <c r="S657" s="2" t="e">
        <f t="shared" si="64"/>
        <v>#REF!</v>
      </c>
      <c r="T657" s="2" t="e">
        <f t="shared" si="61"/>
        <v>#REF!</v>
      </c>
      <c r="U657" s="2" t="e">
        <f t="shared" si="62"/>
        <v>#REF!</v>
      </c>
      <c r="V657" s="2" t="e">
        <f t="shared" si="63"/>
        <v>#REF!</v>
      </c>
      <c r="X657" s="2" t="e">
        <f>IF(R657&lt;&gt;"",VLOOKUP(S657,'Avtal 2026-05-21'!C:J,9,FALSE),"")</f>
        <v>#REF!</v>
      </c>
      <c r="Y657" s="2" t="e">
        <f>IF(R657&lt;&gt;"",VLOOKUP(S657,'Avtal 2026-05-21'!C:J,10,FALSE),"")</f>
        <v>#REF!</v>
      </c>
      <c r="Z657" s="2" t="e">
        <f>IF(R657&lt;&gt;"",VLOOKUP(S657,'Avtal 2026-05-21'!C:J,11,FALSE),"")</f>
        <v>#REF!</v>
      </c>
      <c r="AA657" s="2" t="e">
        <f>IF(R657&lt;&gt;"",VLOOKUP(S657,'Avtal 2026-05-21'!C:J,12,FALSE),"")</f>
        <v>#REF!</v>
      </c>
      <c r="AB657" s="2" t="e">
        <f>IF(R657&lt;&gt;"",VLOOKUP(S657,'Avtal 2026-05-21'!C:J,13,FALSE),"")</f>
        <v>#REF!</v>
      </c>
      <c r="AC657" s="2" t="e">
        <f>IF(R657&lt;&gt;"",VLOOKUP(S657,'Avtal 2026-05-21'!C:J,21,FALSE),"")</f>
        <v>#REF!</v>
      </c>
      <c r="AD657" s="13" t="e">
        <f>VLOOKUP(S657,'Avtal 2026-05-21'!C:J,7,FALSE)</f>
        <v>#REF!</v>
      </c>
      <c r="AF657" s="2" t="e">
        <f>IF(R657&lt;&gt;"",VLOOKUP(S657,'Avtal 2026-05-21'!C:J,18,FALSE),"")</f>
        <v>#REF!</v>
      </c>
      <c r="AG657" s="2" t="e">
        <f>IF(R657&lt;&gt;"",VLOOKUP(S657,'Avtal 2026-05-21'!C:J,19,FALSE),"")</f>
        <v>#REF!</v>
      </c>
      <c r="AH657" s="10" t="e">
        <f>IF(R657&gt;0,VLOOKUP(S657,'Avtal 2026-05-21'!C:J,52,FALSE),"")</f>
        <v>#REF!</v>
      </c>
    </row>
    <row r="658" spans="18:34" ht="18.75" customHeight="1" x14ac:dyDescent="0.25">
      <c r="R658" s="2" t="e">
        <f>IF(MAX($R$10:R657)&gt;=$K$4,0,R657+1)</f>
        <v>#REF!</v>
      </c>
      <c r="S658" s="2" t="e">
        <f t="shared" si="64"/>
        <v>#REF!</v>
      </c>
      <c r="T658" s="2" t="e">
        <f t="shared" si="61"/>
        <v>#REF!</v>
      </c>
      <c r="U658" s="2" t="e">
        <f t="shared" si="62"/>
        <v>#REF!</v>
      </c>
      <c r="V658" s="2" t="e">
        <f t="shared" si="63"/>
        <v>#REF!</v>
      </c>
      <c r="X658" s="2" t="e">
        <f>IF(R658&lt;&gt;"",VLOOKUP(S658,'Avtal 2026-05-21'!C:J,9,FALSE),"")</f>
        <v>#REF!</v>
      </c>
      <c r="Y658" s="2" t="e">
        <f>IF(R658&lt;&gt;"",VLOOKUP(S658,'Avtal 2026-05-21'!C:J,10,FALSE),"")</f>
        <v>#REF!</v>
      </c>
      <c r="Z658" s="2" t="e">
        <f>IF(R658&lt;&gt;"",VLOOKUP(S658,'Avtal 2026-05-21'!C:J,11,FALSE),"")</f>
        <v>#REF!</v>
      </c>
      <c r="AA658" s="2" t="e">
        <f>IF(R658&lt;&gt;"",VLOOKUP(S658,'Avtal 2026-05-21'!C:J,12,FALSE),"")</f>
        <v>#REF!</v>
      </c>
      <c r="AB658" s="2" t="e">
        <f>IF(R658&lt;&gt;"",VLOOKUP(S658,'Avtal 2026-05-21'!C:J,13,FALSE),"")</f>
        <v>#REF!</v>
      </c>
      <c r="AC658" s="2" t="e">
        <f>IF(R658&lt;&gt;"",VLOOKUP(S658,'Avtal 2026-05-21'!C:J,21,FALSE),"")</f>
        <v>#REF!</v>
      </c>
      <c r="AD658" s="13" t="e">
        <f>VLOOKUP(S658,'Avtal 2026-05-21'!C:J,7,FALSE)</f>
        <v>#REF!</v>
      </c>
      <c r="AF658" s="2" t="e">
        <f>IF(R658&lt;&gt;"",VLOOKUP(S658,'Avtal 2026-05-21'!C:J,18,FALSE),"")</f>
        <v>#REF!</v>
      </c>
      <c r="AG658" s="2" t="e">
        <f>IF(R658&lt;&gt;"",VLOOKUP(S658,'Avtal 2026-05-21'!C:J,19,FALSE),"")</f>
        <v>#REF!</v>
      </c>
      <c r="AH658" s="10" t="e">
        <f>IF(R658&gt;0,VLOOKUP(S658,'Avtal 2026-05-21'!C:J,52,FALSE),"")</f>
        <v>#REF!</v>
      </c>
    </row>
    <row r="659" spans="18:34" ht="18.75" customHeight="1" x14ac:dyDescent="0.25">
      <c r="R659" s="2" t="e">
        <f>IF(MAX($R$10:R658)&gt;=$K$4,0,R658+1)</f>
        <v>#REF!</v>
      </c>
      <c r="S659" s="2" t="e">
        <f t="shared" si="64"/>
        <v>#REF!</v>
      </c>
      <c r="T659" s="2" t="e">
        <f t="shared" si="61"/>
        <v>#REF!</v>
      </c>
      <c r="U659" s="2" t="e">
        <f t="shared" si="62"/>
        <v>#REF!</v>
      </c>
      <c r="V659" s="2" t="e">
        <f t="shared" si="63"/>
        <v>#REF!</v>
      </c>
      <c r="X659" s="2" t="e">
        <f>IF(R659&lt;&gt;"",VLOOKUP(S659,'Avtal 2026-05-21'!C:J,9,FALSE),"")</f>
        <v>#REF!</v>
      </c>
      <c r="Y659" s="2" t="e">
        <f>IF(R659&lt;&gt;"",VLOOKUP(S659,'Avtal 2026-05-21'!C:J,10,FALSE),"")</f>
        <v>#REF!</v>
      </c>
      <c r="Z659" s="2" t="e">
        <f>IF(R659&lt;&gt;"",VLOOKUP(S659,'Avtal 2026-05-21'!C:J,11,FALSE),"")</f>
        <v>#REF!</v>
      </c>
      <c r="AA659" s="2" t="e">
        <f>IF(R659&lt;&gt;"",VLOOKUP(S659,'Avtal 2026-05-21'!C:J,12,FALSE),"")</f>
        <v>#REF!</v>
      </c>
      <c r="AB659" s="2" t="e">
        <f>IF(R659&lt;&gt;"",VLOOKUP(S659,'Avtal 2026-05-21'!C:J,13,FALSE),"")</f>
        <v>#REF!</v>
      </c>
      <c r="AC659" s="2" t="e">
        <f>IF(R659&lt;&gt;"",VLOOKUP(S659,'Avtal 2026-05-21'!C:J,21,FALSE),"")</f>
        <v>#REF!</v>
      </c>
      <c r="AD659" s="13" t="e">
        <f>VLOOKUP(S659,'Avtal 2026-05-21'!C:J,7,FALSE)</f>
        <v>#REF!</v>
      </c>
      <c r="AF659" s="2" t="e">
        <f>IF(R659&lt;&gt;"",VLOOKUP(S659,'Avtal 2026-05-21'!C:J,18,FALSE),"")</f>
        <v>#REF!</v>
      </c>
      <c r="AG659" s="2" t="e">
        <f>IF(R659&lt;&gt;"",VLOOKUP(S659,'Avtal 2026-05-21'!C:J,19,FALSE),"")</f>
        <v>#REF!</v>
      </c>
      <c r="AH659" s="10" t="e">
        <f>IF(R659&gt;0,VLOOKUP(S659,'Avtal 2026-05-21'!C:J,52,FALSE),"")</f>
        <v>#REF!</v>
      </c>
    </row>
    <row r="660" spans="18:34" ht="18.75" customHeight="1" x14ac:dyDescent="0.25">
      <c r="R660" s="2" t="e">
        <f>IF(MAX($R$10:R659)&gt;=$K$4,0,R659+1)</f>
        <v>#REF!</v>
      </c>
      <c r="S660" s="2" t="e">
        <f t="shared" si="64"/>
        <v>#REF!</v>
      </c>
      <c r="T660" s="2" t="e">
        <f t="shared" si="61"/>
        <v>#REF!</v>
      </c>
      <c r="U660" s="2" t="e">
        <f t="shared" si="62"/>
        <v>#REF!</v>
      </c>
      <c r="V660" s="2" t="e">
        <f t="shared" si="63"/>
        <v>#REF!</v>
      </c>
      <c r="X660" s="2" t="e">
        <f>IF(R660&lt;&gt;"",VLOOKUP(S660,'Avtal 2026-05-21'!C:J,9,FALSE),"")</f>
        <v>#REF!</v>
      </c>
      <c r="Y660" s="2" t="e">
        <f>IF(R660&lt;&gt;"",VLOOKUP(S660,'Avtal 2026-05-21'!C:J,10,FALSE),"")</f>
        <v>#REF!</v>
      </c>
      <c r="Z660" s="2" t="e">
        <f>IF(R660&lt;&gt;"",VLOOKUP(S660,'Avtal 2026-05-21'!C:J,11,FALSE),"")</f>
        <v>#REF!</v>
      </c>
      <c r="AA660" s="2" t="e">
        <f>IF(R660&lt;&gt;"",VLOOKUP(S660,'Avtal 2026-05-21'!C:J,12,FALSE),"")</f>
        <v>#REF!</v>
      </c>
      <c r="AB660" s="2" t="e">
        <f>IF(R660&lt;&gt;"",VLOOKUP(S660,'Avtal 2026-05-21'!C:J,13,FALSE),"")</f>
        <v>#REF!</v>
      </c>
      <c r="AC660" s="2" t="e">
        <f>IF(R660&lt;&gt;"",VLOOKUP(S660,'Avtal 2026-05-21'!C:J,21,FALSE),"")</f>
        <v>#REF!</v>
      </c>
      <c r="AD660" s="13" t="e">
        <f>VLOOKUP(S660,'Avtal 2026-05-21'!C:J,7,FALSE)</f>
        <v>#REF!</v>
      </c>
      <c r="AF660" s="2" t="e">
        <f>IF(R660&lt;&gt;"",VLOOKUP(S660,'Avtal 2026-05-21'!C:J,18,FALSE),"")</f>
        <v>#REF!</v>
      </c>
      <c r="AG660" s="2" t="e">
        <f>IF(R660&lt;&gt;"",VLOOKUP(S660,'Avtal 2026-05-21'!C:J,19,FALSE),"")</f>
        <v>#REF!</v>
      </c>
      <c r="AH660" s="10" t="e">
        <f>IF(R660&gt;0,VLOOKUP(S660,'Avtal 2026-05-21'!C:J,52,FALSE),"")</f>
        <v>#REF!</v>
      </c>
    </row>
    <row r="661" spans="18:34" ht="18.75" customHeight="1" x14ac:dyDescent="0.25">
      <c r="R661" s="2" t="e">
        <f>IF(MAX($R$10:R660)&gt;=$K$4,0,R660+1)</f>
        <v>#REF!</v>
      </c>
      <c r="S661" s="2" t="e">
        <f t="shared" si="64"/>
        <v>#REF!</v>
      </c>
      <c r="T661" s="2" t="e">
        <f t="shared" si="61"/>
        <v>#REF!</v>
      </c>
      <c r="U661" s="2" t="e">
        <f t="shared" si="62"/>
        <v>#REF!</v>
      </c>
      <c r="V661" s="2" t="e">
        <f t="shared" si="63"/>
        <v>#REF!</v>
      </c>
      <c r="X661" s="2" t="e">
        <f>IF(R661&lt;&gt;"",VLOOKUP(S661,'Avtal 2026-05-21'!C:J,9,FALSE),"")</f>
        <v>#REF!</v>
      </c>
      <c r="Y661" s="2" t="e">
        <f>IF(R661&lt;&gt;"",VLOOKUP(S661,'Avtal 2026-05-21'!C:J,10,FALSE),"")</f>
        <v>#REF!</v>
      </c>
      <c r="Z661" s="2" t="e">
        <f>IF(R661&lt;&gt;"",VLOOKUP(S661,'Avtal 2026-05-21'!C:J,11,FALSE),"")</f>
        <v>#REF!</v>
      </c>
      <c r="AA661" s="2" t="e">
        <f>IF(R661&lt;&gt;"",VLOOKUP(S661,'Avtal 2026-05-21'!C:J,12,FALSE),"")</f>
        <v>#REF!</v>
      </c>
      <c r="AB661" s="2" t="e">
        <f>IF(R661&lt;&gt;"",VLOOKUP(S661,'Avtal 2026-05-21'!C:J,13,FALSE),"")</f>
        <v>#REF!</v>
      </c>
      <c r="AC661" s="2" t="e">
        <f>IF(R661&lt;&gt;"",VLOOKUP(S661,'Avtal 2026-05-21'!C:J,21,FALSE),"")</f>
        <v>#REF!</v>
      </c>
      <c r="AD661" s="13" t="e">
        <f>VLOOKUP(S661,'Avtal 2026-05-21'!C:J,7,FALSE)</f>
        <v>#REF!</v>
      </c>
      <c r="AF661" s="2" t="e">
        <f>IF(R661&lt;&gt;"",VLOOKUP(S661,'Avtal 2026-05-21'!C:J,18,FALSE),"")</f>
        <v>#REF!</v>
      </c>
      <c r="AG661" s="2" t="e">
        <f>IF(R661&lt;&gt;"",VLOOKUP(S661,'Avtal 2026-05-21'!C:J,19,FALSE),"")</f>
        <v>#REF!</v>
      </c>
      <c r="AH661" s="10" t="e">
        <f>IF(R661&gt;0,VLOOKUP(S661,'Avtal 2026-05-21'!C:J,52,FALSE),"")</f>
        <v>#REF!</v>
      </c>
    </row>
    <row r="662" spans="18:34" ht="18.75" customHeight="1" x14ac:dyDescent="0.25">
      <c r="R662" s="2" t="e">
        <f>IF(MAX($R$10:R661)&gt;=$K$4,0,R661+1)</f>
        <v>#REF!</v>
      </c>
      <c r="S662" s="2" t="e">
        <f t="shared" si="64"/>
        <v>#REF!</v>
      </c>
      <c r="T662" s="2" t="e">
        <f t="shared" si="61"/>
        <v>#REF!</v>
      </c>
      <c r="U662" s="2" t="e">
        <f t="shared" si="62"/>
        <v>#REF!</v>
      </c>
      <c r="V662" s="2" t="e">
        <f t="shared" si="63"/>
        <v>#REF!</v>
      </c>
      <c r="X662" s="2" t="e">
        <f>IF(R662&lt;&gt;"",VLOOKUP(S662,'Avtal 2026-05-21'!C:J,9,FALSE),"")</f>
        <v>#REF!</v>
      </c>
      <c r="Y662" s="2" t="e">
        <f>IF(R662&lt;&gt;"",VLOOKUP(S662,'Avtal 2026-05-21'!C:J,10,FALSE),"")</f>
        <v>#REF!</v>
      </c>
      <c r="Z662" s="2" t="e">
        <f>IF(R662&lt;&gt;"",VLOOKUP(S662,'Avtal 2026-05-21'!C:J,11,FALSE),"")</f>
        <v>#REF!</v>
      </c>
      <c r="AA662" s="2" t="e">
        <f>IF(R662&lt;&gt;"",VLOOKUP(S662,'Avtal 2026-05-21'!C:J,12,FALSE),"")</f>
        <v>#REF!</v>
      </c>
      <c r="AB662" s="2" t="e">
        <f>IF(R662&lt;&gt;"",VLOOKUP(S662,'Avtal 2026-05-21'!C:J,13,FALSE),"")</f>
        <v>#REF!</v>
      </c>
      <c r="AC662" s="2" t="e">
        <f>IF(R662&lt;&gt;"",VLOOKUP(S662,'Avtal 2026-05-21'!C:J,21,FALSE),"")</f>
        <v>#REF!</v>
      </c>
      <c r="AD662" s="13" t="e">
        <f>VLOOKUP(S662,'Avtal 2026-05-21'!C:J,7,FALSE)</f>
        <v>#REF!</v>
      </c>
      <c r="AF662" s="2" t="e">
        <f>IF(R662&lt;&gt;"",VLOOKUP(S662,'Avtal 2026-05-21'!C:J,18,FALSE),"")</f>
        <v>#REF!</v>
      </c>
      <c r="AG662" s="2" t="e">
        <f>IF(R662&lt;&gt;"",VLOOKUP(S662,'Avtal 2026-05-21'!C:J,19,FALSE),"")</f>
        <v>#REF!</v>
      </c>
      <c r="AH662" s="10" t="e">
        <f>IF(R662&gt;0,VLOOKUP(S662,'Avtal 2026-05-21'!C:J,52,FALSE),"")</f>
        <v>#REF!</v>
      </c>
    </row>
    <row r="663" spans="18:34" ht="18.75" customHeight="1" x14ac:dyDescent="0.25">
      <c r="R663" s="2" t="e">
        <f>IF(MAX($R$10:R662)&gt;=$K$4,0,R662+1)</f>
        <v>#REF!</v>
      </c>
      <c r="S663" s="2" t="e">
        <f t="shared" si="64"/>
        <v>#REF!</v>
      </c>
      <c r="T663" s="2" t="e">
        <f t="shared" si="61"/>
        <v>#REF!</v>
      </c>
      <c r="U663" s="2" t="e">
        <f t="shared" si="62"/>
        <v>#REF!</v>
      </c>
      <c r="V663" s="2" t="e">
        <f t="shared" si="63"/>
        <v>#REF!</v>
      </c>
      <c r="X663" s="2" t="e">
        <f>IF(R663&lt;&gt;"",VLOOKUP(S663,'Avtal 2026-05-21'!C:J,9,FALSE),"")</f>
        <v>#REF!</v>
      </c>
      <c r="Y663" s="2" t="e">
        <f>IF(R663&lt;&gt;"",VLOOKUP(S663,'Avtal 2026-05-21'!C:J,10,FALSE),"")</f>
        <v>#REF!</v>
      </c>
      <c r="Z663" s="2" t="e">
        <f>IF(R663&lt;&gt;"",VLOOKUP(S663,'Avtal 2026-05-21'!C:J,11,FALSE),"")</f>
        <v>#REF!</v>
      </c>
      <c r="AA663" s="2" t="e">
        <f>IF(R663&lt;&gt;"",VLOOKUP(S663,'Avtal 2026-05-21'!C:J,12,FALSE),"")</f>
        <v>#REF!</v>
      </c>
      <c r="AB663" s="2" t="e">
        <f>IF(R663&lt;&gt;"",VLOOKUP(S663,'Avtal 2026-05-21'!C:J,13,FALSE),"")</f>
        <v>#REF!</v>
      </c>
      <c r="AC663" s="2" t="e">
        <f>IF(R663&lt;&gt;"",VLOOKUP(S663,'Avtal 2026-05-21'!C:J,21,FALSE),"")</f>
        <v>#REF!</v>
      </c>
      <c r="AD663" s="13" t="e">
        <f>VLOOKUP(S663,'Avtal 2026-05-21'!C:J,7,FALSE)</f>
        <v>#REF!</v>
      </c>
      <c r="AF663" s="2" t="e">
        <f>IF(R663&lt;&gt;"",VLOOKUP(S663,'Avtal 2026-05-21'!C:J,18,FALSE),"")</f>
        <v>#REF!</v>
      </c>
      <c r="AG663" s="2" t="e">
        <f>IF(R663&lt;&gt;"",VLOOKUP(S663,'Avtal 2026-05-21'!C:J,19,FALSE),"")</f>
        <v>#REF!</v>
      </c>
      <c r="AH663" s="10" t="e">
        <f>IF(R663&gt;0,VLOOKUP(S663,'Avtal 2026-05-21'!C:J,52,FALSE),"")</f>
        <v>#REF!</v>
      </c>
    </row>
    <row r="664" spans="18:34" ht="18.75" customHeight="1" x14ac:dyDescent="0.25">
      <c r="R664" s="2" t="e">
        <f>IF(MAX($R$10:R663)&gt;=$K$4,0,R663+1)</f>
        <v>#REF!</v>
      </c>
      <c r="S664" s="2" t="e">
        <f t="shared" si="64"/>
        <v>#REF!</v>
      </c>
      <c r="T664" s="2" t="e">
        <f t="shared" si="61"/>
        <v>#REF!</v>
      </c>
      <c r="U664" s="2" t="e">
        <f t="shared" si="62"/>
        <v>#REF!</v>
      </c>
      <c r="V664" s="2" t="e">
        <f t="shared" si="63"/>
        <v>#REF!</v>
      </c>
      <c r="X664" s="2" t="e">
        <f>IF(R664&lt;&gt;"",VLOOKUP(S664,'Avtal 2026-05-21'!C:J,9,FALSE),"")</f>
        <v>#REF!</v>
      </c>
      <c r="Y664" s="2" t="e">
        <f>IF(R664&lt;&gt;"",VLOOKUP(S664,'Avtal 2026-05-21'!C:J,10,FALSE),"")</f>
        <v>#REF!</v>
      </c>
      <c r="Z664" s="2" t="e">
        <f>IF(R664&lt;&gt;"",VLOOKUP(S664,'Avtal 2026-05-21'!C:J,11,FALSE),"")</f>
        <v>#REF!</v>
      </c>
      <c r="AA664" s="2" t="e">
        <f>IF(R664&lt;&gt;"",VLOOKUP(S664,'Avtal 2026-05-21'!C:J,12,FALSE),"")</f>
        <v>#REF!</v>
      </c>
      <c r="AB664" s="2" t="e">
        <f>IF(R664&lt;&gt;"",VLOOKUP(S664,'Avtal 2026-05-21'!C:J,13,FALSE),"")</f>
        <v>#REF!</v>
      </c>
      <c r="AC664" s="2" t="e">
        <f>IF(R664&lt;&gt;"",VLOOKUP(S664,'Avtal 2026-05-21'!C:J,21,FALSE),"")</f>
        <v>#REF!</v>
      </c>
      <c r="AD664" s="13" t="e">
        <f>VLOOKUP(S664,'Avtal 2026-05-21'!C:J,7,FALSE)</f>
        <v>#REF!</v>
      </c>
      <c r="AF664" s="2" t="e">
        <f>IF(R664&lt;&gt;"",VLOOKUP(S664,'Avtal 2026-05-21'!C:J,18,FALSE),"")</f>
        <v>#REF!</v>
      </c>
      <c r="AG664" s="2" t="e">
        <f>IF(R664&lt;&gt;"",VLOOKUP(S664,'Avtal 2026-05-21'!C:J,19,FALSE),"")</f>
        <v>#REF!</v>
      </c>
      <c r="AH664" s="10" t="e">
        <f>IF(R664&gt;0,VLOOKUP(S664,'Avtal 2026-05-21'!C:J,52,FALSE),"")</f>
        <v>#REF!</v>
      </c>
    </row>
    <row r="665" spans="18:34" ht="18.75" customHeight="1" x14ac:dyDescent="0.25">
      <c r="R665" s="2" t="e">
        <f>IF(MAX($R$10:R664)&gt;=$K$4,0,R664+1)</f>
        <v>#REF!</v>
      </c>
      <c r="S665" s="2" t="e">
        <f t="shared" si="64"/>
        <v>#REF!</v>
      </c>
      <c r="T665" s="2" t="e">
        <f t="shared" si="61"/>
        <v>#REF!</v>
      </c>
      <c r="U665" s="2" t="e">
        <f t="shared" si="62"/>
        <v>#REF!</v>
      </c>
      <c r="V665" s="2" t="e">
        <f t="shared" si="63"/>
        <v>#REF!</v>
      </c>
      <c r="X665" s="2" t="e">
        <f>IF(R665&lt;&gt;"",VLOOKUP(S665,'Avtal 2026-05-21'!C:J,9,FALSE),"")</f>
        <v>#REF!</v>
      </c>
      <c r="Y665" s="2" t="e">
        <f>IF(R665&lt;&gt;"",VLOOKUP(S665,'Avtal 2026-05-21'!C:J,10,FALSE),"")</f>
        <v>#REF!</v>
      </c>
      <c r="Z665" s="2" t="e">
        <f>IF(R665&lt;&gt;"",VLOOKUP(S665,'Avtal 2026-05-21'!C:J,11,FALSE),"")</f>
        <v>#REF!</v>
      </c>
      <c r="AA665" s="2" t="e">
        <f>IF(R665&lt;&gt;"",VLOOKUP(S665,'Avtal 2026-05-21'!C:J,12,FALSE),"")</f>
        <v>#REF!</v>
      </c>
      <c r="AB665" s="2" t="e">
        <f>IF(R665&lt;&gt;"",VLOOKUP(S665,'Avtal 2026-05-21'!C:J,13,FALSE),"")</f>
        <v>#REF!</v>
      </c>
      <c r="AC665" s="2" t="e">
        <f>IF(R665&lt;&gt;"",VLOOKUP(S665,'Avtal 2026-05-21'!C:J,21,FALSE),"")</f>
        <v>#REF!</v>
      </c>
      <c r="AD665" s="13" t="e">
        <f>VLOOKUP(S665,'Avtal 2026-05-21'!C:J,7,FALSE)</f>
        <v>#REF!</v>
      </c>
      <c r="AF665" s="2" t="e">
        <f>IF(R665&lt;&gt;"",VLOOKUP(S665,'Avtal 2026-05-21'!C:J,18,FALSE),"")</f>
        <v>#REF!</v>
      </c>
      <c r="AG665" s="2" t="e">
        <f>IF(R665&lt;&gt;"",VLOOKUP(S665,'Avtal 2026-05-21'!C:J,19,FALSE),"")</f>
        <v>#REF!</v>
      </c>
      <c r="AH665" s="10" t="e">
        <f>IF(R665&gt;0,VLOOKUP(S665,'Avtal 2026-05-21'!C:J,52,FALSE),"")</f>
        <v>#REF!</v>
      </c>
    </row>
    <row r="666" spans="18:34" ht="18.75" customHeight="1" x14ac:dyDescent="0.25">
      <c r="R666" s="2" t="e">
        <f>IF(MAX($R$10:R665)&gt;=$K$4,0,R665+1)</f>
        <v>#REF!</v>
      </c>
      <c r="S666" s="2" t="e">
        <f t="shared" si="64"/>
        <v>#REF!</v>
      </c>
      <c r="T666" s="2" t="e">
        <f t="shared" si="61"/>
        <v>#REF!</v>
      </c>
      <c r="U666" s="2" t="e">
        <f t="shared" si="62"/>
        <v>#REF!</v>
      </c>
      <c r="V666" s="2" t="e">
        <f t="shared" si="63"/>
        <v>#REF!</v>
      </c>
      <c r="X666" s="2" t="e">
        <f>IF(R666&lt;&gt;"",VLOOKUP(S666,'Avtal 2026-05-21'!C:J,9,FALSE),"")</f>
        <v>#REF!</v>
      </c>
      <c r="Y666" s="2" t="e">
        <f>IF(R666&lt;&gt;"",VLOOKUP(S666,'Avtal 2026-05-21'!C:J,10,FALSE),"")</f>
        <v>#REF!</v>
      </c>
      <c r="Z666" s="2" t="e">
        <f>IF(R666&lt;&gt;"",VLOOKUP(S666,'Avtal 2026-05-21'!C:J,11,FALSE),"")</f>
        <v>#REF!</v>
      </c>
      <c r="AA666" s="2" t="e">
        <f>IF(R666&lt;&gt;"",VLOOKUP(S666,'Avtal 2026-05-21'!C:J,12,FALSE),"")</f>
        <v>#REF!</v>
      </c>
      <c r="AB666" s="2" t="e">
        <f>IF(R666&lt;&gt;"",VLOOKUP(S666,'Avtal 2026-05-21'!C:J,13,FALSE),"")</f>
        <v>#REF!</v>
      </c>
      <c r="AC666" s="2" t="e">
        <f>IF(R666&lt;&gt;"",VLOOKUP(S666,'Avtal 2026-05-21'!C:J,21,FALSE),"")</f>
        <v>#REF!</v>
      </c>
      <c r="AD666" s="13" t="e">
        <f>VLOOKUP(S666,'Avtal 2026-05-21'!C:J,7,FALSE)</f>
        <v>#REF!</v>
      </c>
      <c r="AF666" s="2" t="e">
        <f>IF(R666&lt;&gt;"",VLOOKUP(S666,'Avtal 2026-05-21'!C:J,18,FALSE),"")</f>
        <v>#REF!</v>
      </c>
      <c r="AG666" s="2" t="e">
        <f>IF(R666&lt;&gt;"",VLOOKUP(S666,'Avtal 2026-05-21'!C:J,19,FALSE),"")</f>
        <v>#REF!</v>
      </c>
      <c r="AH666" s="10" t="e">
        <f>IF(R666&gt;0,VLOOKUP(S666,'Avtal 2026-05-21'!C:J,52,FALSE),"")</f>
        <v>#REF!</v>
      </c>
    </row>
    <row r="667" spans="18:34" ht="18.75" customHeight="1" x14ac:dyDescent="0.25">
      <c r="R667" s="2" t="e">
        <f>IF(MAX($R$10:R666)&gt;=$K$4,0,R666+1)</f>
        <v>#REF!</v>
      </c>
      <c r="S667" s="2" t="e">
        <f t="shared" si="64"/>
        <v>#REF!</v>
      </c>
      <c r="T667" s="2" t="e">
        <f t="shared" si="61"/>
        <v>#REF!</v>
      </c>
      <c r="U667" s="2" t="e">
        <f t="shared" si="62"/>
        <v>#REF!</v>
      </c>
      <c r="V667" s="2" t="e">
        <f t="shared" si="63"/>
        <v>#REF!</v>
      </c>
      <c r="X667" s="2" t="e">
        <f>IF(R667&lt;&gt;"",VLOOKUP(S667,'Avtal 2026-05-21'!C:J,9,FALSE),"")</f>
        <v>#REF!</v>
      </c>
      <c r="Y667" s="2" t="e">
        <f>IF(R667&lt;&gt;"",VLOOKUP(S667,'Avtal 2026-05-21'!C:J,10,FALSE),"")</f>
        <v>#REF!</v>
      </c>
      <c r="Z667" s="2" t="e">
        <f>IF(R667&lt;&gt;"",VLOOKUP(S667,'Avtal 2026-05-21'!C:J,11,FALSE),"")</f>
        <v>#REF!</v>
      </c>
      <c r="AA667" s="2" t="e">
        <f>IF(R667&lt;&gt;"",VLOOKUP(S667,'Avtal 2026-05-21'!C:J,12,FALSE),"")</f>
        <v>#REF!</v>
      </c>
      <c r="AB667" s="2" t="e">
        <f>IF(R667&lt;&gt;"",VLOOKUP(S667,'Avtal 2026-05-21'!C:J,13,FALSE),"")</f>
        <v>#REF!</v>
      </c>
      <c r="AC667" s="2" t="e">
        <f>IF(R667&lt;&gt;"",VLOOKUP(S667,'Avtal 2026-05-21'!C:J,21,FALSE),"")</f>
        <v>#REF!</v>
      </c>
      <c r="AD667" s="13" t="e">
        <f>VLOOKUP(S667,'Avtal 2026-05-21'!C:J,7,FALSE)</f>
        <v>#REF!</v>
      </c>
      <c r="AF667" s="2" t="e">
        <f>IF(R667&lt;&gt;"",VLOOKUP(S667,'Avtal 2026-05-21'!C:J,18,FALSE),"")</f>
        <v>#REF!</v>
      </c>
      <c r="AG667" s="2" t="e">
        <f>IF(R667&lt;&gt;"",VLOOKUP(S667,'Avtal 2026-05-21'!C:J,19,FALSE),"")</f>
        <v>#REF!</v>
      </c>
      <c r="AH667" s="10" t="e">
        <f>IF(R667&gt;0,VLOOKUP(S667,'Avtal 2026-05-21'!C:J,52,FALSE),"")</f>
        <v>#REF!</v>
      </c>
    </row>
    <row r="668" spans="18:34" ht="18.75" customHeight="1" x14ac:dyDescent="0.25">
      <c r="R668" s="2" t="e">
        <f>IF(MAX($R$10:R667)&gt;=$K$4,0,R667+1)</f>
        <v>#REF!</v>
      </c>
      <c r="S668" s="2" t="e">
        <f t="shared" si="64"/>
        <v>#REF!</v>
      </c>
      <c r="T668" s="2" t="e">
        <f t="shared" si="61"/>
        <v>#REF!</v>
      </c>
      <c r="U668" s="2" t="e">
        <f t="shared" si="62"/>
        <v>#REF!</v>
      </c>
      <c r="V668" s="2" t="e">
        <f t="shared" si="63"/>
        <v>#REF!</v>
      </c>
      <c r="X668" s="2" t="e">
        <f>IF(R668&lt;&gt;"",VLOOKUP(S668,'Avtal 2026-05-21'!C:J,9,FALSE),"")</f>
        <v>#REF!</v>
      </c>
      <c r="Y668" s="2" t="e">
        <f>IF(R668&lt;&gt;"",VLOOKUP(S668,'Avtal 2026-05-21'!C:J,10,FALSE),"")</f>
        <v>#REF!</v>
      </c>
      <c r="Z668" s="2" t="e">
        <f>IF(R668&lt;&gt;"",VLOOKUP(S668,'Avtal 2026-05-21'!C:J,11,FALSE),"")</f>
        <v>#REF!</v>
      </c>
      <c r="AA668" s="2" t="e">
        <f>IF(R668&lt;&gt;"",VLOOKUP(S668,'Avtal 2026-05-21'!C:J,12,FALSE),"")</f>
        <v>#REF!</v>
      </c>
      <c r="AB668" s="2" t="e">
        <f>IF(R668&lt;&gt;"",VLOOKUP(S668,'Avtal 2026-05-21'!C:J,13,FALSE),"")</f>
        <v>#REF!</v>
      </c>
      <c r="AC668" s="2" t="e">
        <f>IF(R668&lt;&gt;"",VLOOKUP(S668,'Avtal 2026-05-21'!C:J,21,FALSE),"")</f>
        <v>#REF!</v>
      </c>
      <c r="AD668" s="13" t="e">
        <f>VLOOKUP(S668,'Avtal 2026-05-21'!C:J,7,FALSE)</f>
        <v>#REF!</v>
      </c>
      <c r="AF668" s="2" t="e">
        <f>IF(R668&lt;&gt;"",VLOOKUP(S668,'Avtal 2026-05-21'!C:J,18,FALSE),"")</f>
        <v>#REF!</v>
      </c>
      <c r="AG668" s="2" t="e">
        <f>IF(R668&lt;&gt;"",VLOOKUP(S668,'Avtal 2026-05-21'!C:J,19,FALSE),"")</f>
        <v>#REF!</v>
      </c>
      <c r="AH668" s="10" t="e">
        <f>IF(R668&gt;0,VLOOKUP(S668,'Avtal 2026-05-21'!C:J,52,FALSE),"")</f>
        <v>#REF!</v>
      </c>
    </row>
    <row r="669" spans="18:34" ht="18.75" customHeight="1" x14ac:dyDescent="0.25">
      <c r="R669" s="2" t="e">
        <f>IF(MAX($R$10:R668)&gt;=$K$4,0,R668+1)</f>
        <v>#REF!</v>
      </c>
      <c r="S669" s="2" t="e">
        <f t="shared" si="64"/>
        <v>#REF!</v>
      </c>
      <c r="T669" s="2" t="e">
        <f t="shared" si="61"/>
        <v>#REF!</v>
      </c>
      <c r="U669" s="2" t="e">
        <f t="shared" si="62"/>
        <v>#REF!</v>
      </c>
      <c r="V669" s="2" t="e">
        <f t="shared" si="63"/>
        <v>#REF!</v>
      </c>
      <c r="X669" s="2" t="e">
        <f>IF(R669&lt;&gt;"",VLOOKUP(S669,'Avtal 2026-05-21'!C:J,9,FALSE),"")</f>
        <v>#REF!</v>
      </c>
      <c r="Y669" s="2" t="e">
        <f>IF(R669&lt;&gt;"",VLOOKUP(S669,'Avtal 2026-05-21'!C:J,10,FALSE),"")</f>
        <v>#REF!</v>
      </c>
      <c r="Z669" s="2" t="e">
        <f>IF(R669&lt;&gt;"",VLOOKUP(S669,'Avtal 2026-05-21'!C:J,11,FALSE),"")</f>
        <v>#REF!</v>
      </c>
      <c r="AA669" s="2" t="e">
        <f>IF(R669&lt;&gt;"",VLOOKUP(S669,'Avtal 2026-05-21'!C:J,12,FALSE),"")</f>
        <v>#REF!</v>
      </c>
      <c r="AB669" s="2" t="e">
        <f>IF(R669&lt;&gt;"",VLOOKUP(S669,'Avtal 2026-05-21'!C:J,13,FALSE),"")</f>
        <v>#REF!</v>
      </c>
      <c r="AC669" s="2" t="e">
        <f>IF(R669&lt;&gt;"",VLOOKUP(S669,'Avtal 2026-05-21'!C:J,21,FALSE),"")</f>
        <v>#REF!</v>
      </c>
      <c r="AD669" s="13" t="e">
        <f>VLOOKUP(S669,'Avtal 2026-05-21'!C:J,7,FALSE)</f>
        <v>#REF!</v>
      </c>
      <c r="AF669" s="2" t="e">
        <f>IF(R669&lt;&gt;"",VLOOKUP(S669,'Avtal 2026-05-21'!C:J,18,FALSE),"")</f>
        <v>#REF!</v>
      </c>
      <c r="AG669" s="2" t="e">
        <f>IF(R669&lt;&gt;"",VLOOKUP(S669,'Avtal 2026-05-21'!C:J,19,FALSE),"")</f>
        <v>#REF!</v>
      </c>
      <c r="AH669" s="10" t="e">
        <f>IF(R669&gt;0,VLOOKUP(S669,'Avtal 2026-05-21'!C:J,52,FALSE),"")</f>
        <v>#REF!</v>
      </c>
    </row>
    <row r="670" spans="18:34" ht="18.75" customHeight="1" x14ac:dyDescent="0.25">
      <c r="R670" s="2" t="e">
        <f>IF(MAX($R$10:R669)&gt;=$K$4,0,R669+1)</f>
        <v>#REF!</v>
      </c>
      <c r="S670" s="2" t="e">
        <f t="shared" si="64"/>
        <v>#REF!</v>
      </c>
      <c r="T670" s="2" t="e">
        <f t="shared" si="61"/>
        <v>#REF!</v>
      </c>
      <c r="U670" s="2" t="e">
        <f t="shared" si="62"/>
        <v>#REF!</v>
      </c>
      <c r="V670" s="2" t="e">
        <f t="shared" si="63"/>
        <v>#REF!</v>
      </c>
      <c r="X670" s="2" t="e">
        <f>IF(R670&lt;&gt;"",VLOOKUP(S670,'Avtal 2026-05-21'!C:J,9,FALSE),"")</f>
        <v>#REF!</v>
      </c>
      <c r="Y670" s="2" t="e">
        <f>IF(R670&lt;&gt;"",VLOOKUP(S670,'Avtal 2026-05-21'!C:J,10,FALSE),"")</f>
        <v>#REF!</v>
      </c>
      <c r="Z670" s="2" t="e">
        <f>IF(R670&lt;&gt;"",VLOOKUP(S670,'Avtal 2026-05-21'!C:J,11,FALSE),"")</f>
        <v>#REF!</v>
      </c>
      <c r="AA670" s="2" t="e">
        <f>IF(R670&lt;&gt;"",VLOOKUP(S670,'Avtal 2026-05-21'!C:J,12,FALSE),"")</f>
        <v>#REF!</v>
      </c>
      <c r="AB670" s="2" t="e">
        <f>IF(R670&lt;&gt;"",VLOOKUP(S670,'Avtal 2026-05-21'!C:J,13,FALSE),"")</f>
        <v>#REF!</v>
      </c>
      <c r="AC670" s="2" t="e">
        <f>IF(R670&lt;&gt;"",VLOOKUP(S670,'Avtal 2026-05-21'!C:J,21,FALSE),"")</f>
        <v>#REF!</v>
      </c>
      <c r="AD670" s="13" t="e">
        <f>VLOOKUP(S670,'Avtal 2026-05-21'!C:J,7,FALSE)</f>
        <v>#REF!</v>
      </c>
      <c r="AF670" s="2" t="e">
        <f>IF(R670&lt;&gt;"",VLOOKUP(S670,'Avtal 2026-05-21'!C:J,18,FALSE),"")</f>
        <v>#REF!</v>
      </c>
      <c r="AG670" s="2" t="e">
        <f>IF(R670&lt;&gt;"",VLOOKUP(S670,'Avtal 2026-05-21'!C:J,19,FALSE),"")</f>
        <v>#REF!</v>
      </c>
      <c r="AH670" s="10" t="e">
        <f>IF(R670&gt;0,VLOOKUP(S670,'Avtal 2026-05-21'!C:J,52,FALSE),"")</f>
        <v>#REF!</v>
      </c>
    </row>
    <row r="671" spans="18:34" ht="18.75" customHeight="1" x14ac:dyDescent="0.25">
      <c r="R671" s="2" t="e">
        <f>IF(MAX($R$10:R670)&gt;=$K$4,0,R670+1)</f>
        <v>#REF!</v>
      </c>
      <c r="S671" s="2" t="e">
        <f t="shared" si="64"/>
        <v>#REF!</v>
      </c>
      <c r="T671" s="2" t="e">
        <f t="shared" si="61"/>
        <v>#REF!</v>
      </c>
      <c r="U671" s="2" t="e">
        <f t="shared" si="62"/>
        <v>#REF!</v>
      </c>
      <c r="V671" s="2" t="e">
        <f t="shared" si="63"/>
        <v>#REF!</v>
      </c>
      <c r="X671" s="2" t="e">
        <f>IF(R671&lt;&gt;"",VLOOKUP(S671,'Avtal 2026-05-21'!C:J,9,FALSE),"")</f>
        <v>#REF!</v>
      </c>
      <c r="Y671" s="2" t="e">
        <f>IF(R671&lt;&gt;"",VLOOKUP(S671,'Avtal 2026-05-21'!C:J,10,FALSE),"")</f>
        <v>#REF!</v>
      </c>
      <c r="Z671" s="2" t="e">
        <f>IF(R671&lt;&gt;"",VLOOKUP(S671,'Avtal 2026-05-21'!C:J,11,FALSE),"")</f>
        <v>#REF!</v>
      </c>
      <c r="AA671" s="2" t="e">
        <f>IF(R671&lt;&gt;"",VLOOKUP(S671,'Avtal 2026-05-21'!C:J,12,FALSE),"")</f>
        <v>#REF!</v>
      </c>
      <c r="AB671" s="2" t="e">
        <f>IF(R671&lt;&gt;"",VLOOKUP(S671,'Avtal 2026-05-21'!C:J,13,FALSE),"")</f>
        <v>#REF!</v>
      </c>
      <c r="AC671" s="2" t="e">
        <f>IF(R671&lt;&gt;"",VLOOKUP(S671,'Avtal 2026-05-21'!C:J,21,FALSE),"")</f>
        <v>#REF!</v>
      </c>
      <c r="AD671" s="13" t="e">
        <f>VLOOKUP(S671,'Avtal 2026-05-21'!C:J,7,FALSE)</f>
        <v>#REF!</v>
      </c>
      <c r="AF671" s="2" t="e">
        <f>IF(R671&lt;&gt;"",VLOOKUP(S671,'Avtal 2026-05-21'!C:J,18,FALSE),"")</f>
        <v>#REF!</v>
      </c>
      <c r="AG671" s="2" t="e">
        <f>IF(R671&lt;&gt;"",VLOOKUP(S671,'Avtal 2026-05-21'!C:J,19,FALSE),"")</f>
        <v>#REF!</v>
      </c>
      <c r="AH671" s="10" t="e">
        <f>IF(R671&gt;0,VLOOKUP(S671,'Avtal 2026-05-21'!C:J,52,FALSE),"")</f>
        <v>#REF!</v>
      </c>
    </row>
    <row r="672" spans="18:34" ht="18.75" customHeight="1" x14ac:dyDescent="0.25">
      <c r="R672" s="2" t="e">
        <f>IF(MAX($R$10:R671)&gt;=$K$4,0,R671+1)</f>
        <v>#REF!</v>
      </c>
      <c r="S672" s="2" t="e">
        <f t="shared" si="64"/>
        <v>#REF!</v>
      </c>
      <c r="T672" s="2" t="e">
        <f t="shared" si="61"/>
        <v>#REF!</v>
      </c>
      <c r="U672" s="2" t="e">
        <f t="shared" si="62"/>
        <v>#REF!</v>
      </c>
      <c r="V672" s="2" t="e">
        <f t="shared" si="63"/>
        <v>#REF!</v>
      </c>
      <c r="X672" s="2" t="e">
        <f>IF(R672&lt;&gt;"",VLOOKUP(S672,'Avtal 2026-05-21'!C:J,9,FALSE),"")</f>
        <v>#REF!</v>
      </c>
      <c r="Y672" s="2" t="e">
        <f>IF(R672&lt;&gt;"",VLOOKUP(S672,'Avtal 2026-05-21'!C:J,10,FALSE),"")</f>
        <v>#REF!</v>
      </c>
      <c r="Z672" s="2" t="e">
        <f>IF(R672&lt;&gt;"",VLOOKUP(S672,'Avtal 2026-05-21'!C:J,11,FALSE),"")</f>
        <v>#REF!</v>
      </c>
      <c r="AA672" s="2" t="e">
        <f>IF(R672&lt;&gt;"",VLOOKUP(S672,'Avtal 2026-05-21'!C:J,12,FALSE),"")</f>
        <v>#REF!</v>
      </c>
      <c r="AB672" s="2" t="e">
        <f>IF(R672&lt;&gt;"",VLOOKUP(S672,'Avtal 2026-05-21'!C:J,13,FALSE),"")</f>
        <v>#REF!</v>
      </c>
      <c r="AC672" s="2" t="e">
        <f>IF(R672&lt;&gt;"",VLOOKUP(S672,'Avtal 2026-05-21'!C:J,21,FALSE),"")</f>
        <v>#REF!</v>
      </c>
      <c r="AD672" s="13" t="e">
        <f>VLOOKUP(S672,'Avtal 2026-05-21'!C:J,7,FALSE)</f>
        <v>#REF!</v>
      </c>
      <c r="AF672" s="2" t="e">
        <f>IF(R672&lt;&gt;"",VLOOKUP(S672,'Avtal 2026-05-21'!C:J,18,FALSE),"")</f>
        <v>#REF!</v>
      </c>
      <c r="AG672" s="2" t="e">
        <f>IF(R672&lt;&gt;"",VLOOKUP(S672,'Avtal 2026-05-21'!C:J,19,FALSE),"")</f>
        <v>#REF!</v>
      </c>
      <c r="AH672" s="10" t="e">
        <f>IF(R672&gt;0,VLOOKUP(S672,'Avtal 2026-05-21'!C:J,52,FALSE),"")</f>
        <v>#REF!</v>
      </c>
    </row>
    <row r="673" spans="18:34" ht="18.75" customHeight="1" x14ac:dyDescent="0.25">
      <c r="R673" s="2" t="e">
        <f>IF(MAX($R$10:R672)&gt;=$K$4,0,R672+1)</f>
        <v>#REF!</v>
      </c>
      <c r="S673" s="2" t="e">
        <f t="shared" si="64"/>
        <v>#REF!</v>
      </c>
      <c r="T673" s="2" t="e">
        <f t="shared" si="61"/>
        <v>#REF!</v>
      </c>
      <c r="U673" s="2" t="e">
        <f t="shared" si="62"/>
        <v>#REF!</v>
      </c>
      <c r="V673" s="2" t="e">
        <f t="shared" si="63"/>
        <v>#REF!</v>
      </c>
      <c r="X673" s="2" t="e">
        <f>IF(R673&lt;&gt;"",VLOOKUP(S673,'Avtal 2026-05-21'!C:J,9,FALSE),"")</f>
        <v>#REF!</v>
      </c>
      <c r="Y673" s="2" t="e">
        <f>IF(R673&lt;&gt;"",VLOOKUP(S673,'Avtal 2026-05-21'!C:J,10,FALSE),"")</f>
        <v>#REF!</v>
      </c>
      <c r="Z673" s="2" t="e">
        <f>IF(R673&lt;&gt;"",VLOOKUP(S673,'Avtal 2026-05-21'!C:J,11,FALSE),"")</f>
        <v>#REF!</v>
      </c>
      <c r="AA673" s="2" t="e">
        <f>IF(R673&lt;&gt;"",VLOOKUP(S673,'Avtal 2026-05-21'!C:J,12,FALSE),"")</f>
        <v>#REF!</v>
      </c>
      <c r="AB673" s="2" t="e">
        <f>IF(R673&lt;&gt;"",VLOOKUP(S673,'Avtal 2026-05-21'!C:J,13,FALSE),"")</f>
        <v>#REF!</v>
      </c>
      <c r="AC673" s="2" t="e">
        <f>IF(R673&lt;&gt;"",VLOOKUP(S673,'Avtal 2026-05-21'!C:J,21,FALSE),"")</f>
        <v>#REF!</v>
      </c>
      <c r="AD673" s="13" t="e">
        <f>VLOOKUP(S673,'Avtal 2026-05-21'!C:J,7,FALSE)</f>
        <v>#REF!</v>
      </c>
      <c r="AF673" s="2" t="e">
        <f>IF(R673&lt;&gt;"",VLOOKUP(S673,'Avtal 2026-05-21'!C:J,18,FALSE),"")</f>
        <v>#REF!</v>
      </c>
      <c r="AG673" s="2" t="e">
        <f>IF(R673&lt;&gt;"",VLOOKUP(S673,'Avtal 2026-05-21'!C:J,19,FALSE),"")</f>
        <v>#REF!</v>
      </c>
      <c r="AH673" s="10" t="e">
        <f>IF(R673&gt;0,VLOOKUP(S673,'Avtal 2026-05-21'!C:J,52,FALSE),"")</f>
        <v>#REF!</v>
      </c>
    </row>
    <row r="674" spans="18:34" ht="18.75" customHeight="1" x14ac:dyDescent="0.25">
      <c r="R674" s="2" t="e">
        <f>IF(MAX($R$10:R673)&gt;=$K$4,0,R673+1)</f>
        <v>#REF!</v>
      </c>
      <c r="S674" s="2" t="e">
        <f t="shared" si="64"/>
        <v>#REF!</v>
      </c>
      <c r="T674" s="2" t="e">
        <f t="shared" si="61"/>
        <v>#REF!</v>
      </c>
      <c r="U674" s="2" t="e">
        <f t="shared" si="62"/>
        <v>#REF!</v>
      </c>
      <c r="V674" s="2" t="e">
        <f t="shared" si="63"/>
        <v>#REF!</v>
      </c>
      <c r="X674" s="2" t="e">
        <f>IF(R674&lt;&gt;"",VLOOKUP(S674,'Avtal 2026-05-21'!C:J,9,FALSE),"")</f>
        <v>#REF!</v>
      </c>
      <c r="Y674" s="2" t="e">
        <f>IF(R674&lt;&gt;"",VLOOKUP(S674,'Avtal 2026-05-21'!C:J,10,FALSE),"")</f>
        <v>#REF!</v>
      </c>
      <c r="Z674" s="2" t="e">
        <f>IF(R674&lt;&gt;"",VLOOKUP(S674,'Avtal 2026-05-21'!C:J,11,FALSE),"")</f>
        <v>#REF!</v>
      </c>
      <c r="AA674" s="2" t="e">
        <f>IF(R674&lt;&gt;"",VLOOKUP(S674,'Avtal 2026-05-21'!C:J,12,FALSE),"")</f>
        <v>#REF!</v>
      </c>
      <c r="AB674" s="2" t="e">
        <f>IF(R674&lt;&gt;"",VLOOKUP(S674,'Avtal 2026-05-21'!C:J,13,FALSE),"")</f>
        <v>#REF!</v>
      </c>
      <c r="AC674" s="2" t="e">
        <f>IF(R674&lt;&gt;"",VLOOKUP(S674,'Avtal 2026-05-21'!C:J,21,FALSE),"")</f>
        <v>#REF!</v>
      </c>
      <c r="AD674" s="13" t="e">
        <f>VLOOKUP(S674,'Avtal 2026-05-21'!C:J,7,FALSE)</f>
        <v>#REF!</v>
      </c>
      <c r="AF674" s="2" t="e">
        <f>IF(R674&lt;&gt;"",VLOOKUP(S674,'Avtal 2026-05-21'!C:J,18,FALSE),"")</f>
        <v>#REF!</v>
      </c>
      <c r="AG674" s="2" t="e">
        <f>IF(R674&lt;&gt;"",VLOOKUP(S674,'Avtal 2026-05-21'!C:J,19,FALSE),"")</f>
        <v>#REF!</v>
      </c>
      <c r="AH674" s="10" t="e">
        <f>IF(R674&gt;0,VLOOKUP(S674,'Avtal 2026-05-21'!C:J,52,FALSE),"")</f>
        <v>#REF!</v>
      </c>
    </row>
    <row r="675" spans="18:34" ht="18.75" customHeight="1" x14ac:dyDescent="0.25">
      <c r="R675" s="2" t="e">
        <f>IF(MAX($R$10:R674)&gt;=$K$4,0,R674+1)</f>
        <v>#REF!</v>
      </c>
      <c r="S675" s="2" t="e">
        <f t="shared" si="64"/>
        <v>#REF!</v>
      </c>
      <c r="T675" s="2" t="e">
        <f t="shared" si="61"/>
        <v>#REF!</v>
      </c>
      <c r="U675" s="2" t="e">
        <f t="shared" si="62"/>
        <v>#REF!</v>
      </c>
      <c r="V675" s="2" t="e">
        <f t="shared" si="63"/>
        <v>#REF!</v>
      </c>
      <c r="X675" s="2" t="e">
        <f>IF(R675&lt;&gt;"",VLOOKUP(S675,'Avtal 2026-05-21'!C:J,9,FALSE),"")</f>
        <v>#REF!</v>
      </c>
      <c r="Y675" s="2" t="e">
        <f>IF(R675&lt;&gt;"",VLOOKUP(S675,'Avtal 2026-05-21'!C:J,10,FALSE),"")</f>
        <v>#REF!</v>
      </c>
      <c r="Z675" s="2" t="e">
        <f>IF(R675&lt;&gt;"",VLOOKUP(S675,'Avtal 2026-05-21'!C:J,11,FALSE),"")</f>
        <v>#REF!</v>
      </c>
      <c r="AA675" s="2" t="e">
        <f>IF(R675&lt;&gt;"",VLOOKUP(S675,'Avtal 2026-05-21'!C:J,12,FALSE),"")</f>
        <v>#REF!</v>
      </c>
      <c r="AB675" s="2" t="e">
        <f>IF(R675&lt;&gt;"",VLOOKUP(S675,'Avtal 2026-05-21'!C:J,13,FALSE),"")</f>
        <v>#REF!</v>
      </c>
      <c r="AC675" s="2" t="e">
        <f>IF(R675&lt;&gt;"",VLOOKUP(S675,'Avtal 2026-05-21'!C:J,21,FALSE),"")</f>
        <v>#REF!</v>
      </c>
      <c r="AD675" s="13" t="e">
        <f>VLOOKUP(S675,'Avtal 2026-05-21'!C:J,7,FALSE)</f>
        <v>#REF!</v>
      </c>
      <c r="AF675" s="2" t="e">
        <f>IF(R675&lt;&gt;"",VLOOKUP(S675,'Avtal 2026-05-21'!C:J,18,FALSE),"")</f>
        <v>#REF!</v>
      </c>
      <c r="AG675" s="2" t="e">
        <f>IF(R675&lt;&gt;"",VLOOKUP(S675,'Avtal 2026-05-21'!C:J,19,FALSE),"")</f>
        <v>#REF!</v>
      </c>
      <c r="AH675" s="10" t="e">
        <f>IF(R675&gt;0,VLOOKUP(S675,'Avtal 2026-05-21'!C:J,52,FALSE),"")</f>
        <v>#REF!</v>
      </c>
    </row>
    <row r="676" spans="18:34" ht="18.75" customHeight="1" x14ac:dyDescent="0.25">
      <c r="R676" s="2" t="e">
        <f>IF(MAX($R$10:R675)&gt;=$K$4,0,R675+1)</f>
        <v>#REF!</v>
      </c>
      <c r="S676" s="2" t="e">
        <f t="shared" si="64"/>
        <v>#REF!</v>
      </c>
      <c r="T676" s="2" t="e">
        <f t="shared" si="61"/>
        <v>#REF!</v>
      </c>
      <c r="U676" s="2" t="e">
        <f t="shared" si="62"/>
        <v>#REF!</v>
      </c>
      <c r="V676" s="2" t="e">
        <f t="shared" si="63"/>
        <v>#REF!</v>
      </c>
      <c r="X676" s="2" t="e">
        <f>IF(R676&lt;&gt;"",VLOOKUP(S676,'Avtal 2026-05-21'!C:J,9,FALSE),"")</f>
        <v>#REF!</v>
      </c>
      <c r="Y676" s="2" t="e">
        <f>IF(R676&lt;&gt;"",VLOOKUP(S676,'Avtal 2026-05-21'!C:J,10,FALSE),"")</f>
        <v>#REF!</v>
      </c>
      <c r="Z676" s="2" t="e">
        <f>IF(R676&lt;&gt;"",VLOOKUP(S676,'Avtal 2026-05-21'!C:J,11,FALSE),"")</f>
        <v>#REF!</v>
      </c>
      <c r="AA676" s="2" t="e">
        <f>IF(R676&lt;&gt;"",VLOOKUP(S676,'Avtal 2026-05-21'!C:J,12,FALSE),"")</f>
        <v>#REF!</v>
      </c>
      <c r="AB676" s="2" t="e">
        <f>IF(R676&lt;&gt;"",VLOOKUP(S676,'Avtal 2026-05-21'!C:J,13,FALSE),"")</f>
        <v>#REF!</v>
      </c>
      <c r="AC676" s="2" t="e">
        <f>IF(R676&lt;&gt;"",VLOOKUP(S676,'Avtal 2026-05-21'!C:J,21,FALSE),"")</f>
        <v>#REF!</v>
      </c>
      <c r="AD676" s="13" t="e">
        <f>VLOOKUP(S676,'Avtal 2026-05-21'!C:J,7,FALSE)</f>
        <v>#REF!</v>
      </c>
      <c r="AF676" s="2" t="e">
        <f>IF(R676&lt;&gt;"",VLOOKUP(S676,'Avtal 2026-05-21'!C:J,18,FALSE),"")</f>
        <v>#REF!</v>
      </c>
      <c r="AG676" s="2" t="e">
        <f>IF(R676&lt;&gt;"",VLOOKUP(S676,'Avtal 2026-05-21'!C:J,19,FALSE),"")</f>
        <v>#REF!</v>
      </c>
      <c r="AH676" s="10" t="e">
        <f>IF(R676&gt;0,VLOOKUP(S676,'Avtal 2026-05-21'!C:J,52,FALSE),"")</f>
        <v>#REF!</v>
      </c>
    </row>
    <row r="677" spans="18:34" ht="18.75" customHeight="1" x14ac:dyDescent="0.25">
      <c r="R677" s="2" t="e">
        <f>IF(MAX($R$10:R676)&gt;=$K$4,0,R676+1)</f>
        <v>#REF!</v>
      </c>
      <c r="S677" s="2" t="e">
        <f t="shared" si="64"/>
        <v>#REF!</v>
      </c>
      <c r="T677" s="2" t="e">
        <f t="shared" si="61"/>
        <v>#REF!</v>
      </c>
      <c r="U677" s="2" t="e">
        <f t="shared" si="62"/>
        <v>#REF!</v>
      </c>
      <c r="V677" s="2" t="e">
        <f t="shared" si="63"/>
        <v>#REF!</v>
      </c>
      <c r="X677" s="2" t="e">
        <f>IF(R677&lt;&gt;"",VLOOKUP(S677,'Avtal 2026-05-21'!C:J,9,FALSE),"")</f>
        <v>#REF!</v>
      </c>
      <c r="Y677" s="2" t="e">
        <f>IF(R677&lt;&gt;"",VLOOKUP(S677,'Avtal 2026-05-21'!C:J,10,FALSE),"")</f>
        <v>#REF!</v>
      </c>
      <c r="Z677" s="2" t="e">
        <f>IF(R677&lt;&gt;"",VLOOKUP(S677,'Avtal 2026-05-21'!C:J,11,FALSE),"")</f>
        <v>#REF!</v>
      </c>
      <c r="AA677" s="2" t="e">
        <f>IF(R677&lt;&gt;"",VLOOKUP(S677,'Avtal 2026-05-21'!C:J,12,FALSE),"")</f>
        <v>#REF!</v>
      </c>
      <c r="AB677" s="2" t="e">
        <f>IF(R677&lt;&gt;"",VLOOKUP(S677,'Avtal 2026-05-21'!C:J,13,FALSE),"")</f>
        <v>#REF!</v>
      </c>
      <c r="AC677" s="2" t="e">
        <f>IF(R677&lt;&gt;"",VLOOKUP(S677,'Avtal 2026-05-21'!C:J,21,FALSE),"")</f>
        <v>#REF!</v>
      </c>
      <c r="AD677" s="13" t="e">
        <f>VLOOKUP(S677,'Avtal 2026-05-21'!C:J,7,FALSE)</f>
        <v>#REF!</v>
      </c>
      <c r="AF677" s="2" t="e">
        <f>IF(R677&lt;&gt;"",VLOOKUP(S677,'Avtal 2026-05-21'!C:J,18,FALSE),"")</f>
        <v>#REF!</v>
      </c>
      <c r="AG677" s="2" t="e">
        <f>IF(R677&lt;&gt;"",VLOOKUP(S677,'Avtal 2026-05-21'!C:J,19,FALSE),"")</f>
        <v>#REF!</v>
      </c>
      <c r="AH677" s="10" t="e">
        <f>IF(R677&gt;0,VLOOKUP(S677,'Avtal 2026-05-21'!C:J,52,FALSE),"")</f>
        <v>#REF!</v>
      </c>
    </row>
    <row r="678" spans="18:34" ht="18.75" customHeight="1" x14ac:dyDescent="0.25">
      <c r="R678" s="2" t="e">
        <f>IF(MAX($R$10:R677)&gt;=$K$4,0,R677+1)</f>
        <v>#REF!</v>
      </c>
      <c r="S678" s="2" t="e">
        <f t="shared" si="64"/>
        <v>#REF!</v>
      </c>
      <c r="T678" s="2" t="e">
        <f t="shared" si="61"/>
        <v>#REF!</v>
      </c>
      <c r="U678" s="2" t="e">
        <f t="shared" si="62"/>
        <v>#REF!</v>
      </c>
      <c r="V678" s="2" t="e">
        <f t="shared" si="63"/>
        <v>#REF!</v>
      </c>
      <c r="X678" s="2" t="e">
        <f>IF(R678&lt;&gt;"",VLOOKUP(S678,'Avtal 2026-05-21'!C:J,9,FALSE),"")</f>
        <v>#REF!</v>
      </c>
      <c r="Y678" s="2" t="e">
        <f>IF(R678&lt;&gt;"",VLOOKUP(S678,'Avtal 2026-05-21'!C:J,10,FALSE),"")</f>
        <v>#REF!</v>
      </c>
      <c r="Z678" s="2" t="e">
        <f>IF(R678&lt;&gt;"",VLOOKUP(S678,'Avtal 2026-05-21'!C:J,11,FALSE),"")</f>
        <v>#REF!</v>
      </c>
      <c r="AA678" s="2" t="e">
        <f>IF(R678&lt;&gt;"",VLOOKUP(S678,'Avtal 2026-05-21'!C:J,12,FALSE),"")</f>
        <v>#REF!</v>
      </c>
      <c r="AB678" s="2" t="e">
        <f>IF(R678&lt;&gt;"",VLOOKUP(S678,'Avtal 2026-05-21'!C:J,13,FALSE),"")</f>
        <v>#REF!</v>
      </c>
      <c r="AC678" s="2" t="e">
        <f>IF(R678&lt;&gt;"",VLOOKUP(S678,'Avtal 2026-05-21'!C:J,21,FALSE),"")</f>
        <v>#REF!</v>
      </c>
      <c r="AD678" s="13" t="e">
        <f>VLOOKUP(S678,'Avtal 2026-05-21'!C:J,7,FALSE)</f>
        <v>#REF!</v>
      </c>
      <c r="AF678" s="2" t="e">
        <f>IF(R678&lt;&gt;"",VLOOKUP(S678,'Avtal 2026-05-21'!C:J,18,FALSE),"")</f>
        <v>#REF!</v>
      </c>
      <c r="AG678" s="2" t="e">
        <f>IF(R678&lt;&gt;"",VLOOKUP(S678,'Avtal 2026-05-21'!C:J,19,FALSE),"")</f>
        <v>#REF!</v>
      </c>
      <c r="AH678" s="10" t="e">
        <f>IF(R678&gt;0,VLOOKUP(S678,'Avtal 2026-05-21'!C:J,52,FALSE),"")</f>
        <v>#REF!</v>
      </c>
    </row>
    <row r="679" spans="18:34" ht="18.75" customHeight="1" x14ac:dyDescent="0.25">
      <c r="R679" s="2" t="e">
        <f>IF(MAX($R$10:R678)&gt;=$K$4,0,R678+1)</f>
        <v>#REF!</v>
      </c>
      <c r="S679" s="2" t="e">
        <f t="shared" si="64"/>
        <v>#REF!</v>
      </c>
      <c r="T679" s="2" t="e">
        <f t="shared" si="61"/>
        <v>#REF!</v>
      </c>
      <c r="U679" s="2" t="e">
        <f t="shared" si="62"/>
        <v>#REF!</v>
      </c>
      <c r="V679" s="2" t="e">
        <f t="shared" si="63"/>
        <v>#REF!</v>
      </c>
      <c r="X679" s="2" t="e">
        <f>IF(R679&lt;&gt;"",VLOOKUP(S679,'Avtal 2026-05-21'!C:J,9,FALSE),"")</f>
        <v>#REF!</v>
      </c>
      <c r="Y679" s="2" t="e">
        <f>IF(R679&lt;&gt;"",VLOOKUP(S679,'Avtal 2026-05-21'!C:J,10,FALSE),"")</f>
        <v>#REF!</v>
      </c>
      <c r="Z679" s="2" t="e">
        <f>IF(R679&lt;&gt;"",VLOOKUP(S679,'Avtal 2026-05-21'!C:J,11,FALSE),"")</f>
        <v>#REF!</v>
      </c>
      <c r="AA679" s="2" t="e">
        <f>IF(R679&lt;&gt;"",VLOOKUP(S679,'Avtal 2026-05-21'!C:J,12,FALSE),"")</f>
        <v>#REF!</v>
      </c>
      <c r="AB679" s="2" t="e">
        <f>IF(R679&lt;&gt;"",VLOOKUP(S679,'Avtal 2026-05-21'!C:J,13,FALSE),"")</f>
        <v>#REF!</v>
      </c>
      <c r="AC679" s="2" t="e">
        <f>IF(R679&lt;&gt;"",VLOOKUP(S679,'Avtal 2026-05-21'!C:J,21,FALSE),"")</f>
        <v>#REF!</v>
      </c>
      <c r="AD679" s="13" t="e">
        <f>VLOOKUP(S679,'Avtal 2026-05-21'!C:J,7,FALSE)</f>
        <v>#REF!</v>
      </c>
      <c r="AF679" s="2" t="e">
        <f>IF(R679&lt;&gt;"",VLOOKUP(S679,'Avtal 2026-05-21'!C:J,18,FALSE),"")</f>
        <v>#REF!</v>
      </c>
      <c r="AG679" s="2" t="e">
        <f>IF(R679&lt;&gt;"",VLOOKUP(S679,'Avtal 2026-05-21'!C:J,19,FALSE),"")</f>
        <v>#REF!</v>
      </c>
      <c r="AH679" s="10" t="e">
        <f>IF(R679&gt;0,VLOOKUP(S679,'Avtal 2026-05-21'!C:J,52,FALSE),"")</f>
        <v>#REF!</v>
      </c>
    </row>
    <row r="680" spans="18:34" ht="18.75" customHeight="1" x14ac:dyDescent="0.25">
      <c r="R680" s="2" t="e">
        <f>IF(MAX($R$10:R679)&gt;=$K$4,0,R679+1)</f>
        <v>#REF!</v>
      </c>
      <c r="S680" s="2" t="e">
        <f t="shared" si="64"/>
        <v>#REF!</v>
      </c>
      <c r="T680" s="2" t="e">
        <f t="shared" si="61"/>
        <v>#REF!</v>
      </c>
      <c r="U680" s="2" t="e">
        <f t="shared" si="62"/>
        <v>#REF!</v>
      </c>
      <c r="V680" s="2" t="e">
        <f t="shared" si="63"/>
        <v>#REF!</v>
      </c>
      <c r="X680" s="2" t="e">
        <f>IF(R680&lt;&gt;"",VLOOKUP(S680,'Avtal 2026-05-21'!C:J,9,FALSE),"")</f>
        <v>#REF!</v>
      </c>
      <c r="Y680" s="2" t="e">
        <f>IF(R680&lt;&gt;"",VLOOKUP(S680,'Avtal 2026-05-21'!C:J,10,FALSE),"")</f>
        <v>#REF!</v>
      </c>
      <c r="Z680" s="2" t="e">
        <f>IF(R680&lt;&gt;"",VLOOKUP(S680,'Avtal 2026-05-21'!C:J,11,FALSE),"")</f>
        <v>#REF!</v>
      </c>
      <c r="AA680" s="2" t="e">
        <f>IF(R680&lt;&gt;"",VLOOKUP(S680,'Avtal 2026-05-21'!C:J,12,FALSE),"")</f>
        <v>#REF!</v>
      </c>
      <c r="AB680" s="2" t="e">
        <f>IF(R680&lt;&gt;"",VLOOKUP(S680,'Avtal 2026-05-21'!C:J,13,FALSE),"")</f>
        <v>#REF!</v>
      </c>
      <c r="AC680" s="2" t="e">
        <f>IF(R680&lt;&gt;"",VLOOKUP(S680,'Avtal 2026-05-21'!C:J,21,FALSE),"")</f>
        <v>#REF!</v>
      </c>
      <c r="AD680" s="13" t="e">
        <f>VLOOKUP(S680,'Avtal 2026-05-21'!C:J,7,FALSE)</f>
        <v>#REF!</v>
      </c>
      <c r="AF680" s="2" t="e">
        <f>IF(R680&lt;&gt;"",VLOOKUP(S680,'Avtal 2026-05-21'!C:J,18,FALSE),"")</f>
        <v>#REF!</v>
      </c>
      <c r="AG680" s="2" t="e">
        <f>IF(R680&lt;&gt;"",VLOOKUP(S680,'Avtal 2026-05-21'!C:J,19,FALSE),"")</f>
        <v>#REF!</v>
      </c>
      <c r="AH680" s="10" t="e">
        <f>IF(R680&gt;0,VLOOKUP(S680,'Avtal 2026-05-21'!C:J,52,FALSE),"")</f>
        <v>#REF!</v>
      </c>
    </row>
    <row r="681" spans="18:34" ht="18.75" customHeight="1" x14ac:dyDescent="0.25">
      <c r="R681" s="2" t="e">
        <f>IF(MAX($R$10:R680)&gt;=$K$4,0,R680+1)</f>
        <v>#REF!</v>
      </c>
      <c r="S681" s="2" t="e">
        <f t="shared" si="64"/>
        <v>#REF!</v>
      </c>
      <c r="T681" s="2" t="e">
        <f t="shared" si="61"/>
        <v>#REF!</v>
      </c>
      <c r="U681" s="2" t="e">
        <f t="shared" si="62"/>
        <v>#REF!</v>
      </c>
      <c r="V681" s="2" t="e">
        <f t="shared" si="63"/>
        <v>#REF!</v>
      </c>
      <c r="X681" s="2" t="e">
        <f>IF(R681&lt;&gt;"",VLOOKUP(S681,'Avtal 2026-05-21'!C:J,9,FALSE),"")</f>
        <v>#REF!</v>
      </c>
      <c r="Y681" s="2" t="e">
        <f>IF(R681&lt;&gt;"",VLOOKUP(S681,'Avtal 2026-05-21'!C:J,10,FALSE),"")</f>
        <v>#REF!</v>
      </c>
      <c r="Z681" s="2" t="e">
        <f>IF(R681&lt;&gt;"",VLOOKUP(S681,'Avtal 2026-05-21'!C:J,11,FALSE),"")</f>
        <v>#REF!</v>
      </c>
      <c r="AA681" s="2" t="e">
        <f>IF(R681&lt;&gt;"",VLOOKUP(S681,'Avtal 2026-05-21'!C:J,12,FALSE),"")</f>
        <v>#REF!</v>
      </c>
      <c r="AB681" s="2" t="e">
        <f>IF(R681&lt;&gt;"",VLOOKUP(S681,'Avtal 2026-05-21'!C:J,13,FALSE),"")</f>
        <v>#REF!</v>
      </c>
      <c r="AC681" s="2" t="e">
        <f>IF(R681&lt;&gt;"",VLOOKUP(S681,'Avtal 2026-05-21'!C:J,21,FALSE),"")</f>
        <v>#REF!</v>
      </c>
      <c r="AD681" s="13" t="e">
        <f>VLOOKUP(S681,'Avtal 2026-05-21'!C:J,7,FALSE)</f>
        <v>#REF!</v>
      </c>
      <c r="AF681" s="2" t="e">
        <f>IF(R681&lt;&gt;"",VLOOKUP(S681,'Avtal 2026-05-21'!C:J,18,FALSE),"")</f>
        <v>#REF!</v>
      </c>
      <c r="AG681" s="2" t="e">
        <f>IF(R681&lt;&gt;"",VLOOKUP(S681,'Avtal 2026-05-21'!C:J,19,FALSE),"")</f>
        <v>#REF!</v>
      </c>
      <c r="AH681" s="10" t="e">
        <f>IF(R681&gt;0,VLOOKUP(S681,'Avtal 2026-05-21'!C:J,52,FALSE),"")</f>
        <v>#REF!</v>
      </c>
    </row>
    <row r="682" spans="18:34" ht="18.75" customHeight="1" x14ac:dyDescent="0.25">
      <c r="R682" s="2" t="e">
        <f>IF(MAX($R$10:R681)&gt;=$K$4,0,R681+1)</f>
        <v>#REF!</v>
      </c>
      <c r="S682" s="2" t="e">
        <f t="shared" si="64"/>
        <v>#REF!</v>
      </c>
      <c r="T682" s="2" t="e">
        <f t="shared" si="61"/>
        <v>#REF!</v>
      </c>
      <c r="U682" s="2" t="e">
        <f t="shared" si="62"/>
        <v>#REF!</v>
      </c>
      <c r="V682" s="2" t="e">
        <f t="shared" si="63"/>
        <v>#REF!</v>
      </c>
      <c r="X682" s="2" t="e">
        <f>IF(R682&lt;&gt;"",VLOOKUP(S682,'Avtal 2026-05-21'!C:J,9,FALSE),"")</f>
        <v>#REF!</v>
      </c>
      <c r="Y682" s="2" t="e">
        <f>IF(R682&lt;&gt;"",VLOOKUP(S682,'Avtal 2026-05-21'!C:J,10,FALSE),"")</f>
        <v>#REF!</v>
      </c>
      <c r="Z682" s="2" t="e">
        <f>IF(R682&lt;&gt;"",VLOOKUP(S682,'Avtal 2026-05-21'!C:J,11,FALSE),"")</f>
        <v>#REF!</v>
      </c>
      <c r="AA682" s="2" t="e">
        <f>IF(R682&lt;&gt;"",VLOOKUP(S682,'Avtal 2026-05-21'!C:J,12,FALSE),"")</f>
        <v>#REF!</v>
      </c>
      <c r="AB682" s="2" t="e">
        <f>IF(R682&lt;&gt;"",VLOOKUP(S682,'Avtal 2026-05-21'!C:J,13,FALSE),"")</f>
        <v>#REF!</v>
      </c>
      <c r="AC682" s="2" t="e">
        <f>IF(R682&lt;&gt;"",VLOOKUP(S682,'Avtal 2026-05-21'!C:J,21,FALSE),"")</f>
        <v>#REF!</v>
      </c>
      <c r="AD682" s="13" t="e">
        <f>VLOOKUP(S682,'Avtal 2026-05-21'!C:J,7,FALSE)</f>
        <v>#REF!</v>
      </c>
      <c r="AF682" s="2" t="e">
        <f>IF(R682&lt;&gt;"",VLOOKUP(S682,'Avtal 2026-05-21'!C:J,18,FALSE),"")</f>
        <v>#REF!</v>
      </c>
      <c r="AG682" s="2" t="e">
        <f>IF(R682&lt;&gt;"",VLOOKUP(S682,'Avtal 2026-05-21'!C:J,19,FALSE),"")</f>
        <v>#REF!</v>
      </c>
      <c r="AH682" s="10" t="e">
        <f>IF(R682&gt;0,VLOOKUP(S682,'Avtal 2026-05-21'!C:J,52,FALSE),"")</f>
        <v>#REF!</v>
      </c>
    </row>
    <row r="683" spans="18:34" ht="18.75" customHeight="1" x14ac:dyDescent="0.25">
      <c r="R683" s="2" t="e">
        <f>IF(MAX($R$10:R682)&gt;=$K$4,0,R682+1)</f>
        <v>#REF!</v>
      </c>
      <c r="S683" s="2" t="e">
        <f t="shared" si="64"/>
        <v>#REF!</v>
      </c>
      <c r="T683" s="2" t="e">
        <f t="shared" si="61"/>
        <v>#REF!</v>
      </c>
      <c r="U683" s="2" t="e">
        <f t="shared" si="62"/>
        <v>#REF!</v>
      </c>
      <c r="V683" s="2" t="e">
        <f t="shared" si="63"/>
        <v>#REF!</v>
      </c>
      <c r="X683" s="2" t="e">
        <f>IF(R683&lt;&gt;"",VLOOKUP(S683,'Avtal 2026-05-21'!C:J,9,FALSE),"")</f>
        <v>#REF!</v>
      </c>
      <c r="Y683" s="2" t="e">
        <f>IF(R683&lt;&gt;"",VLOOKUP(S683,'Avtal 2026-05-21'!C:J,10,FALSE),"")</f>
        <v>#REF!</v>
      </c>
      <c r="Z683" s="2" t="e">
        <f>IF(R683&lt;&gt;"",VLOOKUP(S683,'Avtal 2026-05-21'!C:J,11,FALSE),"")</f>
        <v>#REF!</v>
      </c>
      <c r="AA683" s="2" t="e">
        <f>IF(R683&lt;&gt;"",VLOOKUP(S683,'Avtal 2026-05-21'!C:J,12,FALSE),"")</f>
        <v>#REF!</v>
      </c>
      <c r="AB683" s="2" t="e">
        <f>IF(R683&lt;&gt;"",VLOOKUP(S683,'Avtal 2026-05-21'!C:J,13,FALSE),"")</f>
        <v>#REF!</v>
      </c>
      <c r="AC683" s="2" t="e">
        <f>IF(R683&lt;&gt;"",VLOOKUP(S683,'Avtal 2026-05-21'!C:J,21,FALSE),"")</f>
        <v>#REF!</v>
      </c>
      <c r="AD683" s="13" t="e">
        <f>VLOOKUP(S683,'Avtal 2026-05-21'!C:J,7,FALSE)</f>
        <v>#REF!</v>
      </c>
      <c r="AF683" s="2" t="e">
        <f>IF(R683&lt;&gt;"",VLOOKUP(S683,'Avtal 2026-05-21'!C:J,18,FALSE),"")</f>
        <v>#REF!</v>
      </c>
      <c r="AG683" s="2" t="e">
        <f>IF(R683&lt;&gt;"",VLOOKUP(S683,'Avtal 2026-05-21'!C:J,19,FALSE),"")</f>
        <v>#REF!</v>
      </c>
      <c r="AH683" s="10" t="e">
        <f>IF(R683&gt;0,VLOOKUP(S683,'Avtal 2026-05-21'!C:J,52,FALSE),"")</f>
        <v>#REF!</v>
      </c>
    </row>
    <row r="684" spans="18:34" ht="18.75" customHeight="1" x14ac:dyDescent="0.25">
      <c r="R684" s="2" t="e">
        <f>IF(MAX($R$10:R683)&gt;=$K$4,0,R683+1)</f>
        <v>#REF!</v>
      </c>
      <c r="S684" s="2" t="e">
        <f t="shared" si="64"/>
        <v>#REF!</v>
      </c>
      <c r="T684" s="2" t="e">
        <f t="shared" si="61"/>
        <v>#REF!</v>
      </c>
      <c r="U684" s="2" t="e">
        <f t="shared" si="62"/>
        <v>#REF!</v>
      </c>
      <c r="V684" s="2" t="e">
        <f t="shared" si="63"/>
        <v>#REF!</v>
      </c>
      <c r="X684" s="2" t="e">
        <f>IF(R684&lt;&gt;"",VLOOKUP(S684,'Avtal 2026-05-21'!C:J,9,FALSE),"")</f>
        <v>#REF!</v>
      </c>
      <c r="Y684" s="2" t="e">
        <f>IF(R684&lt;&gt;"",VLOOKUP(S684,'Avtal 2026-05-21'!C:J,10,FALSE),"")</f>
        <v>#REF!</v>
      </c>
      <c r="Z684" s="2" t="e">
        <f>IF(R684&lt;&gt;"",VLOOKUP(S684,'Avtal 2026-05-21'!C:J,11,FALSE),"")</f>
        <v>#REF!</v>
      </c>
      <c r="AA684" s="2" t="e">
        <f>IF(R684&lt;&gt;"",VLOOKUP(S684,'Avtal 2026-05-21'!C:J,12,FALSE),"")</f>
        <v>#REF!</v>
      </c>
      <c r="AB684" s="2" t="e">
        <f>IF(R684&lt;&gt;"",VLOOKUP(S684,'Avtal 2026-05-21'!C:J,13,FALSE),"")</f>
        <v>#REF!</v>
      </c>
      <c r="AC684" s="2" t="e">
        <f>IF(R684&lt;&gt;"",VLOOKUP(S684,'Avtal 2026-05-21'!C:J,21,FALSE),"")</f>
        <v>#REF!</v>
      </c>
      <c r="AD684" s="13" t="e">
        <f>VLOOKUP(S684,'Avtal 2026-05-21'!C:J,7,FALSE)</f>
        <v>#REF!</v>
      </c>
      <c r="AF684" s="2" t="e">
        <f>IF(R684&lt;&gt;"",VLOOKUP(S684,'Avtal 2026-05-21'!C:J,18,FALSE),"")</f>
        <v>#REF!</v>
      </c>
      <c r="AG684" s="2" t="e">
        <f>IF(R684&lt;&gt;"",VLOOKUP(S684,'Avtal 2026-05-21'!C:J,19,FALSE),"")</f>
        <v>#REF!</v>
      </c>
      <c r="AH684" s="10" t="e">
        <f>IF(R684&gt;0,VLOOKUP(S684,'Avtal 2026-05-21'!C:J,52,FALSE),"")</f>
        <v>#REF!</v>
      </c>
    </row>
    <row r="685" spans="18:34" ht="18.75" customHeight="1" x14ac:dyDescent="0.25">
      <c r="R685" s="2" t="e">
        <f>IF(MAX($R$10:R684)&gt;=$K$4,0,R684+1)</f>
        <v>#REF!</v>
      </c>
      <c r="S685" s="2" t="e">
        <f t="shared" si="64"/>
        <v>#REF!</v>
      </c>
      <c r="T685" s="2" t="e">
        <f t="shared" si="61"/>
        <v>#REF!</v>
      </c>
      <c r="U685" s="2" t="e">
        <f t="shared" si="62"/>
        <v>#REF!</v>
      </c>
      <c r="V685" s="2" t="e">
        <f t="shared" si="63"/>
        <v>#REF!</v>
      </c>
      <c r="X685" s="2" t="e">
        <f>IF(R685&lt;&gt;"",VLOOKUP(S685,'Avtal 2026-05-21'!C:J,9,FALSE),"")</f>
        <v>#REF!</v>
      </c>
      <c r="Y685" s="2" t="e">
        <f>IF(R685&lt;&gt;"",VLOOKUP(S685,'Avtal 2026-05-21'!C:J,10,FALSE),"")</f>
        <v>#REF!</v>
      </c>
      <c r="Z685" s="2" t="e">
        <f>IF(R685&lt;&gt;"",VLOOKUP(S685,'Avtal 2026-05-21'!C:J,11,FALSE),"")</f>
        <v>#REF!</v>
      </c>
      <c r="AA685" s="2" t="e">
        <f>IF(R685&lt;&gt;"",VLOOKUP(S685,'Avtal 2026-05-21'!C:J,12,FALSE),"")</f>
        <v>#REF!</v>
      </c>
      <c r="AB685" s="2" t="e">
        <f>IF(R685&lt;&gt;"",VLOOKUP(S685,'Avtal 2026-05-21'!C:J,13,FALSE),"")</f>
        <v>#REF!</v>
      </c>
      <c r="AC685" s="2" t="e">
        <f>IF(R685&lt;&gt;"",VLOOKUP(S685,'Avtal 2026-05-21'!C:J,21,FALSE),"")</f>
        <v>#REF!</v>
      </c>
      <c r="AD685" s="13" t="e">
        <f>VLOOKUP(S685,'Avtal 2026-05-21'!C:J,7,FALSE)</f>
        <v>#REF!</v>
      </c>
      <c r="AF685" s="2" t="e">
        <f>IF(R685&lt;&gt;"",VLOOKUP(S685,'Avtal 2026-05-21'!C:J,18,FALSE),"")</f>
        <v>#REF!</v>
      </c>
      <c r="AG685" s="2" t="e">
        <f>IF(R685&lt;&gt;"",VLOOKUP(S685,'Avtal 2026-05-21'!C:J,19,FALSE),"")</f>
        <v>#REF!</v>
      </c>
      <c r="AH685" s="10" t="e">
        <f>IF(R685&gt;0,VLOOKUP(S685,'Avtal 2026-05-21'!C:J,52,FALSE),"")</f>
        <v>#REF!</v>
      </c>
    </row>
    <row r="686" spans="18:34" ht="18.75" customHeight="1" x14ac:dyDescent="0.25">
      <c r="R686" s="2" t="e">
        <f>IF(MAX($R$10:R685)&gt;=$K$4,0,R685+1)</f>
        <v>#REF!</v>
      </c>
      <c r="S686" s="2" t="e">
        <f t="shared" si="64"/>
        <v>#REF!</v>
      </c>
      <c r="T686" s="2" t="e">
        <f t="shared" si="61"/>
        <v>#REF!</v>
      </c>
      <c r="U686" s="2" t="e">
        <f t="shared" si="62"/>
        <v>#REF!</v>
      </c>
      <c r="V686" s="2" t="e">
        <f t="shared" si="63"/>
        <v>#REF!</v>
      </c>
      <c r="X686" s="2" t="e">
        <f>IF(R686&lt;&gt;"",VLOOKUP(S686,'Avtal 2026-05-21'!C:J,9,FALSE),"")</f>
        <v>#REF!</v>
      </c>
      <c r="Y686" s="2" t="e">
        <f>IF(R686&lt;&gt;"",VLOOKUP(S686,'Avtal 2026-05-21'!C:J,10,FALSE),"")</f>
        <v>#REF!</v>
      </c>
      <c r="Z686" s="2" t="e">
        <f>IF(R686&lt;&gt;"",VLOOKUP(S686,'Avtal 2026-05-21'!C:J,11,FALSE),"")</f>
        <v>#REF!</v>
      </c>
      <c r="AA686" s="2" t="e">
        <f>IF(R686&lt;&gt;"",VLOOKUP(S686,'Avtal 2026-05-21'!C:J,12,FALSE),"")</f>
        <v>#REF!</v>
      </c>
      <c r="AB686" s="2" t="e">
        <f>IF(R686&lt;&gt;"",VLOOKUP(S686,'Avtal 2026-05-21'!C:J,13,FALSE),"")</f>
        <v>#REF!</v>
      </c>
      <c r="AC686" s="2" t="e">
        <f>IF(R686&lt;&gt;"",VLOOKUP(S686,'Avtal 2026-05-21'!C:J,21,FALSE),"")</f>
        <v>#REF!</v>
      </c>
      <c r="AD686" s="13" t="e">
        <f>VLOOKUP(S686,'Avtal 2026-05-21'!C:J,7,FALSE)</f>
        <v>#REF!</v>
      </c>
      <c r="AF686" s="2" t="e">
        <f>IF(R686&lt;&gt;"",VLOOKUP(S686,'Avtal 2026-05-21'!C:J,18,FALSE),"")</f>
        <v>#REF!</v>
      </c>
      <c r="AG686" s="2" t="e">
        <f>IF(R686&lt;&gt;"",VLOOKUP(S686,'Avtal 2026-05-21'!C:J,19,FALSE),"")</f>
        <v>#REF!</v>
      </c>
      <c r="AH686" s="10" t="e">
        <f>IF(R686&gt;0,VLOOKUP(S686,'Avtal 2026-05-21'!C:J,52,FALSE),"")</f>
        <v>#REF!</v>
      </c>
    </row>
    <row r="687" spans="18:34" ht="18.75" customHeight="1" x14ac:dyDescent="0.25">
      <c r="R687" s="2" t="e">
        <f>IF(MAX($R$10:R686)&gt;=$K$4,0,R686+1)</f>
        <v>#REF!</v>
      </c>
      <c r="S687" s="2" t="e">
        <f t="shared" si="64"/>
        <v>#REF!</v>
      </c>
      <c r="T687" s="2" t="e">
        <f t="shared" si="61"/>
        <v>#REF!</v>
      </c>
      <c r="U687" s="2" t="e">
        <f t="shared" si="62"/>
        <v>#REF!</v>
      </c>
      <c r="V687" s="2" t="e">
        <f t="shared" si="63"/>
        <v>#REF!</v>
      </c>
      <c r="X687" s="2" t="e">
        <f>IF(R687&lt;&gt;"",VLOOKUP(S687,'Avtal 2026-05-21'!C:J,9,FALSE),"")</f>
        <v>#REF!</v>
      </c>
      <c r="Y687" s="2" t="e">
        <f>IF(R687&lt;&gt;"",VLOOKUP(S687,'Avtal 2026-05-21'!C:J,10,FALSE),"")</f>
        <v>#REF!</v>
      </c>
      <c r="Z687" s="2" t="e">
        <f>IF(R687&lt;&gt;"",VLOOKUP(S687,'Avtal 2026-05-21'!C:J,11,FALSE),"")</f>
        <v>#REF!</v>
      </c>
      <c r="AA687" s="2" t="e">
        <f>IF(R687&lt;&gt;"",VLOOKUP(S687,'Avtal 2026-05-21'!C:J,12,FALSE),"")</f>
        <v>#REF!</v>
      </c>
      <c r="AB687" s="2" t="e">
        <f>IF(R687&lt;&gt;"",VLOOKUP(S687,'Avtal 2026-05-21'!C:J,13,FALSE),"")</f>
        <v>#REF!</v>
      </c>
      <c r="AC687" s="2" t="e">
        <f>IF(R687&lt;&gt;"",VLOOKUP(S687,'Avtal 2026-05-21'!C:J,21,FALSE),"")</f>
        <v>#REF!</v>
      </c>
      <c r="AD687" s="13" t="e">
        <f>VLOOKUP(S687,'Avtal 2026-05-21'!C:J,7,FALSE)</f>
        <v>#REF!</v>
      </c>
      <c r="AF687" s="2" t="e">
        <f>IF(R687&lt;&gt;"",VLOOKUP(S687,'Avtal 2026-05-21'!C:J,18,FALSE),"")</f>
        <v>#REF!</v>
      </c>
      <c r="AG687" s="2" t="e">
        <f>IF(R687&lt;&gt;"",VLOOKUP(S687,'Avtal 2026-05-21'!C:J,19,FALSE),"")</f>
        <v>#REF!</v>
      </c>
      <c r="AH687" s="10" t="e">
        <f>IF(R687&gt;0,VLOOKUP(S687,'Avtal 2026-05-21'!C:J,52,FALSE),"")</f>
        <v>#REF!</v>
      </c>
    </row>
    <row r="688" spans="18:34" ht="18.75" customHeight="1" x14ac:dyDescent="0.25">
      <c r="R688" s="2" t="e">
        <f>IF(MAX($R$10:R687)&gt;=$K$4,0,R687+1)</f>
        <v>#REF!</v>
      </c>
      <c r="S688" s="2" t="e">
        <f t="shared" si="64"/>
        <v>#REF!</v>
      </c>
      <c r="T688" s="2" t="e">
        <f t="shared" si="61"/>
        <v>#REF!</v>
      </c>
      <c r="U688" s="2" t="e">
        <f t="shared" si="62"/>
        <v>#REF!</v>
      </c>
      <c r="V688" s="2" t="e">
        <f t="shared" si="63"/>
        <v>#REF!</v>
      </c>
      <c r="X688" s="2" t="e">
        <f>IF(R688&lt;&gt;"",VLOOKUP(S688,'Avtal 2026-05-21'!C:J,9,FALSE),"")</f>
        <v>#REF!</v>
      </c>
      <c r="Y688" s="2" t="e">
        <f>IF(R688&lt;&gt;"",VLOOKUP(S688,'Avtal 2026-05-21'!C:J,10,FALSE),"")</f>
        <v>#REF!</v>
      </c>
      <c r="Z688" s="2" t="e">
        <f>IF(R688&lt;&gt;"",VLOOKUP(S688,'Avtal 2026-05-21'!C:J,11,FALSE),"")</f>
        <v>#REF!</v>
      </c>
      <c r="AA688" s="2" t="e">
        <f>IF(R688&lt;&gt;"",VLOOKUP(S688,'Avtal 2026-05-21'!C:J,12,FALSE),"")</f>
        <v>#REF!</v>
      </c>
      <c r="AB688" s="2" t="e">
        <f>IF(R688&lt;&gt;"",VLOOKUP(S688,'Avtal 2026-05-21'!C:J,13,FALSE),"")</f>
        <v>#REF!</v>
      </c>
      <c r="AC688" s="2" t="e">
        <f>IF(R688&lt;&gt;"",VLOOKUP(S688,'Avtal 2026-05-21'!C:J,21,FALSE),"")</f>
        <v>#REF!</v>
      </c>
      <c r="AD688" s="13" t="e">
        <f>VLOOKUP(S688,'Avtal 2026-05-21'!C:J,7,FALSE)</f>
        <v>#REF!</v>
      </c>
      <c r="AF688" s="2" t="e">
        <f>IF(R688&lt;&gt;"",VLOOKUP(S688,'Avtal 2026-05-21'!C:J,18,FALSE),"")</f>
        <v>#REF!</v>
      </c>
      <c r="AG688" s="2" t="e">
        <f>IF(R688&lt;&gt;"",VLOOKUP(S688,'Avtal 2026-05-21'!C:J,19,FALSE),"")</f>
        <v>#REF!</v>
      </c>
      <c r="AH688" s="10" t="e">
        <f>IF(R688&gt;0,VLOOKUP(S688,'Avtal 2026-05-21'!C:J,52,FALSE),"")</f>
        <v>#REF!</v>
      </c>
    </row>
    <row r="689" spans="18:34" ht="18.75" customHeight="1" x14ac:dyDescent="0.25">
      <c r="R689" s="2" t="e">
        <f>IF(MAX($R$10:R688)&gt;=$K$4,0,R688+1)</f>
        <v>#REF!</v>
      </c>
      <c r="S689" s="2" t="e">
        <f t="shared" si="64"/>
        <v>#REF!</v>
      </c>
      <c r="T689" s="2" t="e">
        <f t="shared" si="61"/>
        <v>#REF!</v>
      </c>
      <c r="U689" s="2" t="e">
        <f t="shared" si="62"/>
        <v>#REF!</v>
      </c>
      <c r="V689" s="2" t="e">
        <f t="shared" si="63"/>
        <v>#REF!</v>
      </c>
      <c r="X689" s="2" t="e">
        <f>IF(R689&lt;&gt;"",VLOOKUP(S689,'Avtal 2026-05-21'!C:J,9,FALSE),"")</f>
        <v>#REF!</v>
      </c>
      <c r="Y689" s="2" t="e">
        <f>IF(R689&lt;&gt;"",VLOOKUP(S689,'Avtal 2026-05-21'!C:J,10,FALSE),"")</f>
        <v>#REF!</v>
      </c>
      <c r="Z689" s="2" t="e">
        <f>IF(R689&lt;&gt;"",VLOOKUP(S689,'Avtal 2026-05-21'!C:J,11,FALSE),"")</f>
        <v>#REF!</v>
      </c>
      <c r="AA689" s="2" t="e">
        <f>IF(R689&lt;&gt;"",VLOOKUP(S689,'Avtal 2026-05-21'!C:J,12,FALSE),"")</f>
        <v>#REF!</v>
      </c>
      <c r="AB689" s="2" t="e">
        <f>IF(R689&lt;&gt;"",VLOOKUP(S689,'Avtal 2026-05-21'!C:J,13,FALSE),"")</f>
        <v>#REF!</v>
      </c>
      <c r="AC689" s="2" t="e">
        <f>IF(R689&lt;&gt;"",VLOOKUP(S689,'Avtal 2026-05-21'!C:J,21,FALSE),"")</f>
        <v>#REF!</v>
      </c>
      <c r="AD689" s="13" t="e">
        <f>VLOOKUP(S689,'Avtal 2026-05-21'!C:J,7,FALSE)</f>
        <v>#REF!</v>
      </c>
      <c r="AF689" s="2" t="e">
        <f>IF(R689&lt;&gt;"",VLOOKUP(S689,'Avtal 2026-05-21'!C:J,18,FALSE),"")</f>
        <v>#REF!</v>
      </c>
      <c r="AG689" s="2" t="e">
        <f>IF(R689&lt;&gt;"",VLOOKUP(S689,'Avtal 2026-05-21'!C:J,19,FALSE),"")</f>
        <v>#REF!</v>
      </c>
      <c r="AH689" s="10" t="e">
        <f>IF(R689&gt;0,VLOOKUP(S689,'Avtal 2026-05-21'!C:J,52,FALSE),"")</f>
        <v>#REF!</v>
      </c>
    </row>
    <row r="690" spans="18:34" ht="18.75" customHeight="1" x14ac:dyDescent="0.25">
      <c r="R690" s="2" t="e">
        <f>IF(MAX($R$10:R689)&gt;=$K$4,0,R689+1)</f>
        <v>#REF!</v>
      </c>
      <c r="S690" s="2" t="e">
        <f t="shared" si="64"/>
        <v>#REF!</v>
      </c>
      <c r="T690" s="2" t="e">
        <f t="shared" si="61"/>
        <v>#REF!</v>
      </c>
      <c r="U690" s="2" t="e">
        <f t="shared" si="62"/>
        <v>#REF!</v>
      </c>
      <c r="V690" s="2" t="e">
        <f t="shared" si="63"/>
        <v>#REF!</v>
      </c>
      <c r="X690" s="2" t="e">
        <f>IF(R690&lt;&gt;"",VLOOKUP(S690,'Avtal 2026-05-21'!C:J,9,FALSE),"")</f>
        <v>#REF!</v>
      </c>
      <c r="Y690" s="2" t="e">
        <f>IF(R690&lt;&gt;"",VLOOKUP(S690,'Avtal 2026-05-21'!C:J,10,FALSE),"")</f>
        <v>#REF!</v>
      </c>
      <c r="Z690" s="2" t="e">
        <f>IF(R690&lt;&gt;"",VLOOKUP(S690,'Avtal 2026-05-21'!C:J,11,FALSE),"")</f>
        <v>#REF!</v>
      </c>
      <c r="AA690" s="2" t="e">
        <f>IF(R690&lt;&gt;"",VLOOKUP(S690,'Avtal 2026-05-21'!C:J,12,FALSE),"")</f>
        <v>#REF!</v>
      </c>
      <c r="AB690" s="2" t="e">
        <f>IF(R690&lt;&gt;"",VLOOKUP(S690,'Avtal 2026-05-21'!C:J,13,FALSE),"")</f>
        <v>#REF!</v>
      </c>
      <c r="AC690" s="2" t="e">
        <f>IF(R690&lt;&gt;"",VLOOKUP(S690,'Avtal 2026-05-21'!C:J,21,FALSE),"")</f>
        <v>#REF!</v>
      </c>
      <c r="AD690" s="13" t="e">
        <f>VLOOKUP(S690,'Avtal 2026-05-21'!C:J,7,FALSE)</f>
        <v>#REF!</v>
      </c>
      <c r="AF690" s="2" t="e">
        <f>IF(R690&lt;&gt;"",VLOOKUP(S690,'Avtal 2026-05-21'!C:J,18,FALSE),"")</f>
        <v>#REF!</v>
      </c>
      <c r="AG690" s="2" t="e">
        <f>IF(R690&lt;&gt;"",VLOOKUP(S690,'Avtal 2026-05-21'!C:J,19,FALSE),"")</f>
        <v>#REF!</v>
      </c>
      <c r="AH690" s="10" t="e">
        <f>IF(R690&gt;0,VLOOKUP(S690,'Avtal 2026-05-21'!C:J,52,FALSE),"")</f>
        <v>#REF!</v>
      </c>
    </row>
    <row r="691" spans="18:34" ht="18.75" customHeight="1" x14ac:dyDescent="0.25">
      <c r="R691" s="2" t="e">
        <f>IF(MAX($R$10:R690)&gt;=$K$4,0,R690+1)</f>
        <v>#REF!</v>
      </c>
      <c r="S691" s="2" t="e">
        <f t="shared" si="64"/>
        <v>#REF!</v>
      </c>
      <c r="T691" s="2" t="e">
        <f t="shared" si="61"/>
        <v>#REF!</v>
      </c>
      <c r="U691" s="2" t="e">
        <f t="shared" si="62"/>
        <v>#REF!</v>
      </c>
      <c r="V691" s="2" t="e">
        <f t="shared" si="63"/>
        <v>#REF!</v>
      </c>
      <c r="X691" s="2" t="e">
        <f>IF(R691&lt;&gt;"",VLOOKUP(S691,'Avtal 2026-05-21'!C:J,9,FALSE),"")</f>
        <v>#REF!</v>
      </c>
      <c r="Y691" s="2" t="e">
        <f>IF(R691&lt;&gt;"",VLOOKUP(S691,'Avtal 2026-05-21'!C:J,10,FALSE),"")</f>
        <v>#REF!</v>
      </c>
      <c r="Z691" s="2" t="e">
        <f>IF(R691&lt;&gt;"",VLOOKUP(S691,'Avtal 2026-05-21'!C:J,11,FALSE),"")</f>
        <v>#REF!</v>
      </c>
      <c r="AA691" s="2" t="e">
        <f>IF(R691&lt;&gt;"",VLOOKUP(S691,'Avtal 2026-05-21'!C:J,12,FALSE),"")</f>
        <v>#REF!</v>
      </c>
      <c r="AB691" s="2" t="e">
        <f>IF(R691&lt;&gt;"",VLOOKUP(S691,'Avtal 2026-05-21'!C:J,13,FALSE),"")</f>
        <v>#REF!</v>
      </c>
      <c r="AC691" s="2" t="e">
        <f>IF(R691&lt;&gt;"",VLOOKUP(S691,'Avtal 2026-05-21'!C:J,21,FALSE),"")</f>
        <v>#REF!</v>
      </c>
      <c r="AD691" s="13" t="e">
        <f>VLOOKUP(S691,'Avtal 2026-05-21'!C:J,7,FALSE)</f>
        <v>#REF!</v>
      </c>
      <c r="AF691" s="2" t="e">
        <f>IF(R691&lt;&gt;"",VLOOKUP(S691,'Avtal 2026-05-21'!C:J,18,FALSE),"")</f>
        <v>#REF!</v>
      </c>
      <c r="AG691" s="2" t="e">
        <f>IF(R691&lt;&gt;"",VLOOKUP(S691,'Avtal 2026-05-21'!C:J,19,FALSE),"")</f>
        <v>#REF!</v>
      </c>
      <c r="AH691" s="10" t="e">
        <f>IF(R691&gt;0,VLOOKUP(S691,'Avtal 2026-05-21'!C:J,52,FALSE),"")</f>
        <v>#REF!</v>
      </c>
    </row>
    <row r="692" spans="18:34" ht="18.75" customHeight="1" x14ac:dyDescent="0.25">
      <c r="R692" s="2" t="e">
        <f>IF(MAX($R$10:R691)&gt;=$K$4,0,R691+1)</f>
        <v>#REF!</v>
      </c>
      <c r="S692" s="2" t="e">
        <f t="shared" si="64"/>
        <v>#REF!</v>
      </c>
      <c r="T692" s="2" t="e">
        <f t="shared" si="61"/>
        <v>#REF!</v>
      </c>
      <c r="U692" s="2" t="e">
        <f t="shared" si="62"/>
        <v>#REF!</v>
      </c>
      <c r="V692" s="2" t="e">
        <f t="shared" si="63"/>
        <v>#REF!</v>
      </c>
      <c r="X692" s="2" t="e">
        <f>IF(R692&lt;&gt;"",VLOOKUP(S692,'Avtal 2026-05-21'!C:J,9,FALSE),"")</f>
        <v>#REF!</v>
      </c>
      <c r="Y692" s="2" t="e">
        <f>IF(R692&lt;&gt;"",VLOOKUP(S692,'Avtal 2026-05-21'!C:J,10,FALSE),"")</f>
        <v>#REF!</v>
      </c>
      <c r="Z692" s="2" t="e">
        <f>IF(R692&lt;&gt;"",VLOOKUP(S692,'Avtal 2026-05-21'!C:J,11,FALSE),"")</f>
        <v>#REF!</v>
      </c>
      <c r="AA692" s="2" t="e">
        <f>IF(R692&lt;&gt;"",VLOOKUP(S692,'Avtal 2026-05-21'!C:J,12,FALSE),"")</f>
        <v>#REF!</v>
      </c>
      <c r="AB692" s="2" t="e">
        <f>IF(R692&lt;&gt;"",VLOOKUP(S692,'Avtal 2026-05-21'!C:J,13,FALSE),"")</f>
        <v>#REF!</v>
      </c>
      <c r="AC692" s="2" t="e">
        <f>IF(R692&lt;&gt;"",VLOOKUP(S692,'Avtal 2026-05-21'!C:J,21,FALSE),"")</f>
        <v>#REF!</v>
      </c>
      <c r="AD692" s="13" t="e">
        <f>VLOOKUP(S692,'Avtal 2026-05-21'!C:J,7,FALSE)</f>
        <v>#REF!</v>
      </c>
      <c r="AF692" s="2" t="e">
        <f>IF(R692&lt;&gt;"",VLOOKUP(S692,'Avtal 2026-05-21'!C:J,18,FALSE),"")</f>
        <v>#REF!</v>
      </c>
      <c r="AG692" s="2" t="e">
        <f>IF(R692&lt;&gt;"",VLOOKUP(S692,'Avtal 2026-05-21'!C:J,19,FALSE),"")</f>
        <v>#REF!</v>
      </c>
      <c r="AH692" s="10" t="e">
        <f>IF(R692&gt;0,VLOOKUP(S692,'Avtal 2026-05-21'!C:J,52,FALSE),"")</f>
        <v>#REF!</v>
      </c>
    </row>
    <row r="693" spans="18:34" ht="18.75" customHeight="1" x14ac:dyDescent="0.25">
      <c r="R693" s="2" t="e">
        <f>IF(MAX($R$10:R692)&gt;=$K$4,0,R692+1)</f>
        <v>#REF!</v>
      </c>
      <c r="S693" s="2" t="e">
        <f t="shared" si="64"/>
        <v>#REF!</v>
      </c>
      <c r="T693" s="2" t="e">
        <f t="shared" si="61"/>
        <v>#REF!</v>
      </c>
      <c r="U693" s="2" t="e">
        <f t="shared" si="62"/>
        <v>#REF!</v>
      </c>
      <c r="V693" s="2" t="e">
        <f t="shared" si="63"/>
        <v>#REF!</v>
      </c>
      <c r="X693" s="2" t="e">
        <f>IF(R693&lt;&gt;"",VLOOKUP(S693,'Avtal 2026-05-21'!C:J,9,FALSE),"")</f>
        <v>#REF!</v>
      </c>
      <c r="Y693" s="2" t="e">
        <f>IF(R693&lt;&gt;"",VLOOKUP(S693,'Avtal 2026-05-21'!C:J,10,FALSE),"")</f>
        <v>#REF!</v>
      </c>
      <c r="Z693" s="2" t="e">
        <f>IF(R693&lt;&gt;"",VLOOKUP(S693,'Avtal 2026-05-21'!C:J,11,FALSE),"")</f>
        <v>#REF!</v>
      </c>
      <c r="AA693" s="2" t="e">
        <f>IF(R693&lt;&gt;"",VLOOKUP(S693,'Avtal 2026-05-21'!C:J,12,FALSE),"")</f>
        <v>#REF!</v>
      </c>
      <c r="AB693" s="2" t="e">
        <f>IF(R693&lt;&gt;"",VLOOKUP(S693,'Avtal 2026-05-21'!C:J,13,FALSE),"")</f>
        <v>#REF!</v>
      </c>
      <c r="AC693" s="2" t="e">
        <f>IF(R693&lt;&gt;"",VLOOKUP(S693,'Avtal 2026-05-21'!C:J,21,FALSE),"")</f>
        <v>#REF!</v>
      </c>
      <c r="AD693" s="13" t="e">
        <f>VLOOKUP(S693,'Avtal 2026-05-21'!C:J,7,FALSE)</f>
        <v>#REF!</v>
      </c>
      <c r="AF693" s="2" t="e">
        <f>IF(R693&lt;&gt;"",VLOOKUP(S693,'Avtal 2026-05-21'!C:J,18,FALSE),"")</f>
        <v>#REF!</v>
      </c>
      <c r="AG693" s="2" t="e">
        <f>IF(R693&lt;&gt;"",VLOOKUP(S693,'Avtal 2026-05-21'!C:J,19,FALSE),"")</f>
        <v>#REF!</v>
      </c>
      <c r="AH693" s="10" t="e">
        <f>IF(R693&gt;0,VLOOKUP(S693,'Avtal 2026-05-21'!C:J,52,FALSE),"")</f>
        <v>#REF!</v>
      </c>
    </row>
    <row r="694" spans="18:34" ht="18.75" customHeight="1" x14ac:dyDescent="0.25">
      <c r="R694" s="2" t="e">
        <f>IF(MAX($R$10:R693)&gt;=$K$4,0,R693+1)</f>
        <v>#REF!</v>
      </c>
      <c r="S694" s="2" t="e">
        <f t="shared" si="64"/>
        <v>#REF!</v>
      </c>
      <c r="T694" s="2" t="e">
        <f t="shared" si="61"/>
        <v>#REF!</v>
      </c>
      <c r="U694" s="2" t="e">
        <f t="shared" si="62"/>
        <v>#REF!</v>
      </c>
      <c r="V694" s="2" t="e">
        <f t="shared" si="63"/>
        <v>#REF!</v>
      </c>
      <c r="X694" s="2" t="e">
        <f>IF(R694&lt;&gt;"",VLOOKUP(S694,'Avtal 2026-05-21'!C:J,9,FALSE),"")</f>
        <v>#REF!</v>
      </c>
      <c r="Y694" s="2" t="e">
        <f>IF(R694&lt;&gt;"",VLOOKUP(S694,'Avtal 2026-05-21'!C:J,10,FALSE),"")</f>
        <v>#REF!</v>
      </c>
      <c r="Z694" s="2" t="e">
        <f>IF(R694&lt;&gt;"",VLOOKUP(S694,'Avtal 2026-05-21'!C:J,11,FALSE),"")</f>
        <v>#REF!</v>
      </c>
      <c r="AA694" s="2" t="e">
        <f>IF(R694&lt;&gt;"",VLOOKUP(S694,'Avtal 2026-05-21'!C:J,12,FALSE),"")</f>
        <v>#REF!</v>
      </c>
      <c r="AB694" s="2" t="e">
        <f>IF(R694&lt;&gt;"",VLOOKUP(S694,'Avtal 2026-05-21'!C:J,13,FALSE),"")</f>
        <v>#REF!</v>
      </c>
      <c r="AC694" s="2" t="e">
        <f>IF(R694&lt;&gt;"",VLOOKUP(S694,'Avtal 2026-05-21'!C:J,21,FALSE),"")</f>
        <v>#REF!</v>
      </c>
      <c r="AD694" s="13" t="e">
        <f>VLOOKUP(S694,'Avtal 2026-05-21'!C:J,7,FALSE)</f>
        <v>#REF!</v>
      </c>
      <c r="AF694" s="2" t="e">
        <f>IF(R694&lt;&gt;"",VLOOKUP(S694,'Avtal 2026-05-21'!C:J,18,FALSE),"")</f>
        <v>#REF!</v>
      </c>
      <c r="AG694" s="2" t="e">
        <f>IF(R694&lt;&gt;"",VLOOKUP(S694,'Avtal 2026-05-21'!C:J,19,FALSE),"")</f>
        <v>#REF!</v>
      </c>
      <c r="AH694" s="10" t="e">
        <f>IF(R694&gt;0,VLOOKUP(S694,'Avtal 2026-05-21'!C:J,52,FALSE),"")</f>
        <v>#REF!</v>
      </c>
    </row>
    <row r="695" spans="18:34" ht="18.75" customHeight="1" x14ac:dyDescent="0.25">
      <c r="R695" s="2" t="e">
        <f>IF(MAX($R$10:R694)&gt;=$K$4,0,R694+1)</f>
        <v>#REF!</v>
      </c>
      <c r="S695" s="2" t="e">
        <f t="shared" si="64"/>
        <v>#REF!</v>
      </c>
      <c r="T695" s="2" t="e">
        <f t="shared" si="61"/>
        <v>#REF!</v>
      </c>
      <c r="U695" s="2" t="e">
        <f t="shared" si="62"/>
        <v>#REF!</v>
      </c>
      <c r="V695" s="2" t="e">
        <f t="shared" si="63"/>
        <v>#REF!</v>
      </c>
      <c r="X695" s="2" t="e">
        <f>IF(R695&lt;&gt;"",VLOOKUP(S695,'Avtal 2026-05-21'!C:J,9,FALSE),"")</f>
        <v>#REF!</v>
      </c>
      <c r="Y695" s="2" t="e">
        <f>IF(R695&lt;&gt;"",VLOOKUP(S695,'Avtal 2026-05-21'!C:J,10,FALSE),"")</f>
        <v>#REF!</v>
      </c>
      <c r="Z695" s="2" t="e">
        <f>IF(R695&lt;&gt;"",VLOOKUP(S695,'Avtal 2026-05-21'!C:J,11,FALSE),"")</f>
        <v>#REF!</v>
      </c>
      <c r="AA695" s="2" t="e">
        <f>IF(R695&lt;&gt;"",VLOOKUP(S695,'Avtal 2026-05-21'!C:J,12,FALSE),"")</f>
        <v>#REF!</v>
      </c>
      <c r="AB695" s="2" t="e">
        <f>IF(R695&lt;&gt;"",VLOOKUP(S695,'Avtal 2026-05-21'!C:J,13,FALSE),"")</f>
        <v>#REF!</v>
      </c>
      <c r="AC695" s="2" t="e">
        <f>IF(R695&lt;&gt;"",VLOOKUP(S695,'Avtal 2026-05-21'!C:J,21,FALSE),"")</f>
        <v>#REF!</v>
      </c>
      <c r="AD695" s="13" t="e">
        <f>VLOOKUP(S695,'Avtal 2026-05-21'!C:J,7,FALSE)</f>
        <v>#REF!</v>
      </c>
      <c r="AF695" s="2" t="e">
        <f>IF(R695&lt;&gt;"",VLOOKUP(S695,'Avtal 2026-05-21'!C:J,18,FALSE),"")</f>
        <v>#REF!</v>
      </c>
      <c r="AG695" s="2" t="e">
        <f>IF(R695&lt;&gt;"",VLOOKUP(S695,'Avtal 2026-05-21'!C:J,19,FALSE),"")</f>
        <v>#REF!</v>
      </c>
      <c r="AH695" s="10" t="e">
        <f>IF(R695&gt;0,VLOOKUP(S695,'Avtal 2026-05-21'!C:J,52,FALSE),"")</f>
        <v>#REF!</v>
      </c>
    </row>
    <row r="696" spans="18:34" ht="18.75" customHeight="1" x14ac:dyDescent="0.25">
      <c r="R696" s="2" t="e">
        <f>IF(MAX($R$10:R695)&gt;=$K$4,0,R695+1)</f>
        <v>#REF!</v>
      </c>
      <c r="S696" s="2" t="e">
        <f t="shared" si="64"/>
        <v>#REF!</v>
      </c>
      <c r="T696" s="2" t="e">
        <f t="shared" si="61"/>
        <v>#REF!</v>
      </c>
      <c r="U696" s="2" t="e">
        <f t="shared" si="62"/>
        <v>#REF!</v>
      </c>
      <c r="V696" s="2" t="e">
        <f t="shared" si="63"/>
        <v>#REF!</v>
      </c>
      <c r="X696" s="2" t="e">
        <f>IF(R696&lt;&gt;"",VLOOKUP(S696,'Avtal 2026-05-21'!C:J,9,FALSE),"")</f>
        <v>#REF!</v>
      </c>
      <c r="Y696" s="2" t="e">
        <f>IF(R696&lt;&gt;"",VLOOKUP(S696,'Avtal 2026-05-21'!C:J,10,FALSE),"")</f>
        <v>#REF!</v>
      </c>
      <c r="Z696" s="2" t="e">
        <f>IF(R696&lt;&gt;"",VLOOKUP(S696,'Avtal 2026-05-21'!C:J,11,FALSE),"")</f>
        <v>#REF!</v>
      </c>
      <c r="AA696" s="2" t="e">
        <f>IF(R696&lt;&gt;"",VLOOKUP(S696,'Avtal 2026-05-21'!C:J,12,FALSE),"")</f>
        <v>#REF!</v>
      </c>
      <c r="AB696" s="2" t="e">
        <f>IF(R696&lt;&gt;"",VLOOKUP(S696,'Avtal 2026-05-21'!C:J,13,FALSE),"")</f>
        <v>#REF!</v>
      </c>
      <c r="AC696" s="2" t="e">
        <f>IF(R696&lt;&gt;"",VLOOKUP(S696,'Avtal 2026-05-21'!C:J,21,FALSE),"")</f>
        <v>#REF!</v>
      </c>
      <c r="AD696" s="13" t="e">
        <f>VLOOKUP(S696,'Avtal 2026-05-21'!C:J,7,FALSE)</f>
        <v>#REF!</v>
      </c>
      <c r="AF696" s="2" t="e">
        <f>IF(R696&lt;&gt;"",VLOOKUP(S696,'Avtal 2026-05-21'!C:J,18,FALSE),"")</f>
        <v>#REF!</v>
      </c>
      <c r="AG696" s="2" t="e">
        <f>IF(R696&lt;&gt;"",VLOOKUP(S696,'Avtal 2026-05-21'!C:J,19,FALSE),"")</f>
        <v>#REF!</v>
      </c>
      <c r="AH696" s="10" t="e">
        <f>IF(R696&gt;0,VLOOKUP(S696,'Avtal 2026-05-21'!C:J,52,FALSE),"")</f>
        <v>#REF!</v>
      </c>
    </row>
    <row r="697" spans="18:34" ht="18.75" customHeight="1" x14ac:dyDescent="0.25">
      <c r="R697" s="2" t="e">
        <f>IF(MAX($R$10:R696)&gt;=$K$4,0,R696+1)</f>
        <v>#REF!</v>
      </c>
      <c r="S697" s="2" t="e">
        <f t="shared" si="64"/>
        <v>#REF!</v>
      </c>
      <c r="T697" s="2" t="e">
        <f t="shared" si="61"/>
        <v>#REF!</v>
      </c>
      <c r="U697" s="2" t="e">
        <f t="shared" si="62"/>
        <v>#REF!</v>
      </c>
      <c r="V697" s="2" t="e">
        <f t="shared" si="63"/>
        <v>#REF!</v>
      </c>
      <c r="X697" s="2" t="e">
        <f>IF(R697&lt;&gt;"",VLOOKUP(S697,'Avtal 2026-05-21'!C:J,9,FALSE),"")</f>
        <v>#REF!</v>
      </c>
      <c r="Y697" s="2" t="e">
        <f>IF(R697&lt;&gt;"",VLOOKUP(S697,'Avtal 2026-05-21'!C:J,10,FALSE),"")</f>
        <v>#REF!</v>
      </c>
      <c r="Z697" s="2" t="e">
        <f>IF(R697&lt;&gt;"",VLOOKUP(S697,'Avtal 2026-05-21'!C:J,11,FALSE),"")</f>
        <v>#REF!</v>
      </c>
      <c r="AA697" s="2" t="e">
        <f>IF(R697&lt;&gt;"",VLOOKUP(S697,'Avtal 2026-05-21'!C:J,12,FALSE),"")</f>
        <v>#REF!</v>
      </c>
      <c r="AB697" s="2" t="e">
        <f>IF(R697&lt;&gt;"",VLOOKUP(S697,'Avtal 2026-05-21'!C:J,13,FALSE),"")</f>
        <v>#REF!</v>
      </c>
      <c r="AC697" s="2" t="e">
        <f>IF(R697&lt;&gt;"",VLOOKUP(S697,'Avtal 2026-05-21'!C:J,21,FALSE),"")</f>
        <v>#REF!</v>
      </c>
      <c r="AD697" s="13" t="e">
        <f>VLOOKUP(S697,'Avtal 2026-05-21'!C:J,7,FALSE)</f>
        <v>#REF!</v>
      </c>
      <c r="AF697" s="2" t="e">
        <f>IF(R697&lt;&gt;"",VLOOKUP(S697,'Avtal 2026-05-21'!C:J,18,FALSE),"")</f>
        <v>#REF!</v>
      </c>
      <c r="AG697" s="2" t="e">
        <f>IF(R697&lt;&gt;"",VLOOKUP(S697,'Avtal 2026-05-21'!C:J,19,FALSE),"")</f>
        <v>#REF!</v>
      </c>
      <c r="AH697" s="10" t="e">
        <f>IF(R697&gt;0,VLOOKUP(S697,'Avtal 2026-05-21'!C:J,52,FALSE),"")</f>
        <v>#REF!</v>
      </c>
    </row>
    <row r="698" spans="18:34" ht="18.75" customHeight="1" x14ac:dyDescent="0.25">
      <c r="R698" s="2" t="e">
        <f>IF(MAX($R$10:R697)&gt;=$K$4,0,R697+1)</f>
        <v>#REF!</v>
      </c>
      <c r="S698" s="2" t="e">
        <f t="shared" si="64"/>
        <v>#REF!</v>
      </c>
      <c r="T698" s="2" t="e">
        <f t="shared" si="61"/>
        <v>#REF!</v>
      </c>
      <c r="U698" s="2" t="e">
        <f t="shared" si="62"/>
        <v>#REF!</v>
      </c>
      <c r="V698" s="2" t="e">
        <f t="shared" si="63"/>
        <v>#REF!</v>
      </c>
      <c r="X698" s="2" t="e">
        <f>IF(R698&lt;&gt;"",VLOOKUP(S698,'Avtal 2026-05-21'!C:J,9,FALSE),"")</f>
        <v>#REF!</v>
      </c>
      <c r="Y698" s="2" t="e">
        <f>IF(R698&lt;&gt;"",VLOOKUP(S698,'Avtal 2026-05-21'!C:J,10,FALSE),"")</f>
        <v>#REF!</v>
      </c>
      <c r="Z698" s="2" t="e">
        <f>IF(R698&lt;&gt;"",VLOOKUP(S698,'Avtal 2026-05-21'!C:J,11,FALSE),"")</f>
        <v>#REF!</v>
      </c>
      <c r="AA698" s="2" t="e">
        <f>IF(R698&lt;&gt;"",VLOOKUP(S698,'Avtal 2026-05-21'!C:J,12,FALSE),"")</f>
        <v>#REF!</v>
      </c>
      <c r="AB698" s="2" t="e">
        <f>IF(R698&lt;&gt;"",VLOOKUP(S698,'Avtal 2026-05-21'!C:J,13,FALSE),"")</f>
        <v>#REF!</v>
      </c>
      <c r="AC698" s="2" t="e">
        <f>IF(R698&lt;&gt;"",VLOOKUP(S698,'Avtal 2026-05-21'!C:J,21,FALSE),"")</f>
        <v>#REF!</v>
      </c>
      <c r="AD698" s="13" t="e">
        <f>VLOOKUP(S698,'Avtal 2026-05-21'!C:J,7,FALSE)</f>
        <v>#REF!</v>
      </c>
      <c r="AF698" s="2" t="e">
        <f>IF(R698&lt;&gt;"",VLOOKUP(S698,'Avtal 2026-05-21'!C:J,18,FALSE),"")</f>
        <v>#REF!</v>
      </c>
      <c r="AG698" s="2" t="e">
        <f>IF(R698&lt;&gt;"",VLOOKUP(S698,'Avtal 2026-05-21'!C:J,19,FALSE),"")</f>
        <v>#REF!</v>
      </c>
      <c r="AH698" s="10" t="e">
        <f>IF(R698&gt;0,VLOOKUP(S698,'Avtal 2026-05-21'!C:J,52,FALSE),"")</f>
        <v>#REF!</v>
      </c>
    </row>
    <row r="699" spans="18:34" ht="18.75" customHeight="1" x14ac:dyDescent="0.25">
      <c r="R699" s="2" t="e">
        <f>IF(MAX($R$10:R698)&gt;=$K$4,0,R698+1)</f>
        <v>#REF!</v>
      </c>
      <c r="S699" s="2" t="e">
        <f t="shared" si="64"/>
        <v>#REF!</v>
      </c>
      <c r="T699" s="2" t="e">
        <f t="shared" si="61"/>
        <v>#REF!</v>
      </c>
      <c r="U699" s="2" t="e">
        <f t="shared" si="62"/>
        <v>#REF!</v>
      </c>
      <c r="V699" s="2" t="e">
        <f t="shared" si="63"/>
        <v>#REF!</v>
      </c>
      <c r="X699" s="2" t="e">
        <f>IF(R699&lt;&gt;"",VLOOKUP(S699,'Avtal 2026-05-21'!C:J,9,FALSE),"")</f>
        <v>#REF!</v>
      </c>
      <c r="Y699" s="2" t="e">
        <f>IF(R699&lt;&gt;"",VLOOKUP(S699,'Avtal 2026-05-21'!C:J,10,FALSE),"")</f>
        <v>#REF!</v>
      </c>
      <c r="Z699" s="2" t="e">
        <f>IF(R699&lt;&gt;"",VLOOKUP(S699,'Avtal 2026-05-21'!C:J,11,FALSE),"")</f>
        <v>#REF!</v>
      </c>
      <c r="AA699" s="2" t="e">
        <f>IF(R699&lt;&gt;"",VLOOKUP(S699,'Avtal 2026-05-21'!C:J,12,FALSE),"")</f>
        <v>#REF!</v>
      </c>
      <c r="AB699" s="2" t="e">
        <f>IF(R699&lt;&gt;"",VLOOKUP(S699,'Avtal 2026-05-21'!C:J,13,FALSE),"")</f>
        <v>#REF!</v>
      </c>
      <c r="AC699" s="2" t="e">
        <f>IF(R699&lt;&gt;"",VLOOKUP(S699,'Avtal 2026-05-21'!C:J,21,FALSE),"")</f>
        <v>#REF!</v>
      </c>
      <c r="AD699" s="13" t="e">
        <f>VLOOKUP(S699,'Avtal 2026-05-21'!C:J,7,FALSE)</f>
        <v>#REF!</v>
      </c>
      <c r="AF699" s="2" t="e">
        <f>IF(R699&lt;&gt;"",VLOOKUP(S699,'Avtal 2026-05-21'!C:J,18,FALSE),"")</f>
        <v>#REF!</v>
      </c>
      <c r="AG699" s="2" t="e">
        <f>IF(R699&lt;&gt;"",VLOOKUP(S699,'Avtal 2026-05-21'!C:J,19,FALSE),"")</f>
        <v>#REF!</v>
      </c>
      <c r="AH699" s="10" t="e">
        <f>IF(R699&gt;0,VLOOKUP(S699,'Avtal 2026-05-21'!C:J,52,FALSE),"")</f>
        <v>#REF!</v>
      </c>
    </row>
    <row r="700" spans="18:34" ht="18.75" customHeight="1" x14ac:dyDescent="0.25">
      <c r="R700" s="2" t="e">
        <f>IF(MAX($R$10:R699)&gt;=$K$4,0,R699+1)</f>
        <v>#REF!</v>
      </c>
      <c r="S700" s="2" t="e">
        <f t="shared" si="64"/>
        <v>#REF!</v>
      </c>
      <c r="T700" s="2" t="e">
        <f t="shared" si="61"/>
        <v>#REF!</v>
      </c>
      <c r="U700" s="2" t="e">
        <f t="shared" si="62"/>
        <v>#REF!</v>
      </c>
      <c r="V700" s="2" t="e">
        <f t="shared" si="63"/>
        <v>#REF!</v>
      </c>
      <c r="X700" s="2" t="e">
        <f>IF(R700&lt;&gt;"",VLOOKUP(S700,'Avtal 2026-05-21'!C:J,9,FALSE),"")</f>
        <v>#REF!</v>
      </c>
      <c r="Y700" s="2" t="e">
        <f>IF(R700&lt;&gt;"",VLOOKUP(S700,'Avtal 2026-05-21'!C:J,10,FALSE),"")</f>
        <v>#REF!</v>
      </c>
      <c r="Z700" s="2" t="e">
        <f>IF(R700&lt;&gt;"",VLOOKUP(S700,'Avtal 2026-05-21'!C:J,11,FALSE),"")</f>
        <v>#REF!</v>
      </c>
      <c r="AA700" s="2" t="e">
        <f>IF(R700&lt;&gt;"",VLOOKUP(S700,'Avtal 2026-05-21'!C:J,12,FALSE),"")</f>
        <v>#REF!</v>
      </c>
      <c r="AB700" s="2" t="e">
        <f>IF(R700&lt;&gt;"",VLOOKUP(S700,'Avtal 2026-05-21'!C:J,13,FALSE),"")</f>
        <v>#REF!</v>
      </c>
      <c r="AC700" s="2" t="e">
        <f>IF(R700&lt;&gt;"",VLOOKUP(S700,'Avtal 2026-05-21'!C:J,21,FALSE),"")</f>
        <v>#REF!</v>
      </c>
      <c r="AD700" s="13" t="e">
        <f>VLOOKUP(S700,'Avtal 2026-05-21'!C:J,7,FALSE)</f>
        <v>#REF!</v>
      </c>
      <c r="AF700" s="2" t="e">
        <f>IF(R700&lt;&gt;"",VLOOKUP(S700,'Avtal 2026-05-21'!C:J,18,FALSE),"")</f>
        <v>#REF!</v>
      </c>
      <c r="AG700" s="2" t="e">
        <f>IF(R700&lt;&gt;"",VLOOKUP(S700,'Avtal 2026-05-21'!C:J,19,FALSE),"")</f>
        <v>#REF!</v>
      </c>
      <c r="AH700" s="10" t="e">
        <f>IF(R700&gt;0,VLOOKUP(S700,'Avtal 2026-05-21'!C:J,52,FALSE),"")</f>
        <v>#REF!</v>
      </c>
    </row>
    <row r="701" spans="18:34" ht="18.75" customHeight="1" x14ac:dyDescent="0.25">
      <c r="R701" s="2" t="e">
        <f>IF(MAX($R$10:R700)&gt;=$K$4,0,R700+1)</f>
        <v>#REF!</v>
      </c>
      <c r="S701" s="2" t="e">
        <f t="shared" si="64"/>
        <v>#REF!</v>
      </c>
      <c r="T701" s="2" t="e">
        <f t="shared" si="61"/>
        <v>#REF!</v>
      </c>
      <c r="U701" s="2" t="e">
        <f t="shared" si="62"/>
        <v>#REF!</v>
      </c>
      <c r="V701" s="2" t="e">
        <f t="shared" si="63"/>
        <v>#REF!</v>
      </c>
      <c r="X701" s="2" t="e">
        <f>IF(R701&lt;&gt;"",VLOOKUP(S701,'Avtal 2026-05-21'!C:J,9,FALSE),"")</f>
        <v>#REF!</v>
      </c>
      <c r="Y701" s="2" t="e">
        <f>IF(R701&lt;&gt;"",VLOOKUP(S701,'Avtal 2026-05-21'!C:J,10,FALSE),"")</f>
        <v>#REF!</v>
      </c>
      <c r="Z701" s="2" t="e">
        <f>IF(R701&lt;&gt;"",VLOOKUP(S701,'Avtal 2026-05-21'!C:J,11,FALSE),"")</f>
        <v>#REF!</v>
      </c>
      <c r="AA701" s="2" t="e">
        <f>IF(R701&lt;&gt;"",VLOOKUP(S701,'Avtal 2026-05-21'!C:J,12,FALSE),"")</f>
        <v>#REF!</v>
      </c>
      <c r="AB701" s="2" t="e">
        <f>IF(R701&lt;&gt;"",VLOOKUP(S701,'Avtal 2026-05-21'!C:J,13,FALSE),"")</f>
        <v>#REF!</v>
      </c>
      <c r="AC701" s="2" t="e">
        <f>IF(R701&lt;&gt;"",VLOOKUP(S701,'Avtal 2026-05-21'!C:J,21,FALSE),"")</f>
        <v>#REF!</v>
      </c>
      <c r="AD701" s="13" t="e">
        <f>VLOOKUP(S701,'Avtal 2026-05-21'!C:J,7,FALSE)</f>
        <v>#REF!</v>
      </c>
      <c r="AF701" s="2" t="e">
        <f>IF(R701&lt;&gt;"",VLOOKUP(S701,'Avtal 2026-05-21'!C:J,18,FALSE),"")</f>
        <v>#REF!</v>
      </c>
      <c r="AG701" s="2" t="e">
        <f>IF(R701&lt;&gt;"",VLOOKUP(S701,'Avtal 2026-05-21'!C:J,19,FALSE),"")</f>
        <v>#REF!</v>
      </c>
      <c r="AH701" s="10" t="e">
        <f>IF(R701&gt;0,VLOOKUP(S701,'Avtal 2026-05-21'!C:J,52,FALSE),"")</f>
        <v>#REF!</v>
      </c>
    </row>
    <row r="702" spans="18:34" ht="18.75" customHeight="1" x14ac:dyDescent="0.25">
      <c r="R702" s="2" t="e">
        <f>IF(MAX($R$10:R701)&gt;=$K$4,0,R701+1)</f>
        <v>#REF!</v>
      </c>
      <c r="S702" s="2" t="e">
        <f t="shared" si="64"/>
        <v>#REF!</v>
      </c>
      <c r="T702" s="2" t="e">
        <f t="shared" si="61"/>
        <v>#REF!</v>
      </c>
      <c r="U702" s="2" t="e">
        <f t="shared" si="62"/>
        <v>#REF!</v>
      </c>
      <c r="V702" s="2" t="e">
        <f t="shared" si="63"/>
        <v>#REF!</v>
      </c>
      <c r="X702" s="2" t="e">
        <f>IF(R702&lt;&gt;"",VLOOKUP(S702,'Avtal 2026-05-21'!C:J,9,FALSE),"")</f>
        <v>#REF!</v>
      </c>
      <c r="Y702" s="2" t="e">
        <f>IF(R702&lt;&gt;"",VLOOKUP(S702,'Avtal 2026-05-21'!C:J,10,FALSE),"")</f>
        <v>#REF!</v>
      </c>
      <c r="Z702" s="2" t="e">
        <f>IF(R702&lt;&gt;"",VLOOKUP(S702,'Avtal 2026-05-21'!C:J,11,FALSE),"")</f>
        <v>#REF!</v>
      </c>
      <c r="AA702" s="2" t="e">
        <f>IF(R702&lt;&gt;"",VLOOKUP(S702,'Avtal 2026-05-21'!C:J,12,FALSE),"")</f>
        <v>#REF!</v>
      </c>
      <c r="AB702" s="2" t="e">
        <f>IF(R702&lt;&gt;"",VLOOKUP(S702,'Avtal 2026-05-21'!C:J,13,FALSE),"")</f>
        <v>#REF!</v>
      </c>
      <c r="AC702" s="2" t="e">
        <f>IF(R702&lt;&gt;"",VLOOKUP(S702,'Avtal 2026-05-21'!C:J,21,FALSE),"")</f>
        <v>#REF!</v>
      </c>
      <c r="AD702" s="13" t="e">
        <f>VLOOKUP(S702,'Avtal 2026-05-21'!C:J,7,FALSE)</f>
        <v>#REF!</v>
      </c>
      <c r="AF702" s="2" t="e">
        <f>IF(R702&lt;&gt;"",VLOOKUP(S702,'Avtal 2026-05-21'!C:J,18,FALSE),"")</f>
        <v>#REF!</v>
      </c>
      <c r="AG702" s="2" t="e">
        <f>IF(R702&lt;&gt;"",VLOOKUP(S702,'Avtal 2026-05-21'!C:J,19,FALSE),"")</f>
        <v>#REF!</v>
      </c>
      <c r="AH702" s="10" t="e">
        <f>IF(R702&gt;0,VLOOKUP(S702,'Avtal 2026-05-21'!C:J,52,FALSE),"")</f>
        <v>#REF!</v>
      </c>
    </row>
    <row r="703" spans="18:34" ht="18.75" customHeight="1" x14ac:dyDescent="0.25">
      <c r="R703" s="2" t="e">
        <f>IF(MAX($R$10:R702)&gt;=$K$4,0,R702+1)</f>
        <v>#REF!</v>
      </c>
      <c r="S703" s="2" t="e">
        <f t="shared" si="64"/>
        <v>#REF!</v>
      </c>
      <c r="T703" s="2" t="e">
        <f t="shared" si="61"/>
        <v>#REF!</v>
      </c>
      <c r="U703" s="2" t="e">
        <f t="shared" si="62"/>
        <v>#REF!</v>
      </c>
      <c r="V703" s="2" t="e">
        <f t="shared" si="63"/>
        <v>#REF!</v>
      </c>
      <c r="X703" s="2" t="e">
        <f>IF(R703&lt;&gt;"",VLOOKUP(S703,'Avtal 2026-05-21'!C:J,9,FALSE),"")</f>
        <v>#REF!</v>
      </c>
      <c r="Y703" s="2" t="e">
        <f>IF(R703&lt;&gt;"",VLOOKUP(S703,'Avtal 2026-05-21'!C:J,10,FALSE),"")</f>
        <v>#REF!</v>
      </c>
      <c r="Z703" s="2" t="e">
        <f>IF(R703&lt;&gt;"",VLOOKUP(S703,'Avtal 2026-05-21'!C:J,11,FALSE),"")</f>
        <v>#REF!</v>
      </c>
      <c r="AA703" s="2" t="e">
        <f>IF(R703&lt;&gt;"",VLOOKUP(S703,'Avtal 2026-05-21'!C:J,12,FALSE),"")</f>
        <v>#REF!</v>
      </c>
      <c r="AB703" s="2" t="e">
        <f>IF(R703&lt;&gt;"",VLOOKUP(S703,'Avtal 2026-05-21'!C:J,13,FALSE),"")</f>
        <v>#REF!</v>
      </c>
      <c r="AC703" s="2" t="e">
        <f>IF(R703&lt;&gt;"",VLOOKUP(S703,'Avtal 2026-05-21'!C:J,21,FALSE),"")</f>
        <v>#REF!</v>
      </c>
      <c r="AD703" s="13" t="e">
        <f>VLOOKUP(S703,'Avtal 2026-05-21'!C:J,7,FALSE)</f>
        <v>#REF!</v>
      </c>
      <c r="AF703" s="2" t="e">
        <f>IF(R703&lt;&gt;"",VLOOKUP(S703,'Avtal 2026-05-21'!C:J,18,FALSE),"")</f>
        <v>#REF!</v>
      </c>
      <c r="AG703" s="2" t="e">
        <f>IF(R703&lt;&gt;"",VLOOKUP(S703,'Avtal 2026-05-21'!C:J,19,FALSE),"")</f>
        <v>#REF!</v>
      </c>
      <c r="AH703" s="10" t="e">
        <f>IF(R703&gt;0,VLOOKUP(S703,'Avtal 2026-05-21'!C:J,52,FALSE),"")</f>
        <v>#REF!</v>
      </c>
    </row>
    <row r="704" spans="18:34" ht="18.75" customHeight="1" x14ac:dyDescent="0.25">
      <c r="R704" s="2" t="e">
        <f>IF(MAX($R$10:R703)&gt;=$K$4,0,R703+1)</f>
        <v>#REF!</v>
      </c>
      <c r="S704" s="2" t="e">
        <f t="shared" si="64"/>
        <v>#REF!</v>
      </c>
      <c r="T704" s="2" t="e">
        <f t="shared" si="61"/>
        <v>#REF!</v>
      </c>
      <c r="U704" s="2" t="e">
        <f t="shared" si="62"/>
        <v>#REF!</v>
      </c>
      <c r="V704" s="2" t="e">
        <f t="shared" si="63"/>
        <v>#REF!</v>
      </c>
      <c r="X704" s="2" t="e">
        <f>IF(R704&lt;&gt;"",VLOOKUP(S704,'Avtal 2026-05-21'!C:J,9,FALSE),"")</f>
        <v>#REF!</v>
      </c>
      <c r="Y704" s="2" t="e">
        <f>IF(R704&lt;&gt;"",VLOOKUP(S704,'Avtal 2026-05-21'!C:J,10,FALSE),"")</f>
        <v>#REF!</v>
      </c>
      <c r="Z704" s="2" t="e">
        <f>IF(R704&lt;&gt;"",VLOOKUP(S704,'Avtal 2026-05-21'!C:J,11,FALSE),"")</f>
        <v>#REF!</v>
      </c>
      <c r="AA704" s="2" t="e">
        <f>IF(R704&lt;&gt;"",VLOOKUP(S704,'Avtal 2026-05-21'!C:J,12,FALSE),"")</f>
        <v>#REF!</v>
      </c>
      <c r="AB704" s="2" t="e">
        <f>IF(R704&lt;&gt;"",VLOOKUP(S704,'Avtal 2026-05-21'!C:J,13,FALSE),"")</f>
        <v>#REF!</v>
      </c>
      <c r="AC704" s="2" t="e">
        <f>IF(R704&lt;&gt;"",VLOOKUP(S704,'Avtal 2026-05-21'!C:J,21,FALSE),"")</f>
        <v>#REF!</v>
      </c>
      <c r="AD704" s="13" t="e">
        <f>VLOOKUP(S704,'Avtal 2026-05-21'!C:J,7,FALSE)</f>
        <v>#REF!</v>
      </c>
      <c r="AF704" s="2" t="e">
        <f>IF(R704&lt;&gt;"",VLOOKUP(S704,'Avtal 2026-05-21'!C:J,18,FALSE),"")</f>
        <v>#REF!</v>
      </c>
      <c r="AG704" s="2" t="e">
        <f>IF(R704&lt;&gt;"",VLOOKUP(S704,'Avtal 2026-05-21'!C:J,19,FALSE),"")</f>
        <v>#REF!</v>
      </c>
      <c r="AH704" s="10" t="e">
        <f>IF(R704&gt;0,VLOOKUP(S704,'Avtal 2026-05-21'!C:J,52,FALSE),"")</f>
        <v>#REF!</v>
      </c>
    </row>
    <row r="705" spans="18:34" ht="18.75" customHeight="1" x14ac:dyDescent="0.25">
      <c r="R705" s="2" t="e">
        <f>IF(MAX($R$10:R704)&gt;=$K$4,0,R704+1)</f>
        <v>#REF!</v>
      </c>
      <c r="S705" s="2" t="e">
        <f t="shared" si="64"/>
        <v>#REF!</v>
      </c>
      <c r="T705" s="2" t="e">
        <f t="shared" si="61"/>
        <v>#REF!</v>
      </c>
      <c r="U705" s="2" t="e">
        <f t="shared" si="62"/>
        <v>#REF!</v>
      </c>
      <c r="V705" s="2" t="e">
        <f t="shared" si="63"/>
        <v>#REF!</v>
      </c>
      <c r="X705" s="2" t="e">
        <f>IF(R705&lt;&gt;"",VLOOKUP(S705,'Avtal 2026-05-21'!C:J,9,FALSE),"")</f>
        <v>#REF!</v>
      </c>
      <c r="Y705" s="2" t="e">
        <f>IF(R705&lt;&gt;"",VLOOKUP(S705,'Avtal 2026-05-21'!C:J,10,FALSE),"")</f>
        <v>#REF!</v>
      </c>
      <c r="Z705" s="2" t="e">
        <f>IF(R705&lt;&gt;"",VLOOKUP(S705,'Avtal 2026-05-21'!C:J,11,FALSE),"")</f>
        <v>#REF!</v>
      </c>
      <c r="AA705" s="2" t="e">
        <f>IF(R705&lt;&gt;"",VLOOKUP(S705,'Avtal 2026-05-21'!C:J,12,FALSE),"")</f>
        <v>#REF!</v>
      </c>
      <c r="AB705" s="2" t="e">
        <f>IF(R705&lt;&gt;"",VLOOKUP(S705,'Avtal 2026-05-21'!C:J,13,FALSE),"")</f>
        <v>#REF!</v>
      </c>
      <c r="AC705" s="2" t="e">
        <f>IF(R705&lt;&gt;"",VLOOKUP(S705,'Avtal 2026-05-21'!C:J,21,FALSE),"")</f>
        <v>#REF!</v>
      </c>
      <c r="AD705" s="13" t="e">
        <f>VLOOKUP(S705,'Avtal 2026-05-21'!C:J,7,FALSE)</f>
        <v>#REF!</v>
      </c>
      <c r="AF705" s="2" t="e">
        <f>IF(R705&lt;&gt;"",VLOOKUP(S705,'Avtal 2026-05-21'!C:J,18,FALSE),"")</f>
        <v>#REF!</v>
      </c>
      <c r="AG705" s="2" t="e">
        <f>IF(R705&lt;&gt;"",VLOOKUP(S705,'Avtal 2026-05-21'!C:J,19,FALSE),"")</f>
        <v>#REF!</v>
      </c>
      <c r="AH705" s="10" t="e">
        <f>IF(R705&gt;0,VLOOKUP(S705,'Avtal 2026-05-21'!C:J,52,FALSE),"")</f>
        <v>#REF!</v>
      </c>
    </row>
    <row r="706" spans="18:34" ht="18.75" customHeight="1" x14ac:dyDescent="0.25">
      <c r="R706" s="2" t="e">
        <f>IF(MAX($R$10:R705)&gt;=$K$4,0,R705+1)</f>
        <v>#REF!</v>
      </c>
      <c r="S706" s="2" t="e">
        <f t="shared" si="64"/>
        <v>#REF!</v>
      </c>
      <c r="T706" s="2" t="e">
        <f t="shared" si="61"/>
        <v>#REF!</v>
      </c>
      <c r="U706" s="2" t="e">
        <f t="shared" si="62"/>
        <v>#REF!</v>
      </c>
      <c r="V706" s="2" t="e">
        <f t="shared" si="63"/>
        <v>#REF!</v>
      </c>
      <c r="X706" s="2" t="e">
        <f>IF(R706&lt;&gt;"",VLOOKUP(S706,'Avtal 2026-05-21'!C:J,9,FALSE),"")</f>
        <v>#REF!</v>
      </c>
      <c r="Y706" s="2" t="e">
        <f>IF(R706&lt;&gt;"",VLOOKUP(S706,'Avtal 2026-05-21'!C:J,10,FALSE),"")</f>
        <v>#REF!</v>
      </c>
      <c r="Z706" s="2" t="e">
        <f>IF(R706&lt;&gt;"",VLOOKUP(S706,'Avtal 2026-05-21'!C:J,11,FALSE),"")</f>
        <v>#REF!</v>
      </c>
      <c r="AA706" s="2" t="e">
        <f>IF(R706&lt;&gt;"",VLOOKUP(S706,'Avtal 2026-05-21'!C:J,12,FALSE),"")</f>
        <v>#REF!</v>
      </c>
      <c r="AB706" s="2" t="e">
        <f>IF(R706&lt;&gt;"",VLOOKUP(S706,'Avtal 2026-05-21'!C:J,13,FALSE),"")</f>
        <v>#REF!</v>
      </c>
      <c r="AC706" s="2" t="e">
        <f>IF(R706&lt;&gt;"",VLOOKUP(S706,'Avtal 2026-05-21'!C:J,21,FALSE),"")</f>
        <v>#REF!</v>
      </c>
      <c r="AD706" s="13" t="e">
        <f>VLOOKUP(S706,'Avtal 2026-05-21'!C:J,7,FALSE)</f>
        <v>#REF!</v>
      </c>
      <c r="AF706" s="2" t="e">
        <f>IF(R706&lt;&gt;"",VLOOKUP(S706,'Avtal 2026-05-21'!C:J,18,FALSE),"")</f>
        <v>#REF!</v>
      </c>
      <c r="AG706" s="2" t="e">
        <f>IF(R706&lt;&gt;"",VLOOKUP(S706,'Avtal 2026-05-21'!C:J,19,FALSE),"")</f>
        <v>#REF!</v>
      </c>
      <c r="AH706" s="10" t="e">
        <f>IF(R706&gt;0,VLOOKUP(S706,'Avtal 2026-05-21'!C:J,52,FALSE),"")</f>
        <v>#REF!</v>
      </c>
    </row>
    <row r="707" spans="18:34" ht="18.75" customHeight="1" x14ac:dyDescent="0.25">
      <c r="R707" s="2" t="e">
        <f>IF(MAX($R$10:R706)&gt;=$K$4,0,R706+1)</f>
        <v>#REF!</v>
      </c>
      <c r="S707" s="2" t="e">
        <f t="shared" si="64"/>
        <v>#REF!</v>
      </c>
      <c r="T707" s="2" t="e">
        <f t="shared" si="61"/>
        <v>#REF!</v>
      </c>
      <c r="U707" s="2" t="e">
        <f t="shared" si="62"/>
        <v>#REF!</v>
      </c>
      <c r="V707" s="2" t="e">
        <f t="shared" si="63"/>
        <v>#REF!</v>
      </c>
      <c r="X707" s="2" t="e">
        <f>IF(R707&lt;&gt;"",VLOOKUP(S707,'Avtal 2026-05-21'!C:J,9,FALSE),"")</f>
        <v>#REF!</v>
      </c>
      <c r="Y707" s="2" t="e">
        <f>IF(R707&lt;&gt;"",VLOOKUP(S707,'Avtal 2026-05-21'!C:J,10,FALSE),"")</f>
        <v>#REF!</v>
      </c>
      <c r="Z707" s="2" t="e">
        <f>IF(R707&lt;&gt;"",VLOOKUP(S707,'Avtal 2026-05-21'!C:J,11,FALSE),"")</f>
        <v>#REF!</v>
      </c>
      <c r="AA707" s="2" t="e">
        <f>IF(R707&lt;&gt;"",VLOOKUP(S707,'Avtal 2026-05-21'!C:J,12,FALSE),"")</f>
        <v>#REF!</v>
      </c>
      <c r="AB707" s="2" t="e">
        <f>IF(R707&lt;&gt;"",VLOOKUP(S707,'Avtal 2026-05-21'!C:J,13,FALSE),"")</f>
        <v>#REF!</v>
      </c>
      <c r="AC707" s="2" t="e">
        <f>IF(R707&lt;&gt;"",VLOOKUP(S707,'Avtal 2026-05-21'!C:J,21,FALSE),"")</f>
        <v>#REF!</v>
      </c>
      <c r="AD707" s="13" t="e">
        <f>VLOOKUP(S707,'Avtal 2026-05-21'!C:J,7,FALSE)</f>
        <v>#REF!</v>
      </c>
      <c r="AF707" s="2" t="e">
        <f>IF(R707&lt;&gt;"",VLOOKUP(S707,'Avtal 2026-05-21'!C:J,18,FALSE),"")</f>
        <v>#REF!</v>
      </c>
      <c r="AG707" s="2" t="e">
        <f>IF(R707&lt;&gt;"",VLOOKUP(S707,'Avtal 2026-05-21'!C:J,19,FALSE),"")</f>
        <v>#REF!</v>
      </c>
      <c r="AH707" s="10" t="e">
        <f>IF(R707&gt;0,VLOOKUP(S707,'Avtal 2026-05-21'!C:J,52,FALSE),"")</f>
        <v>#REF!</v>
      </c>
    </row>
    <row r="708" spans="18:34" ht="18.75" customHeight="1" x14ac:dyDescent="0.25">
      <c r="R708" s="2" t="e">
        <f>IF(MAX($R$10:R707)&gt;=$K$4,0,R707+1)</f>
        <v>#REF!</v>
      </c>
      <c r="S708" s="2" t="e">
        <f t="shared" si="64"/>
        <v>#REF!</v>
      </c>
      <c r="T708" s="2" t="e">
        <f t="shared" si="61"/>
        <v>#REF!</v>
      </c>
      <c r="U708" s="2" t="e">
        <f t="shared" si="62"/>
        <v>#REF!</v>
      </c>
      <c r="V708" s="2" t="e">
        <f t="shared" si="63"/>
        <v>#REF!</v>
      </c>
      <c r="X708" s="2" t="e">
        <f>IF(R708&lt;&gt;"",VLOOKUP(S708,'Avtal 2026-05-21'!C:J,9,FALSE),"")</f>
        <v>#REF!</v>
      </c>
      <c r="Y708" s="2" t="e">
        <f>IF(R708&lt;&gt;"",VLOOKUP(S708,'Avtal 2026-05-21'!C:J,10,FALSE),"")</f>
        <v>#REF!</v>
      </c>
      <c r="Z708" s="2" t="e">
        <f>IF(R708&lt;&gt;"",VLOOKUP(S708,'Avtal 2026-05-21'!C:J,11,FALSE),"")</f>
        <v>#REF!</v>
      </c>
      <c r="AA708" s="2" t="e">
        <f>IF(R708&lt;&gt;"",VLOOKUP(S708,'Avtal 2026-05-21'!C:J,12,FALSE),"")</f>
        <v>#REF!</v>
      </c>
      <c r="AB708" s="2" t="e">
        <f>IF(R708&lt;&gt;"",VLOOKUP(S708,'Avtal 2026-05-21'!C:J,13,FALSE),"")</f>
        <v>#REF!</v>
      </c>
      <c r="AC708" s="2" t="e">
        <f>IF(R708&lt;&gt;"",VLOOKUP(S708,'Avtal 2026-05-21'!C:J,21,FALSE),"")</f>
        <v>#REF!</v>
      </c>
      <c r="AD708" s="13" t="e">
        <f>VLOOKUP(S708,'Avtal 2026-05-21'!C:J,7,FALSE)</f>
        <v>#REF!</v>
      </c>
      <c r="AF708" s="2" t="e">
        <f>IF(R708&lt;&gt;"",VLOOKUP(S708,'Avtal 2026-05-21'!C:J,18,FALSE),"")</f>
        <v>#REF!</v>
      </c>
      <c r="AG708" s="2" t="e">
        <f>IF(R708&lt;&gt;"",VLOOKUP(S708,'Avtal 2026-05-21'!C:J,19,FALSE),"")</f>
        <v>#REF!</v>
      </c>
      <c r="AH708" s="10" t="e">
        <f>IF(R708&gt;0,VLOOKUP(S708,'Avtal 2026-05-21'!C:J,52,FALSE),"")</f>
        <v>#REF!</v>
      </c>
    </row>
    <row r="709" spans="18:34" ht="18.75" customHeight="1" x14ac:dyDescent="0.25">
      <c r="R709" s="2" t="e">
        <f>IF(MAX($R$10:R708)&gt;=$K$4,0,R708+1)</f>
        <v>#REF!</v>
      </c>
      <c r="S709" s="2" t="e">
        <f t="shared" si="64"/>
        <v>#REF!</v>
      </c>
      <c r="T709" s="2" t="e">
        <f t="shared" si="61"/>
        <v>#REF!</v>
      </c>
      <c r="U709" s="2" t="e">
        <f t="shared" si="62"/>
        <v>#REF!</v>
      </c>
      <c r="V709" s="2" t="e">
        <f t="shared" si="63"/>
        <v>#REF!</v>
      </c>
      <c r="X709" s="2" t="e">
        <f>IF(R709&lt;&gt;"",VLOOKUP(S709,'Avtal 2026-05-21'!C:J,9,FALSE),"")</f>
        <v>#REF!</v>
      </c>
      <c r="Y709" s="2" t="e">
        <f>IF(R709&lt;&gt;"",VLOOKUP(S709,'Avtal 2026-05-21'!C:J,10,FALSE),"")</f>
        <v>#REF!</v>
      </c>
      <c r="Z709" s="2" t="e">
        <f>IF(R709&lt;&gt;"",VLOOKUP(S709,'Avtal 2026-05-21'!C:J,11,FALSE),"")</f>
        <v>#REF!</v>
      </c>
      <c r="AA709" s="2" t="e">
        <f>IF(R709&lt;&gt;"",VLOOKUP(S709,'Avtal 2026-05-21'!C:J,12,FALSE),"")</f>
        <v>#REF!</v>
      </c>
      <c r="AB709" s="2" t="e">
        <f>IF(R709&lt;&gt;"",VLOOKUP(S709,'Avtal 2026-05-21'!C:J,13,FALSE),"")</f>
        <v>#REF!</v>
      </c>
      <c r="AC709" s="2" t="e">
        <f>IF(R709&lt;&gt;"",VLOOKUP(S709,'Avtal 2026-05-21'!C:J,21,FALSE),"")</f>
        <v>#REF!</v>
      </c>
      <c r="AD709" s="13" t="e">
        <f>VLOOKUP(S709,'Avtal 2026-05-21'!C:J,7,FALSE)</f>
        <v>#REF!</v>
      </c>
      <c r="AF709" s="2" t="e">
        <f>IF(R709&lt;&gt;"",VLOOKUP(S709,'Avtal 2026-05-21'!C:J,18,FALSE),"")</f>
        <v>#REF!</v>
      </c>
      <c r="AG709" s="2" t="e">
        <f>IF(R709&lt;&gt;"",VLOOKUP(S709,'Avtal 2026-05-21'!C:J,19,FALSE),"")</f>
        <v>#REF!</v>
      </c>
      <c r="AH709" s="10" t="e">
        <f>IF(R709&gt;0,VLOOKUP(S709,'Avtal 2026-05-21'!C:J,52,FALSE),"")</f>
        <v>#REF!</v>
      </c>
    </row>
    <row r="710" spans="18:34" ht="18.75" customHeight="1" x14ac:dyDescent="0.25">
      <c r="R710" s="2" t="e">
        <f>IF(MAX($R$10:R709)&gt;=$K$4,0,R709+1)</f>
        <v>#REF!</v>
      </c>
      <c r="S710" s="2" t="e">
        <f t="shared" si="64"/>
        <v>#REF!</v>
      </c>
      <c r="T710" s="2" t="e">
        <f t="shared" si="61"/>
        <v>#REF!</v>
      </c>
      <c r="U710" s="2" t="e">
        <f t="shared" si="62"/>
        <v>#REF!</v>
      </c>
      <c r="V710" s="2" t="e">
        <f t="shared" si="63"/>
        <v>#REF!</v>
      </c>
      <c r="X710" s="2" t="e">
        <f>IF(R710&lt;&gt;"",VLOOKUP(S710,'Avtal 2026-05-21'!C:J,9,FALSE),"")</f>
        <v>#REF!</v>
      </c>
      <c r="Y710" s="2" t="e">
        <f>IF(R710&lt;&gt;"",VLOOKUP(S710,'Avtal 2026-05-21'!C:J,10,FALSE),"")</f>
        <v>#REF!</v>
      </c>
      <c r="Z710" s="2" t="e">
        <f>IF(R710&lt;&gt;"",VLOOKUP(S710,'Avtal 2026-05-21'!C:J,11,FALSE),"")</f>
        <v>#REF!</v>
      </c>
      <c r="AA710" s="2" t="e">
        <f>IF(R710&lt;&gt;"",VLOOKUP(S710,'Avtal 2026-05-21'!C:J,12,FALSE),"")</f>
        <v>#REF!</v>
      </c>
      <c r="AB710" s="2" t="e">
        <f>IF(R710&lt;&gt;"",VLOOKUP(S710,'Avtal 2026-05-21'!C:J,13,FALSE),"")</f>
        <v>#REF!</v>
      </c>
      <c r="AC710" s="2" t="e">
        <f>IF(R710&lt;&gt;"",VLOOKUP(S710,'Avtal 2026-05-21'!C:J,21,FALSE),"")</f>
        <v>#REF!</v>
      </c>
      <c r="AD710" s="13" t="e">
        <f>VLOOKUP(S710,'Avtal 2026-05-21'!C:J,7,FALSE)</f>
        <v>#REF!</v>
      </c>
      <c r="AF710" s="2" t="e">
        <f>IF(R710&lt;&gt;"",VLOOKUP(S710,'Avtal 2026-05-21'!C:J,18,FALSE),"")</f>
        <v>#REF!</v>
      </c>
      <c r="AG710" s="2" t="e">
        <f>IF(R710&lt;&gt;"",VLOOKUP(S710,'Avtal 2026-05-21'!C:J,19,FALSE),"")</f>
        <v>#REF!</v>
      </c>
      <c r="AH710" s="10" t="e">
        <f>IF(R710&gt;0,VLOOKUP(S710,'Avtal 2026-05-21'!C:J,52,FALSE),"")</f>
        <v>#REF!</v>
      </c>
    </row>
    <row r="711" spans="18:34" ht="18.75" customHeight="1" x14ac:dyDescent="0.25">
      <c r="R711" s="2" t="e">
        <f>IF(MAX($R$10:R710)&gt;=$K$4,0,R710+1)</f>
        <v>#REF!</v>
      </c>
      <c r="S711" s="2" t="e">
        <f t="shared" si="64"/>
        <v>#REF!</v>
      </c>
      <c r="T711" s="2" t="e">
        <f t="shared" si="61"/>
        <v>#REF!</v>
      </c>
      <c r="U711" s="2" t="e">
        <f t="shared" si="62"/>
        <v>#REF!</v>
      </c>
      <c r="V711" s="2" t="e">
        <f t="shared" si="63"/>
        <v>#REF!</v>
      </c>
      <c r="X711" s="2" t="e">
        <f>IF(R711&lt;&gt;"",VLOOKUP(S711,'Avtal 2026-05-21'!C:J,9,FALSE),"")</f>
        <v>#REF!</v>
      </c>
      <c r="Y711" s="2" t="e">
        <f>IF(R711&lt;&gt;"",VLOOKUP(S711,'Avtal 2026-05-21'!C:J,10,FALSE),"")</f>
        <v>#REF!</v>
      </c>
      <c r="Z711" s="2" t="e">
        <f>IF(R711&lt;&gt;"",VLOOKUP(S711,'Avtal 2026-05-21'!C:J,11,FALSE),"")</f>
        <v>#REF!</v>
      </c>
      <c r="AA711" s="2" t="e">
        <f>IF(R711&lt;&gt;"",VLOOKUP(S711,'Avtal 2026-05-21'!C:J,12,FALSE),"")</f>
        <v>#REF!</v>
      </c>
      <c r="AB711" s="2" t="e">
        <f>IF(R711&lt;&gt;"",VLOOKUP(S711,'Avtal 2026-05-21'!C:J,13,FALSE),"")</f>
        <v>#REF!</v>
      </c>
      <c r="AC711" s="2" t="e">
        <f>IF(R711&lt;&gt;"",VLOOKUP(S711,'Avtal 2026-05-21'!C:J,21,FALSE),"")</f>
        <v>#REF!</v>
      </c>
      <c r="AD711" s="13" t="e">
        <f>VLOOKUP(S711,'Avtal 2026-05-21'!C:J,7,FALSE)</f>
        <v>#REF!</v>
      </c>
      <c r="AF711" s="2" t="e">
        <f>IF(R711&lt;&gt;"",VLOOKUP(S711,'Avtal 2026-05-21'!C:J,18,FALSE),"")</f>
        <v>#REF!</v>
      </c>
      <c r="AG711" s="2" t="e">
        <f>IF(R711&lt;&gt;"",VLOOKUP(S711,'Avtal 2026-05-21'!C:J,19,FALSE),"")</f>
        <v>#REF!</v>
      </c>
      <c r="AH711" s="10" t="e">
        <f>IF(R711&gt;0,VLOOKUP(S711,'Avtal 2026-05-21'!C:J,52,FALSE),"")</f>
        <v>#REF!</v>
      </c>
    </row>
    <row r="712" spans="18:34" ht="18.75" customHeight="1" x14ac:dyDescent="0.25">
      <c r="R712" s="2" t="e">
        <f>IF(MAX($R$10:R711)&gt;=$K$4,0,R711+1)</f>
        <v>#REF!</v>
      </c>
      <c r="S712" s="2" t="e">
        <f t="shared" si="64"/>
        <v>#REF!</v>
      </c>
      <c r="T712" s="2" t="e">
        <f t="shared" si="61"/>
        <v>#REF!</v>
      </c>
      <c r="U712" s="2" t="e">
        <f t="shared" si="62"/>
        <v>#REF!</v>
      </c>
      <c r="V712" s="2" t="e">
        <f t="shared" si="63"/>
        <v>#REF!</v>
      </c>
      <c r="X712" s="2" t="e">
        <f>IF(R712&lt;&gt;"",VLOOKUP(S712,'Avtal 2026-05-21'!C:J,9,FALSE),"")</f>
        <v>#REF!</v>
      </c>
      <c r="Y712" s="2" t="e">
        <f>IF(R712&lt;&gt;"",VLOOKUP(S712,'Avtal 2026-05-21'!C:J,10,FALSE),"")</f>
        <v>#REF!</v>
      </c>
      <c r="Z712" s="2" t="e">
        <f>IF(R712&lt;&gt;"",VLOOKUP(S712,'Avtal 2026-05-21'!C:J,11,FALSE),"")</f>
        <v>#REF!</v>
      </c>
      <c r="AA712" s="2" t="e">
        <f>IF(R712&lt;&gt;"",VLOOKUP(S712,'Avtal 2026-05-21'!C:J,12,FALSE),"")</f>
        <v>#REF!</v>
      </c>
      <c r="AB712" s="2" t="e">
        <f>IF(R712&lt;&gt;"",VLOOKUP(S712,'Avtal 2026-05-21'!C:J,13,FALSE),"")</f>
        <v>#REF!</v>
      </c>
      <c r="AC712" s="2" t="e">
        <f>IF(R712&lt;&gt;"",VLOOKUP(S712,'Avtal 2026-05-21'!C:J,21,FALSE),"")</f>
        <v>#REF!</v>
      </c>
      <c r="AD712" s="13" t="e">
        <f>VLOOKUP(S712,'Avtal 2026-05-21'!C:J,7,FALSE)</f>
        <v>#REF!</v>
      </c>
      <c r="AF712" s="2" t="e">
        <f>IF(R712&lt;&gt;"",VLOOKUP(S712,'Avtal 2026-05-21'!C:J,18,FALSE),"")</f>
        <v>#REF!</v>
      </c>
      <c r="AG712" s="2" t="e">
        <f>IF(R712&lt;&gt;"",VLOOKUP(S712,'Avtal 2026-05-21'!C:J,19,FALSE),"")</f>
        <v>#REF!</v>
      </c>
      <c r="AH712" s="10" t="e">
        <f>IF(R712&gt;0,VLOOKUP(S712,'Avtal 2026-05-21'!C:J,52,FALSE),"")</f>
        <v>#REF!</v>
      </c>
    </row>
    <row r="713" spans="18:34" ht="18.75" customHeight="1" x14ac:dyDescent="0.25">
      <c r="R713" s="2" t="e">
        <f>IF(MAX($R$10:R712)&gt;=$K$4,0,R712+1)</f>
        <v>#REF!</v>
      </c>
      <c r="S713" s="2" t="e">
        <f t="shared" si="64"/>
        <v>#REF!</v>
      </c>
      <c r="T713" s="2" t="e">
        <f t="shared" si="61"/>
        <v>#REF!</v>
      </c>
      <c r="U713" s="2" t="e">
        <f t="shared" si="62"/>
        <v>#REF!</v>
      </c>
      <c r="V713" s="2" t="e">
        <f t="shared" si="63"/>
        <v>#REF!</v>
      </c>
      <c r="X713" s="2" t="e">
        <f>IF(R713&lt;&gt;"",VLOOKUP(S713,'Avtal 2026-05-21'!C:J,9,FALSE),"")</f>
        <v>#REF!</v>
      </c>
      <c r="Y713" s="2" t="e">
        <f>IF(R713&lt;&gt;"",VLOOKUP(S713,'Avtal 2026-05-21'!C:J,10,FALSE),"")</f>
        <v>#REF!</v>
      </c>
      <c r="Z713" s="2" t="e">
        <f>IF(R713&lt;&gt;"",VLOOKUP(S713,'Avtal 2026-05-21'!C:J,11,FALSE),"")</f>
        <v>#REF!</v>
      </c>
      <c r="AA713" s="2" t="e">
        <f>IF(R713&lt;&gt;"",VLOOKUP(S713,'Avtal 2026-05-21'!C:J,12,FALSE),"")</f>
        <v>#REF!</v>
      </c>
      <c r="AB713" s="2" t="e">
        <f>IF(R713&lt;&gt;"",VLOOKUP(S713,'Avtal 2026-05-21'!C:J,13,FALSE),"")</f>
        <v>#REF!</v>
      </c>
      <c r="AC713" s="2" t="e">
        <f>IF(R713&lt;&gt;"",VLOOKUP(S713,'Avtal 2026-05-21'!C:J,21,FALSE),"")</f>
        <v>#REF!</v>
      </c>
      <c r="AD713" s="13" t="e">
        <f>VLOOKUP(S713,'Avtal 2026-05-21'!C:J,7,FALSE)</f>
        <v>#REF!</v>
      </c>
      <c r="AF713" s="2" t="e">
        <f>IF(R713&lt;&gt;"",VLOOKUP(S713,'Avtal 2026-05-21'!C:J,18,FALSE),"")</f>
        <v>#REF!</v>
      </c>
      <c r="AG713" s="2" t="e">
        <f>IF(R713&lt;&gt;"",VLOOKUP(S713,'Avtal 2026-05-21'!C:J,19,FALSE),"")</f>
        <v>#REF!</v>
      </c>
      <c r="AH713" s="10" t="e">
        <f>IF(R713&gt;0,VLOOKUP(S713,'Avtal 2026-05-21'!C:J,52,FALSE),"")</f>
        <v>#REF!</v>
      </c>
    </row>
    <row r="714" spans="18:34" ht="18.75" customHeight="1" x14ac:dyDescent="0.25">
      <c r="R714" s="2" t="e">
        <f>IF(MAX($R$10:R713)&gt;=$K$4,0,R713+1)</f>
        <v>#REF!</v>
      </c>
      <c r="S714" s="2" t="e">
        <f t="shared" si="64"/>
        <v>#REF!</v>
      </c>
      <c r="T714" s="2" t="e">
        <f t="shared" si="61"/>
        <v>#REF!</v>
      </c>
      <c r="U714" s="2" t="e">
        <f t="shared" si="62"/>
        <v>#REF!</v>
      </c>
      <c r="V714" s="2" t="e">
        <f t="shared" si="63"/>
        <v>#REF!</v>
      </c>
      <c r="X714" s="2" t="e">
        <f>IF(R714&lt;&gt;"",VLOOKUP(S714,'Avtal 2026-05-21'!C:J,9,FALSE),"")</f>
        <v>#REF!</v>
      </c>
      <c r="Y714" s="2" t="e">
        <f>IF(R714&lt;&gt;"",VLOOKUP(S714,'Avtal 2026-05-21'!C:J,10,FALSE),"")</f>
        <v>#REF!</v>
      </c>
      <c r="Z714" s="2" t="e">
        <f>IF(R714&lt;&gt;"",VLOOKUP(S714,'Avtal 2026-05-21'!C:J,11,FALSE),"")</f>
        <v>#REF!</v>
      </c>
      <c r="AA714" s="2" t="e">
        <f>IF(R714&lt;&gt;"",VLOOKUP(S714,'Avtal 2026-05-21'!C:J,12,FALSE),"")</f>
        <v>#REF!</v>
      </c>
      <c r="AB714" s="2" t="e">
        <f>IF(R714&lt;&gt;"",VLOOKUP(S714,'Avtal 2026-05-21'!C:J,13,FALSE),"")</f>
        <v>#REF!</v>
      </c>
      <c r="AC714" s="2" t="e">
        <f>IF(R714&lt;&gt;"",VLOOKUP(S714,'Avtal 2026-05-21'!C:J,21,FALSE),"")</f>
        <v>#REF!</v>
      </c>
      <c r="AD714" s="13" t="e">
        <f>VLOOKUP(S714,'Avtal 2026-05-21'!C:J,7,FALSE)</f>
        <v>#REF!</v>
      </c>
      <c r="AF714" s="2" t="e">
        <f>IF(R714&lt;&gt;"",VLOOKUP(S714,'Avtal 2026-05-21'!C:J,18,FALSE),"")</f>
        <v>#REF!</v>
      </c>
      <c r="AG714" s="2" t="e">
        <f>IF(R714&lt;&gt;"",VLOOKUP(S714,'Avtal 2026-05-21'!C:J,19,FALSE),"")</f>
        <v>#REF!</v>
      </c>
      <c r="AH714" s="10" t="e">
        <f>IF(R714&gt;0,VLOOKUP(S714,'Avtal 2026-05-21'!C:J,52,FALSE),"")</f>
        <v>#REF!</v>
      </c>
    </row>
    <row r="715" spans="18:34" ht="18.75" customHeight="1" x14ac:dyDescent="0.25">
      <c r="R715" s="2" t="e">
        <f>IF(MAX($R$10:R714)&gt;=$K$4,0,R714+1)</f>
        <v>#REF!</v>
      </c>
      <c r="S715" s="2" t="e">
        <f t="shared" si="64"/>
        <v>#REF!</v>
      </c>
      <c r="T715" s="2" t="e">
        <f t="shared" ref="T715:T778" si="65">IF(R715&gt;0,YEAR(AF715),0)</f>
        <v>#REF!</v>
      </c>
      <c r="U715" s="2" t="e">
        <f t="shared" ref="U715:U778" si="66">MONTH(AF715)*1</f>
        <v>#REF!</v>
      </c>
      <c r="V715" s="2" t="e">
        <f t="shared" ref="V715:V778" si="67">IF(R715&gt;0,T715&amp;U715,"")</f>
        <v>#REF!</v>
      </c>
      <c r="X715" s="2" t="e">
        <f>IF(R715&lt;&gt;"",VLOOKUP(S715,'Avtal 2026-05-21'!C:J,9,FALSE),"")</f>
        <v>#REF!</v>
      </c>
      <c r="Y715" s="2" t="e">
        <f>IF(R715&lt;&gt;"",VLOOKUP(S715,'Avtal 2026-05-21'!C:J,10,FALSE),"")</f>
        <v>#REF!</v>
      </c>
      <c r="Z715" s="2" t="e">
        <f>IF(R715&lt;&gt;"",VLOOKUP(S715,'Avtal 2026-05-21'!C:J,11,FALSE),"")</f>
        <v>#REF!</v>
      </c>
      <c r="AA715" s="2" t="e">
        <f>IF(R715&lt;&gt;"",VLOOKUP(S715,'Avtal 2026-05-21'!C:J,12,FALSE),"")</f>
        <v>#REF!</v>
      </c>
      <c r="AB715" s="2" t="e">
        <f>IF(R715&lt;&gt;"",VLOOKUP(S715,'Avtal 2026-05-21'!C:J,13,FALSE),"")</f>
        <v>#REF!</v>
      </c>
      <c r="AC715" s="2" t="e">
        <f>IF(R715&lt;&gt;"",VLOOKUP(S715,'Avtal 2026-05-21'!C:J,21,FALSE),"")</f>
        <v>#REF!</v>
      </c>
      <c r="AD715" s="13" t="e">
        <f>VLOOKUP(S715,'Avtal 2026-05-21'!C:J,7,FALSE)</f>
        <v>#REF!</v>
      </c>
      <c r="AF715" s="2" t="e">
        <f>IF(R715&lt;&gt;"",VLOOKUP(S715,'Avtal 2026-05-21'!C:J,18,FALSE),"")</f>
        <v>#REF!</v>
      </c>
      <c r="AG715" s="2" t="e">
        <f>IF(R715&lt;&gt;"",VLOOKUP(S715,'Avtal 2026-05-21'!C:J,19,FALSE),"")</f>
        <v>#REF!</v>
      </c>
      <c r="AH715" s="10" t="e">
        <f>IF(R715&gt;0,VLOOKUP(S715,'Avtal 2026-05-21'!C:J,52,FALSE),"")</f>
        <v>#REF!</v>
      </c>
    </row>
    <row r="716" spans="18:34" ht="18.75" customHeight="1" x14ac:dyDescent="0.25">
      <c r="R716" s="2" t="e">
        <f>IF(MAX($R$10:R715)&gt;=$K$4,0,R715+1)</f>
        <v>#REF!</v>
      </c>
      <c r="S716" s="2" t="e">
        <f t="shared" ref="S716:S779" si="68">S715+1</f>
        <v>#REF!</v>
      </c>
      <c r="T716" s="2" t="e">
        <f t="shared" si="65"/>
        <v>#REF!</v>
      </c>
      <c r="U716" s="2" t="e">
        <f t="shared" si="66"/>
        <v>#REF!</v>
      </c>
      <c r="V716" s="2" t="e">
        <f t="shared" si="67"/>
        <v>#REF!</v>
      </c>
      <c r="X716" s="2" t="e">
        <f>IF(R716&lt;&gt;"",VLOOKUP(S716,'Avtal 2026-05-21'!C:J,9,FALSE),"")</f>
        <v>#REF!</v>
      </c>
      <c r="Y716" s="2" t="e">
        <f>IF(R716&lt;&gt;"",VLOOKUP(S716,'Avtal 2026-05-21'!C:J,10,FALSE),"")</f>
        <v>#REF!</v>
      </c>
      <c r="Z716" s="2" t="e">
        <f>IF(R716&lt;&gt;"",VLOOKUP(S716,'Avtal 2026-05-21'!C:J,11,FALSE),"")</f>
        <v>#REF!</v>
      </c>
      <c r="AA716" s="2" t="e">
        <f>IF(R716&lt;&gt;"",VLOOKUP(S716,'Avtal 2026-05-21'!C:J,12,FALSE),"")</f>
        <v>#REF!</v>
      </c>
      <c r="AB716" s="2" t="e">
        <f>IF(R716&lt;&gt;"",VLOOKUP(S716,'Avtal 2026-05-21'!C:J,13,FALSE),"")</f>
        <v>#REF!</v>
      </c>
      <c r="AC716" s="2" t="e">
        <f>IF(R716&lt;&gt;"",VLOOKUP(S716,'Avtal 2026-05-21'!C:J,21,FALSE),"")</f>
        <v>#REF!</v>
      </c>
      <c r="AD716" s="13" t="e">
        <f>VLOOKUP(S716,'Avtal 2026-05-21'!C:J,7,FALSE)</f>
        <v>#REF!</v>
      </c>
      <c r="AF716" s="2" t="e">
        <f>IF(R716&lt;&gt;"",VLOOKUP(S716,'Avtal 2026-05-21'!C:J,18,FALSE),"")</f>
        <v>#REF!</v>
      </c>
      <c r="AG716" s="2" t="e">
        <f>IF(R716&lt;&gt;"",VLOOKUP(S716,'Avtal 2026-05-21'!C:J,19,FALSE),"")</f>
        <v>#REF!</v>
      </c>
      <c r="AH716" s="10" t="e">
        <f>IF(R716&gt;0,VLOOKUP(S716,'Avtal 2026-05-21'!C:J,52,FALSE),"")</f>
        <v>#REF!</v>
      </c>
    </row>
    <row r="717" spans="18:34" ht="18.75" customHeight="1" x14ac:dyDescent="0.25">
      <c r="R717" s="2" t="e">
        <f>IF(MAX($R$10:R716)&gt;=$K$4,0,R716+1)</f>
        <v>#REF!</v>
      </c>
      <c r="S717" s="2" t="e">
        <f t="shared" si="68"/>
        <v>#REF!</v>
      </c>
      <c r="T717" s="2" t="e">
        <f t="shared" si="65"/>
        <v>#REF!</v>
      </c>
      <c r="U717" s="2" t="e">
        <f t="shared" si="66"/>
        <v>#REF!</v>
      </c>
      <c r="V717" s="2" t="e">
        <f t="shared" si="67"/>
        <v>#REF!</v>
      </c>
      <c r="X717" s="2" t="e">
        <f>IF(R717&lt;&gt;"",VLOOKUP(S717,'Avtal 2026-05-21'!C:J,9,FALSE),"")</f>
        <v>#REF!</v>
      </c>
      <c r="Y717" s="2" t="e">
        <f>IF(R717&lt;&gt;"",VLOOKUP(S717,'Avtal 2026-05-21'!C:J,10,FALSE),"")</f>
        <v>#REF!</v>
      </c>
      <c r="Z717" s="2" t="e">
        <f>IF(R717&lt;&gt;"",VLOOKUP(S717,'Avtal 2026-05-21'!C:J,11,FALSE),"")</f>
        <v>#REF!</v>
      </c>
      <c r="AA717" s="2" t="e">
        <f>IF(R717&lt;&gt;"",VLOOKUP(S717,'Avtal 2026-05-21'!C:J,12,FALSE),"")</f>
        <v>#REF!</v>
      </c>
      <c r="AB717" s="2" t="e">
        <f>IF(R717&lt;&gt;"",VLOOKUP(S717,'Avtal 2026-05-21'!C:J,13,FALSE),"")</f>
        <v>#REF!</v>
      </c>
      <c r="AC717" s="2" t="e">
        <f>IF(R717&lt;&gt;"",VLOOKUP(S717,'Avtal 2026-05-21'!C:J,21,FALSE),"")</f>
        <v>#REF!</v>
      </c>
      <c r="AD717" s="13" t="e">
        <f>VLOOKUP(S717,'Avtal 2026-05-21'!C:J,7,FALSE)</f>
        <v>#REF!</v>
      </c>
      <c r="AF717" s="2" t="e">
        <f>IF(R717&lt;&gt;"",VLOOKUP(S717,'Avtal 2026-05-21'!C:J,18,FALSE),"")</f>
        <v>#REF!</v>
      </c>
      <c r="AG717" s="2" t="e">
        <f>IF(R717&lt;&gt;"",VLOOKUP(S717,'Avtal 2026-05-21'!C:J,19,FALSE),"")</f>
        <v>#REF!</v>
      </c>
      <c r="AH717" s="10" t="e">
        <f>IF(R717&gt;0,VLOOKUP(S717,'Avtal 2026-05-21'!C:J,52,FALSE),"")</f>
        <v>#REF!</v>
      </c>
    </row>
    <row r="718" spans="18:34" ht="18.75" customHeight="1" x14ac:dyDescent="0.25">
      <c r="R718" s="2" t="e">
        <f>IF(MAX($R$10:R717)&gt;=$K$4,0,R717+1)</f>
        <v>#REF!</v>
      </c>
      <c r="S718" s="2" t="e">
        <f t="shared" si="68"/>
        <v>#REF!</v>
      </c>
      <c r="T718" s="2" t="e">
        <f t="shared" si="65"/>
        <v>#REF!</v>
      </c>
      <c r="U718" s="2" t="e">
        <f t="shared" si="66"/>
        <v>#REF!</v>
      </c>
      <c r="V718" s="2" t="e">
        <f t="shared" si="67"/>
        <v>#REF!</v>
      </c>
      <c r="X718" s="2" t="e">
        <f>IF(R718&lt;&gt;"",VLOOKUP(S718,'Avtal 2026-05-21'!C:J,9,FALSE),"")</f>
        <v>#REF!</v>
      </c>
      <c r="Y718" s="2" t="e">
        <f>IF(R718&lt;&gt;"",VLOOKUP(S718,'Avtal 2026-05-21'!C:J,10,FALSE),"")</f>
        <v>#REF!</v>
      </c>
      <c r="Z718" s="2" t="e">
        <f>IF(R718&lt;&gt;"",VLOOKUP(S718,'Avtal 2026-05-21'!C:J,11,FALSE),"")</f>
        <v>#REF!</v>
      </c>
      <c r="AA718" s="2" t="e">
        <f>IF(R718&lt;&gt;"",VLOOKUP(S718,'Avtal 2026-05-21'!C:J,12,FALSE),"")</f>
        <v>#REF!</v>
      </c>
      <c r="AB718" s="2" t="e">
        <f>IF(R718&lt;&gt;"",VLOOKUP(S718,'Avtal 2026-05-21'!C:J,13,FALSE),"")</f>
        <v>#REF!</v>
      </c>
      <c r="AC718" s="2" t="e">
        <f>IF(R718&lt;&gt;"",VLOOKUP(S718,'Avtal 2026-05-21'!C:J,21,FALSE),"")</f>
        <v>#REF!</v>
      </c>
      <c r="AD718" s="13" t="e">
        <f>VLOOKUP(S718,'Avtal 2026-05-21'!C:J,7,FALSE)</f>
        <v>#REF!</v>
      </c>
      <c r="AF718" s="2" t="e">
        <f>IF(R718&lt;&gt;"",VLOOKUP(S718,'Avtal 2026-05-21'!C:J,18,FALSE),"")</f>
        <v>#REF!</v>
      </c>
      <c r="AG718" s="2" t="e">
        <f>IF(R718&lt;&gt;"",VLOOKUP(S718,'Avtal 2026-05-21'!C:J,19,FALSE),"")</f>
        <v>#REF!</v>
      </c>
      <c r="AH718" s="10" t="e">
        <f>IF(R718&gt;0,VLOOKUP(S718,'Avtal 2026-05-21'!C:J,52,FALSE),"")</f>
        <v>#REF!</v>
      </c>
    </row>
    <row r="719" spans="18:34" ht="18.75" customHeight="1" x14ac:dyDescent="0.25">
      <c r="R719" s="2" t="e">
        <f>IF(MAX($R$10:R718)&gt;=$K$4,0,R718+1)</f>
        <v>#REF!</v>
      </c>
      <c r="S719" s="2" t="e">
        <f t="shared" si="68"/>
        <v>#REF!</v>
      </c>
      <c r="T719" s="2" t="e">
        <f t="shared" si="65"/>
        <v>#REF!</v>
      </c>
      <c r="U719" s="2" t="e">
        <f t="shared" si="66"/>
        <v>#REF!</v>
      </c>
      <c r="V719" s="2" t="e">
        <f t="shared" si="67"/>
        <v>#REF!</v>
      </c>
      <c r="X719" s="2" t="e">
        <f>IF(R719&lt;&gt;"",VLOOKUP(S719,'Avtal 2026-05-21'!C:J,9,FALSE),"")</f>
        <v>#REF!</v>
      </c>
      <c r="Y719" s="2" t="e">
        <f>IF(R719&lt;&gt;"",VLOOKUP(S719,'Avtal 2026-05-21'!C:J,10,FALSE),"")</f>
        <v>#REF!</v>
      </c>
      <c r="Z719" s="2" t="e">
        <f>IF(R719&lt;&gt;"",VLOOKUP(S719,'Avtal 2026-05-21'!C:J,11,FALSE),"")</f>
        <v>#REF!</v>
      </c>
      <c r="AA719" s="2" t="e">
        <f>IF(R719&lt;&gt;"",VLOOKUP(S719,'Avtal 2026-05-21'!C:J,12,FALSE),"")</f>
        <v>#REF!</v>
      </c>
      <c r="AB719" s="2" t="e">
        <f>IF(R719&lt;&gt;"",VLOOKUP(S719,'Avtal 2026-05-21'!C:J,13,FALSE),"")</f>
        <v>#REF!</v>
      </c>
      <c r="AC719" s="2" t="e">
        <f>IF(R719&lt;&gt;"",VLOOKUP(S719,'Avtal 2026-05-21'!C:J,21,FALSE),"")</f>
        <v>#REF!</v>
      </c>
      <c r="AD719" s="13" t="e">
        <f>VLOOKUP(S719,'Avtal 2026-05-21'!C:J,7,FALSE)</f>
        <v>#REF!</v>
      </c>
      <c r="AF719" s="2" t="e">
        <f>IF(R719&lt;&gt;"",VLOOKUP(S719,'Avtal 2026-05-21'!C:J,18,FALSE),"")</f>
        <v>#REF!</v>
      </c>
      <c r="AG719" s="2" t="e">
        <f>IF(R719&lt;&gt;"",VLOOKUP(S719,'Avtal 2026-05-21'!C:J,19,FALSE),"")</f>
        <v>#REF!</v>
      </c>
      <c r="AH719" s="10" t="e">
        <f>IF(R719&gt;0,VLOOKUP(S719,'Avtal 2026-05-21'!C:J,52,FALSE),"")</f>
        <v>#REF!</v>
      </c>
    </row>
    <row r="720" spans="18:34" ht="18.75" customHeight="1" x14ac:dyDescent="0.25">
      <c r="R720" s="2" t="e">
        <f>IF(MAX($R$10:R719)&gt;=$K$4,0,R719+1)</f>
        <v>#REF!</v>
      </c>
      <c r="S720" s="2" t="e">
        <f t="shared" si="68"/>
        <v>#REF!</v>
      </c>
      <c r="T720" s="2" t="e">
        <f t="shared" si="65"/>
        <v>#REF!</v>
      </c>
      <c r="U720" s="2" t="e">
        <f t="shared" si="66"/>
        <v>#REF!</v>
      </c>
      <c r="V720" s="2" t="e">
        <f t="shared" si="67"/>
        <v>#REF!</v>
      </c>
      <c r="X720" s="2" t="e">
        <f>IF(R720&lt;&gt;"",VLOOKUP(S720,'Avtal 2026-05-21'!C:J,9,FALSE),"")</f>
        <v>#REF!</v>
      </c>
      <c r="Y720" s="2" t="e">
        <f>IF(R720&lt;&gt;"",VLOOKUP(S720,'Avtal 2026-05-21'!C:J,10,FALSE),"")</f>
        <v>#REF!</v>
      </c>
      <c r="Z720" s="2" t="e">
        <f>IF(R720&lt;&gt;"",VLOOKUP(S720,'Avtal 2026-05-21'!C:J,11,FALSE),"")</f>
        <v>#REF!</v>
      </c>
      <c r="AA720" s="2" t="e">
        <f>IF(R720&lt;&gt;"",VLOOKUP(S720,'Avtal 2026-05-21'!C:J,12,FALSE),"")</f>
        <v>#REF!</v>
      </c>
      <c r="AB720" s="2" t="e">
        <f>IF(R720&lt;&gt;"",VLOOKUP(S720,'Avtal 2026-05-21'!C:J,13,FALSE),"")</f>
        <v>#REF!</v>
      </c>
      <c r="AC720" s="2" t="e">
        <f>IF(R720&lt;&gt;"",VLOOKUP(S720,'Avtal 2026-05-21'!C:J,21,FALSE),"")</f>
        <v>#REF!</v>
      </c>
      <c r="AD720" s="13" t="e">
        <f>VLOOKUP(S720,'Avtal 2026-05-21'!C:J,7,FALSE)</f>
        <v>#REF!</v>
      </c>
      <c r="AF720" s="2" t="e">
        <f>IF(R720&lt;&gt;"",VLOOKUP(S720,'Avtal 2026-05-21'!C:J,18,FALSE),"")</f>
        <v>#REF!</v>
      </c>
      <c r="AG720" s="2" t="e">
        <f>IF(R720&lt;&gt;"",VLOOKUP(S720,'Avtal 2026-05-21'!C:J,19,FALSE),"")</f>
        <v>#REF!</v>
      </c>
      <c r="AH720" s="10" t="e">
        <f>IF(R720&gt;0,VLOOKUP(S720,'Avtal 2026-05-21'!C:J,52,FALSE),"")</f>
        <v>#REF!</v>
      </c>
    </row>
    <row r="721" spans="18:34" ht="18.75" customHeight="1" x14ac:dyDescent="0.25">
      <c r="R721" s="2" t="e">
        <f>IF(MAX($R$10:R720)&gt;=$K$4,0,R720+1)</f>
        <v>#REF!</v>
      </c>
      <c r="S721" s="2" t="e">
        <f t="shared" si="68"/>
        <v>#REF!</v>
      </c>
      <c r="T721" s="2" t="e">
        <f t="shared" si="65"/>
        <v>#REF!</v>
      </c>
      <c r="U721" s="2" t="e">
        <f t="shared" si="66"/>
        <v>#REF!</v>
      </c>
      <c r="V721" s="2" t="e">
        <f t="shared" si="67"/>
        <v>#REF!</v>
      </c>
      <c r="X721" s="2" t="e">
        <f>IF(R721&lt;&gt;"",VLOOKUP(S721,'Avtal 2026-05-21'!C:J,9,FALSE),"")</f>
        <v>#REF!</v>
      </c>
      <c r="Y721" s="2" t="e">
        <f>IF(R721&lt;&gt;"",VLOOKUP(S721,'Avtal 2026-05-21'!C:J,10,FALSE),"")</f>
        <v>#REF!</v>
      </c>
      <c r="Z721" s="2" t="e">
        <f>IF(R721&lt;&gt;"",VLOOKUP(S721,'Avtal 2026-05-21'!C:J,11,FALSE),"")</f>
        <v>#REF!</v>
      </c>
      <c r="AA721" s="2" t="e">
        <f>IF(R721&lt;&gt;"",VLOOKUP(S721,'Avtal 2026-05-21'!C:J,12,FALSE),"")</f>
        <v>#REF!</v>
      </c>
      <c r="AB721" s="2" t="e">
        <f>IF(R721&lt;&gt;"",VLOOKUP(S721,'Avtal 2026-05-21'!C:J,13,FALSE),"")</f>
        <v>#REF!</v>
      </c>
      <c r="AC721" s="2" t="e">
        <f>IF(R721&lt;&gt;"",VLOOKUP(S721,'Avtal 2026-05-21'!C:J,21,FALSE),"")</f>
        <v>#REF!</v>
      </c>
      <c r="AD721" s="13" t="e">
        <f>VLOOKUP(S721,'Avtal 2026-05-21'!C:J,7,FALSE)</f>
        <v>#REF!</v>
      </c>
      <c r="AF721" s="2" t="e">
        <f>IF(R721&lt;&gt;"",VLOOKUP(S721,'Avtal 2026-05-21'!C:J,18,FALSE),"")</f>
        <v>#REF!</v>
      </c>
      <c r="AG721" s="2" t="e">
        <f>IF(R721&lt;&gt;"",VLOOKUP(S721,'Avtal 2026-05-21'!C:J,19,FALSE),"")</f>
        <v>#REF!</v>
      </c>
      <c r="AH721" s="10" t="e">
        <f>IF(R721&gt;0,VLOOKUP(S721,'Avtal 2026-05-21'!C:J,52,FALSE),"")</f>
        <v>#REF!</v>
      </c>
    </row>
    <row r="722" spans="18:34" ht="18.75" customHeight="1" x14ac:dyDescent="0.25">
      <c r="R722" s="2" t="e">
        <f>IF(MAX($R$10:R721)&gt;=$K$4,0,R721+1)</f>
        <v>#REF!</v>
      </c>
      <c r="S722" s="2" t="e">
        <f t="shared" si="68"/>
        <v>#REF!</v>
      </c>
      <c r="T722" s="2" t="e">
        <f t="shared" si="65"/>
        <v>#REF!</v>
      </c>
      <c r="U722" s="2" t="e">
        <f t="shared" si="66"/>
        <v>#REF!</v>
      </c>
      <c r="V722" s="2" t="e">
        <f t="shared" si="67"/>
        <v>#REF!</v>
      </c>
      <c r="X722" s="2" t="e">
        <f>IF(R722&lt;&gt;"",VLOOKUP(S722,'Avtal 2026-05-21'!C:J,9,FALSE),"")</f>
        <v>#REF!</v>
      </c>
      <c r="Y722" s="2" t="e">
        <f>IF(R722&lt;&gt;"",VLOOKUP(S722,'Avtal 2026-05-21'!C:J,10,FALSE),"")</f>
        <v>#REF!</v>
      </c>
      <c r="Z722" s="2" t="e">
        <f>IF(R722&lt;&gt;"",VLOOKUP(S722,'Avtal 2026-05-21'!C:J,11,FALSE),"")</f>
        <v>#REF!</v>
      </c>
      <c r="AA722" s="2" t="e">
        <f>IF(R722&lt;&gt;"",VLOOKUP(S722,'Avtal 2026-05-21'!C:J,12,FALSE),"")</f>
        <v>#REF!</v>
      </c>
      <c r="AB722" s="2" t="e">
        <f>IF(R722&lt;&gt;"",VLOOKUP(S722,'Avtal 2026-05-21'!C:J,13,FALSE),"")</f>
        <v>#REF!</v>
      </c>
      <c r="AC722" s="2" t="e">
        <f>IF(R722&lt;&gt;"",VLOOKUP(S722,'Avtal 2026-05-21'!C:J,21,FALSE),"")</f>
        <v>#REF!</v>
      </c>
      <c r="AD722" s="13" t="e">
        <f>VLOOKUP(S722,'Avtal 2026-05-21'!C:J,7,FALSE)</f>
        <v>#REF!</v>
      </c>
      <c r="AF722" s="2" t="e">
        <f>IF(R722&lt;&gt;"",VLOOKUP(S722,'Avtal 2026-05-21'!C:J,18,FALSE),"")</f>
        <v>#REF!</v>
      </c>
      <c r="AG722" s="2" t="e">
        <f>IF(R722&lt;&gt;"",VLOOKUP(S722,'Avtal 2026-05-21'!C:J,19,FALSE),"")</f>
        <v>#REF!</v>
      </c>
      <c r="AH722" s="10" t="e">
        <f>IF(R722&gt;0,VLOOKUP(S722,'Avtal 2026-05-21'!C:J,52,FALSE),"")</f>
        <v>#REF!</v>
      </c>
    </row>
    <row r="723" spans="18:34" ht="18.75" customHeight="1" x14ac:dyDescent="0.25">
      <c r="R723" s="2" t="e">
        <f>IF(MAX($R$10:R722)&gt;=$K$4,0,R722+1)</f>
        <v>#REF!</v>
      </c>
      <c r="S723" s="2" t="e">
        <f t="shared" si="68"/>
        <v>#REF!</v>
      </c>
      <c r="T723" s="2" t="e">
        <f t="shared" si="65"/>
        <v>#REF!</v>
      </c>
      <c r="U723" s="2" t="e">
        <f t="shared" si="66"/>
        <v>#REF!</v>
      </c>
      <c r="V723" s="2" t="e">
        <f t="shared" si="67"/>
        <v>#REF!</v>
      </c>
      <c r="X723" s="2" t="e">
        <f>IF(R723&lt;&gt;"",VLOOKUP(S723,'Avtal 2026-05-21'!C:J,9,FALSE),"")</f>
        <v>#REF!</v>
      </c>
      <c r="Y723" s="2" t="e">
        <f>IF(R723&lt;&gt;"",VLOOKUP(S723,'Avtal 2026-05-21'!C:J,10,FALSE),"")</f>
        <v>#REF!</v>
      </c>
      <c r="Z723" s="2" t="e">
        <f>IF(R723&lt;&gt;"",VLOOKUP(S723,'Avtal 2026-05-21'!C:J,11,FALSE),"")</f>
        <v>#REF!</v>
      </c>
      <c r="AA723" s="2" t="e">
        <f>IF(R723&lt;&gt;"",VLOOKUP(S723,'Avtal 2026-05-21'!C:J,12,FALSE),"")</f>
        <v>#REF!</v>
      </c>
      <c r="AB723" s="2" t="e">
        <f>IF(R723&lt;&gt;"",VLOOKUP(S723,'Avtal 2026-05-21'!C:J,13,FALSE),"")</f>
        <v>#REF!</v>
      </c>
      <c r="AC723" s="2" t="e">
        <f>IF(R723&lt;&gt;"",VLOOKUP(S723,'Avtal 2026-05-21'!C:J,21,FALSE),"")</f>
        <v>#REF!</v>
      </c>
      <c r="AD723" s="13" t="e">
        <f>VLOOKUP(S723,'Avtal 2026-05-21'!C:J,7,FALSE)</f>
        <v>#REF!</v>
      </c>
      <c r="AF723" s="2" t="e">
        <f>IF(R723&lt;&gt;"",VLOOKUP(S723,'Avtal 2026-05-21'!C:J,18,FALSE),"")</f>
        <v>#REF!</v>
      </c>
      <c r="AG723" s="2" t="e">
        <f>IF(R723&lt;&gt;"",VLOOKUP(S723,'Avtal 2026-05-21'!C:J,19,FALSE),"")</f>
        <v>#REF!</v>
      </c>
      <c r="AH723" s="10" t="e">
        <f>IF(R723&gt;0,VLOOKUP(S723,'Avtal 2026-05-21'!C:J,52,FALSE),"")</f>
        <v>#REF!</v>
      </c>
    </row>
    <row r="724" spans="18:34" ht="18.75" customHeight="1" x14ac:dyDescent="0.25">
      <c r="R724" s="2" t="e">
        <f>IF(MAX($R$10:R723)&gt;=$K$4,0,R723+1)</f>
        <v>#REF!</v>
      </c>
      <c r="S724" s="2" t="e">
        <f t="shared" si="68"/>
        <v>#REF!</v>
      </c>
      <c r="T724" s="2" t="e">
        <f t="shared" si="65"/>
        <v>#REF!</v>
      </c>
      <c r="U724" s="2" t="e">
        <f t="shared" si="66"/>
        <v>#REF!</v>
      </c>
      <c r="V724" s="2" t="e">
        <f t="shared" si="67"/>
        <v>#REF!</v>
      </c>
      <c r="X724" s="2" t="e">
        <f>IF(R724&lt;&gt;"",VLOOKUP(S724,'Avtal 2026-05-21'!C:J,9,FALSE),"")</f>
        <v>#REF!</v>
      </c>
      <c r="Y724" s="2" t="e">
        <f>IF(R724&lt;&gt;"",VLOOKUP(S724,'Avtal 2026-05-21'!C:J,10,FALSE),"")</f>
        <v>#REF!</v>
      </c>
      <c r="Z724" s="2" t="e">
        <f>IF(R724&lt;&gt;"",VLOOKUP(S724,'Avtal 2026-05-21'!C:J,11,FALSE),"")</f>
        <v>#REF!</v>
      </c>
      <c r="AA724" s="2" t="e">
        <f>IF(R724&lt;&gt;"",VLOOKUP(S724,'Avtal 2026-05-21'!C:J,12,FALSE),"")</f>
        <v>#REF!</v>
      </c>
      <c r="AB724" s="2" t="e">
        <f>IF(R724&lt;&gt;"",VLOOKUP(S724,'Avtal 2026-05-21'!C:J,13,FALSE),"")</f>
        <v>#REF!</v>
      </c>
      <c r="AC724" s="2" t="e">
        <f>IF(R724&lt;&gt;"",VLOOKUP(S724,'Avtal 2026-05-21'!C:J,21,FALSE),"")</f>
        <v>#REF!</v>
      </c>
      <c r="AD724" s="13" t="e">
        <f>VLOOKUP(S724,'Avtal 2026-05-21'!C:J,7,FALSE)</f>
        <v>#REF!</v>
      </c>
      <c r="AF724" s="2" t="e">
        <f>IF(R724&lt;&gt;"",VLOOKUP(S724,'Avtal 2026-05-21'!C:J,18,FALSE),"")</f>
        <v>#REF!</v>
      </c>
      <c r="AG724" s="2" t="e">
        <f>IF(R724&lt;&gt;"",VLOOKUP(S724,'Avtal 2026-05-21'!C:J,19,FALSE),"")</f>
        <v>#REF!</v>
      </c>
      <c r="AH724" s="10" t="e">
        <f>IF(R724&gt;0,VLOOKUP(S724,'Avtal 2026-05-21'!C:J,52,FALSE),"")</f>
        <v>#REF!</v>
      </c>
    </row>
    <row r="725" spans="18:34" ht="18.75" customHeight="1" x14ac:dyDescent="0.25">
      <c r="R725" s="2" t="e">
        <f>IF(MAX($R$10:R724)&gt;=$K$4,0,R724+1)</f>
        <v>#REF!</v>
      </c>
      <c r="S725" s="2" t="e">
        <f t="shared" si="68"/>
        <v>#REF!</v>
      </c>
      <c r="T725" s="2" t="e">
        <f t="shared" si="65"/>
        <v>#REF!</v>
      </c>
      <c r="U725" s="2" t="e">
        <f t="shared" si="66"/>
        <v>#REF!</v>
      </c>
      <c r="V725" s="2" t="e">
        <f t="shared" si="67"/>
        <v>#REF!</v>
      </c>
      <c r="X725" s="2" t="e">
        <f>IF(R725&lt;&gt;"",VLOOKUP(S725,'Avtal 2026-05-21'!C:J,9,FALSE),"")</f>
        <v>#REF!</v>
      </c>
      <c r="Y725" s="2" t="e">
        <f>IF(R725&lt;&gt;"",VLOOKUP(S725,'Avtal 2026-05-21'!C:J,10,FALSE),"")</f>
        <v>#REF!</v>
      </c>
      <c r="Z725" s="2" t="e">
        <f>IF(R725&lt;&gt;"",VLOOKUP(S725,'Avtal 2026-05-21'!C:J,11,FALSE),"")</f>
        <v>#REF!</v>
      </c>
      <c r="AA725" s="2" t="e">
        <f>IF(R725&lt;&gt;"",VLOOKUP(S725,'Avtal 2026-05-21'!C:J,12,FALSE),"")</f>
        <v>#REF!</v>
      </c>
      <c r="AB725" s="2" t="e">
        <f>IF(R725&lt;&gt;"",VLOOKUP(S725,'Avtal 2026-05-21'!C:J,13,FALSE),"")</f>
        <v>#REF!</v>
      </c>
      <c r="AC725" s="2" t="e">
        <f>IF(R725&lt;&gt;"",VLOOKUP(S725,'Avtal 2026-05-21'!C:J,21,FALSE),"")</f>
        <v>#REF!</v>
      </c>
      <c r="AD725" s="13" t="e">
        <f>VLOOKUP(S725,'Avtal 2026-05-21'!C:J,7,FALSE)</f>
        <v>#REF!</v>
      </c>
      <c r="AF725" s="2" t="e">
        <f>IF(R725&lt;&gt;"",VLOOKUP(S725,'Avtal 2026-05-21'!C:J,18,FALSE),"")</f>
        <v>#REF!</v>
      </c>
      <c r="AG725" s="2" t="e">
        <f>IF(R725&lt;&gt;"",VLOOKUP(S725,'Avtal 2026-05-21'!C:J,19,FALSE),"")</f>
        <v>#REF!</v>
      </c>
      <c r="AH725" s="10" t="e">
        <f>IF(R725&gt;0,VLOOKUP(S725,'Avtal 2026-05-21'!C:J,52,FALSE),"")</f>
        <v>#REF!</v>
      </c>
    </row>
    <row r="726" spans="18:34" ht="18.75" customHeight="1" x14ac:dyDescent="0.25">
      <c r="R726" s="2" t="e">
        <f>IF(MAX($R$10:R725)&gt;=$K$4,0,R725+1)</f>
        <v>#REF!</v>
      </c>
      <c r="S726" s="2" t="e">
        <f t="shared" si="68"/>
        <v>#REF!</v>
      </c>
      <c r="T726" s="2" t="e">
        <f t="shared" si="65"/>
        <v>#REF!</v>
      </c>
      <c r="U726" s="2" t="e">
        <f t="shared" si="66"/>
        <v>#REF!</v>
      </c>
      <c r="V726" s="2" t="e">
        <f t="shared" si="67"/>
        <v>#REF!</v>
      </c>
      <c r="X726" s="2" t="e">
        <f>IF(R726&lt;&gt;"",VLOOKUP(S726,'Avtal 2026-05-21'!C:J,9,FALSE),"")</f>
        <v>#REF!</v>
      </c>
      <c r="Y726" s="2" t="e">
        <f>IF(R726&lt;&gt;"",VLOOKUP(S726,'Avtal 2026-05-21'!C:J,10,FALSE),"")</f>
        <v>#REF!</v>
      </c>
      <c r="Z726" s="2" t="e">
        <f>IF(R726&lt;&gt;"",VLOOKUP(S726,'Avtal 2026-05-21'!C:J,11,FALSE),"")</f>
        <v>#REF!</v>
      </c>
      <c r="AA726" s="2" t="e">
        <f>IF(R726&lt;&gt;"",VLOOKUP(S726,'Avtal 2026-05-21'!C:J,12,FALSE),"")</f>
        <v>#REF!</v>
      </c>
      <c r="AB726" s="2" t="e">
        <f>IF(R726&lt;&gt;"",VLOOKUP(S726,'Avtal 2026-05-21'!C:J,13,FALSE),"")</f>
        <v>#REF!</v>
      </c>
      <c r="AC726" s="2" t="e">
        <f>IF(R726&lt;&gt;"",VLOOKUP(S726,'Avtal 2026-05-21'!C:J,21,FALSE),"")</f>
        <v>#REF!</v>
      </c>
      <c r="AD726" s="13" t="e">
        <f>VLOOKUP(S726,'Avtal 2026-05-21'!C:J,7,FALSE)</f>
        <v>#REF!</v>
      </c>
      <c r="AF726" s="2" t="e">
        <f>IF(R726&lt;&gt;"",VLOOKUP(S726,'Avtal 2026-05-21'!C:J,18,FALSE),"")</f>
        <v>#REF!</v>
      </c>
      <c r="AG726" s="2" t="e">
        <f>IF(R726&lt;&gt;"",VLOOKUP(S726,'Avtal 2026-05-21'!C:J,19,FALSE),"")</f>
        <v>#REF!</v>
      </c>
      <c r="AH726" s="10" t="e">
        <f>IF(R726&gt;0,VLOOKUP(S726,'Avtal 2026-05-21'!C:J,52,FALSE),"")</f>
        <v>#REF!</v>
      </c>
    </row>
    <row r="727" spans="18:34" ht="18.75" customHeight="1" x14ac:dyDescent="0.25">
      <c r="R727" s="2" t="e">
        <f>IF(MAX($R$10:R726)&gt;=$K$4,0,R726+1)</f>
        <v>#REF!</v>
      </c>
      <c r="S727" s="2" t="e">
        <f t="shared" si="68"/>
        <v>#REF!</v>
      </c>
      <c r="T727" s="2" t="e">
        <f t="shared" si="65"/>
        <v>#REF!</v>
      </c>
      <c r="U727" s="2" t="e">
        <f t="shared" si="66"/>
        <v>#REF!</v>
      </c>
      <c r="V727" s="2" t="e">
        <f t="shared" si="67"/>
        <v>#REF!</v>
      </c>
      <c r="X727" s="2" t="e">
        <f>IF(R727&lt;&gt;"",VLOOKUP(S727,'Avtal 2026-05-21'!C:J,9,FALSE),"")</f>
        <v>#REF!</v>
      </c>
      <c r="Y727" s="2" t="e">
        <f>IF(R727&lt;&gt;"",VLOOKUP(S727,'Avtal 2026-05-21'!C:J,10,FALSE),"")</f>
        <v>#REF!</v>
      </c>
      <c r="Z727" s="2" t="e">
        <f>IF(R727&lt;&gt;"",VLOOKUP(S727,'Avtal 2026-05-21'!C:J,11,FALSE),"")</f>
        <v>#REF!</v>
      </c>
      <c r="AA727" s="2" t="e">
        <f>IF(R727&lt;&gt;"",VLOOKUP(S727,'Avtal 2026-05-21'!C:J,12,FALSE),"")</f>
        <v>#REF!</v>
      </c>
      <c r="AB727" s="2" t="e">
        <f>IF(R727&lt;&gt;"",VLOOKUP(S727,'Avtal 2026-05-21'!C:J,13,FALSE),"")</f>
        <v>#REF!</v>
      </c>
      <c r="AC727" s="2" t="e">
        <f>IF(R727&lt;&gt;"",VLOOKUP(S727,'Avtal 2026-05-21'!C:J,21,FALSE),"")</f>
        <v>#REF!</v>
      </c>
      <c r="AD727" s="13" t="e">
        <f>VLOOKUP(S727,'Avtal 2026-05-21'!C:J,7,FALSE)</f>
        <v>#REF!</v>
      </c>
      <c r="AF727" s="2" t="e">
        <f>IF(R727&lt;&gt;"",VLOOKUP(S727,'Avtal 2026-05-21'!C:J,18,FALSE),"")</f>
        <v>#REF!</v>
      </c>
      <c r="AG727" s="2" t="e">
        <f>IF(R727&lt;&gt;"",VLOOKUP(S727,'Avtal 2026-05-21'!C:J,19,FALSE),"")</f>
        <v>#REF!</v>
      </c>
      <c r="AH727" s="10" t="e">
        <f>IF(R727&gt;0,VLOOKUP(S727,'Avtal 2026-05-21'!C:J,52,FALSE),"")</f>
        <v>#REF!</v>
      </c>
    </row>
    <row r="728" spans="18:34" ht="18.75" customHeight="1" x14ac:dyDescent="0.25">
      <c r="R728" s="2" t="e">
        <f>IF(MAX($R$10:R727)&gt;=$K$4,0,R727+1)</f>
        <v>#REF!</v>
      </c>
      <c r="S728" s="2" t="e">
        <f t="shared" si="68"/>
        <v>#REF!</v>
      </c>
      <c r="T728" s="2" t="e">
        <f t="shared" si="65"/>
        <v>#REF!</v>
      </c>
      <c r="U728" s="2" t="e">
        <f t="shared" si="66"/>
        <v>#REF!</v>
      </c>
      <c r="V728" s="2" t="e">
        <f t="shared" si="67"/>
        <v>#REF!</v>
      </c>
      <c r="X728" s="2" t="e">
        <f>IF(R728&lt;&gt;"",VLOOKUP(S728,'Avtal 2026-05-21'!C:J,9,FALSE),"")</f>
        <v>#REF!</v>
      </c>
      <c r="Y728" s="2" t="e">
        <f>IF(R728&lt;&gt;"",VLOOKUP(S728,'Avtal 2026-05-21'!C:J,10,FALSE),"")</f>
        <v>#REF!</v>
      </c>
      <c r="Z728" s="2" t="e">
        <f>IF(R728&lt;&gt;"",VLOOKUP(S728,'Avtal 2026-05-21'!C:J,11,FALSE),"")</f>
        <v>#REF!</v>
      </c>
      <c r="AA728" s="2" t="e">
        <f>IF(R728&lt;&gt;"",VLOOKUP(S728,'Avtal 2026-05-21'!C:J,12,FALSE),"")</f>
        <v>#REF!</v>
      </c>
      <c r="AB728" s="2" t="e">
        <f>IF(R728&lt;&gt;"",VLOOKUP(S728,'Avtal 2026-05-21'!C:J,13,FALSE),"")</f>
        <v>#REF!</v>
      </c>
      <c r="AC728" s="2" t="e">
        <f>IF(R728&lt;&gt;"",VLOOKUP(S728,'Avtal 2026-05-21'!C:J,21,FALSE),"")</f>
        <v>#REF!</v>
      </c>
      <c r="AD728" s="13" t="e">
        <f>VLOOKUP(S728,'Avtal 2026-05-21'!C:J,7,FALSE)</f>
        <v>#REF!</v>
      </c>
      <c r="AF728" s="2" t="e">
        <f>IF(R728&lt;&gt;"",VLOOKUP(S728,'Avtal 2026-05-21'!C:J,18,FALSE),"")</f>
        <v>#REF!</v>
      </c>
      <c r="AG728" s="2" t="e">
        <f>IF(R728&lt;&gt;"",VLOOKUP(S728,'Avtal 2026-05-21'!C:J,19,FALSE),"")</f>
        <v>#REF!</v>
      </c>
      <c r="AH728" s="10" t="e">
        <f>IF(R728&gt;0,VLOOKUP(S728,'Avtal 2026-05-21'!C:J,52,FALSE),"")</f>
        <v>#REF!</v>
      </c>
    </row>
    <row r="729" spans="18:34" ht="18.75" customHeight="1" x14ac:dyDescent="0.25">
      <c r="R729" s="2" t="e">
        <f>IF(MAX($R$10:R728)&gt;=$K$4,0,R728+1)</f>
        <v>#REF!</v>
      </c>
      <c r="S729" s="2" t="e">
        <f t="shared" si="68"/>
        <v>#REF!</v>
      </c>
      <c r="T729" s="2" t="e">
        <f t="shared" si="65"/>
        <v>#REF!</v>
      </c>
      <c r="U729" s="2" t="e">
        <f t="shared" si="66"/>
        <v>#REF!</v>
      </c>
      <c r="V729" s="2" t="e">
        <f t="shared" si="67"/>
        <v>#REF!</v>
      </c>
      <c r="X729" s="2" t="e">
        <f>IF(R729&lt;&gt;"",VLOOKUP(S729,'Avtal 2026-05-21'!C:J,9,FALSE),"")</f>
        <v>#REF!</v>
      </c>
      <c r="Y729" s="2" t="e">
        <f>IF(R729&lt;&gt;"",VLOOKUP(S729,'Avtal 2026-05-21'!C:J,10,FALSE),"")</f>
        <v>#REF!</v>
      </c>
      <c r="Z729" s="2" t="e">
        <f>IF(R729&lt;&gt;"",VLOOKUP(S729,'Avtal 2026-05-21'!C:J,11,FALSE),"")</f>
        <v>#REF!</v>
      </c>
      <c r="AA729" s="2" t="e">
        <f>IF(R729&lt;&gt;"",VLOOKUP(S729,'Avtal 2026-05-21'!C:J,12,FALSE),"")</f>
        <v>#REF!</v>
      </c>
      <c r="AB729" s="2" t="e">
        <f>IF(R729&lt;&gt;"",VLOOKUP(S729,'Avtal 2026-05-21'!C:J,13,FALSE),"")</f>
        <v>#REF!</v>
      </c>
      <c r="AC729" s="2" t="e">
        <f>IF(R729&lt;&gt;"",VLOOKUP(S729,'Avtal 2026-05-21'!C:J,21,FALSE),"")</f>
        <v>#REF!</v>
      </c>
      <c r="AD729" s="13" t="e">
        <f>VLOOKUP(S729,'Avtal 2026-05-21'!C:J,7,FALSE)</f>
        <v>#REF!</v>
      </c>
      <c r="AF729" s="2" t="e">
        <f>IF(R729&lt;&gt;"",VLOOKUP(S729,'Avtal 2026-05-21'!C:J,18,FALSE),"")</f>
        <v>#REF!</v>
      </c>
      <c r="AG729" s="2" t="e">
        <f>IF(R729&lt;&gt;"",VLOOKUP(S729,'Avtal 2026-05-21'!C:J,19,FALSE),"")</f>
        <v>#REF!</v>
      </c>
      <c r="AH729" s="10" t="e">
        <f>IF(R729&gt;0,VLOOKUP(S729,'Avtal 2026-05-21'!C:J,52,FALSE),"")</f>
        <v>#REF!</v>
      </c>
    </row>
    <row r="730" spans="18:34" ht="18.75" customHeight="1" x14ac:dyDescent="0.25">
      <c r="R730" s="2" t="e">
        <f>IF(MAX($R$10:R729)&gt;=$K$4,0,R729+1)</f>
        <v>#REF!</v>
      </c>
      <c r="S730" s="2" t="e">
        <f t="shared" si="68"/>
        <v>#REF!</v>
      </c>
      <c r="T730" s="2" t="e">
        <f t="shared" si="65"/>
        <v>#REF!</v>
      </c>
      <c r="U730" s="2" t="e">
        <f t="shared" si="66"/>
        <v>#REF!</v>
      </c>
      <c r="V730" s="2" t="e">
        <f t="shared" si="67"/>
        <v>#REF!</v>
      </c>
      <c r="X730" s="2" t="e">
        <f>IF(R730&lt;&gt;"",VLOOKUP(S730,'Avtal 2026-05-21'!C:J,9,FALSE),"")</f>
        <v>#REF!</v>
      </c>
      <c r="Y730" s="2" t="e">
        <f>IF(R730&lt;&gt;"",VLOOKUP(S730,'Avtal 2026-05-21'!C:J,10,FALSE),"")</f>
        <v>#REF!</v>
      </c>
      <c r="Z730" s="2" t="e">
        <f>IF(R730&lt;&gt;"",VLOOKUP(S730,'Avtal 2026-05-21'!C:J,11,FALSE),"")</f>
        <v>#REF!</v>
      </c>
      <c r="AA730" s="2" t="e">
        <f>IF(R730&lt;&gt;"",VLOOKUP(S730,'Avtal 2026-05-21'!C:J,12,FALSE),"")</f>
        <v>#REF!</v>
      </c>
      <c r="AB730" s="2" t="e">
        <f>IF(R730&lt;&gt;"",VLOOKUP(S730,'Avtal 2026-05-21'!C:J,13,FALSE),"")</f>
        <v>#REF!</v>
      </c>
      <c r="AC730" s="2" t="e">
        <f>IF(R730&lt;&gt;"",VLOOKUP(S730,'Avtal 2026-05-21'!C:J,21,FALSE),"")</f>
        <v>#REF!</v>
      </c>
      <c r="AD730" s="13" t="e">
        <f>VLOOKUP(S730,'Avtal 2026-05-21'!C:J,7,FALSE)</f>
        <v>#REF!</v>
      </c>
      <c r="AF730" s="2" t="e">
        <f>IF(R730&lt;&gt;"",VLOOKUP(S730,'Avtal 2026-05-21'!C:J,18,FALSE),"")</f>
        <v>#REF!</v>
      </c>
      <c r="AG730" s="2" t="e">
        <f>IF(R730&lt;&gt;"",VLOOKUP(S730,'Avtal 2026-05-21'!C:J,19,FALSE),"")</f>
        <v>#REF!</v>
      </c>
      <c r="AH730" s="10" t="e">
        <f>IF(R730&gt;0,VLOOKUP(S730,'Avtal 2026-05-21'!C:J,52,FALSE),"")</f>
        <v>#REF!</v>
      </c>
    </row>
    <row r="731" spans="18:34" ht="18.75" customHeight="1" x14ac:dyDescent="0.25">
      <c r="R731" s="2" t="e">
        <f>IF(MAX($R$10:R730)&gt;=$K$4,0,R730+1)</f>
        <v>#REF!</v>
      </c>
      <c r="S731" s="2" t="e">
        <f t="shared" si="68"/>
        <v>#REF!</v>
      </c>
      <c r="T731" s="2" t="e">
        <f t="shared" si="65"/>
        <v>#REF!</v>
      </c>
      <c r="U731" s="2" t="e">
        <f t="shared" si="66"/>
        <v>#REF!</v>
      </c>
      <c r="V731" s="2" t="e">
        <f t="shared" si="67"/>
        <v>#REF!</v>
      </c>
      <c r="X731" s="2" t="e">
        <f>IF(R731&lt;&gt;"",VLOOKUP(S731,'Avtal 2026-05-21'!C:J,9,FALSE),"")</f>
        <v>#REF!</v>
      </c>
      <c r="Y731" s="2" t="e">
        <f>IF(R731&lt;&gt;"",VLOOKUP(S731,'Avtal 2026-05-21'!C:J,10,FALSE),"")</f>
        <v>#REF!</v>
      </c>
      <c r="Z731" s="2" t="e">
        <f>IF(R731&lt;&gt;"",VLOOKUP(S731,'Avtal 2026-05-21'!C:J,11,FALSE),"")</f>
        <v>#REF!</v>
      </c>
      <c r="AA731" s="2" t="e">
        <f>IF(R731&lt;&gt;"",VLOOKUP(S731,'Avtal 2026-05-21'!C:J,12,FALSE),"")</f>
        <v>#REF!</v>
      </c>
      <c r="AB731" s="2" t="e">
        <f>IF(R731&lt;&gt;"",VLOOKUP(S731,'Avtal 2026-05-21'!C:J,13,FALSE),"")</f>
        <v>#REF!</v>
      </c>
      <c r="AC731" s="2" t="e">
        <f>IF(R731&lt;&gt;"",VLOOKUP(S731,'Avtal 2026-05-21'!C:J,21,FALSE),"")</f>
        <v>#REF!</v>
      </c>
      <c r="AD731" s="13" t="e">
        <f>VLOOKUP(S731,'Avtal 2026-05-21'!C:J,7,FALSE)</f>
        <v>#REF!</v>
      </c>
      <c r="AF731" s="2" t="e">
        <f>IF(R731&lt;&gt;"",VLOOKUP(S731,'Avtal 2026-05-21'!C:J,18,FALSE),"")</f>
        <v>#REF!</v>
      </c>
      <c r="AG731" s="2" t="e">
        <f>IF(R731&lt;&gt;"",VLOOKUP(S731,'Avtal 2026-05-21'!C:J,19,FALSE),"")</f>
        <v>#REF!</v>
      </c>
      <c r="AH731" s="10" t="e">
        <f>IF(R731&gt;0,VLOOKUP(S731,'Avtal 2026-05-21'!C:J,52,FALSE),"")</f>
        <v>#REF!</v>
      </c>
    </row>
    <row r="732" spans="18:34" ht="18.75" customHeight="1" x14ac:dyDescent="0.25">
      <c r="R732" s="2" t="e">
        <f>IF(MAX($R$10:R731)&gt;=$K$4,0,R731+1)</f>
        <v>#REF!</v>
      </c>
      <c r="S732" s="2" t="e">
        <f t="shared" si="68"/>
        <v>#REF!</v>
      </c>
      <c r="T732" s="2" t="e">
        <f t="shared" si="65"/>
        <v>#REF!</v>
      </c>
      <c r="U732" s="2" t="e">
        <f t="shared" si="66"/>
        <v>#REF!</v>
      </c>
      <c r="V732" s="2" t="e">
        <f t="shared" si="67"/>
        <v>#REF!</v>
      </c>
      <c r="X732" s="2" t="e">
        <f>IF(R732&lt;&gt;"",VLOOKUP(S732,'Avtal 2026-05-21'!C:J,9,FALSE),"")</f>
        <v>#REF!</v>
      </c>
      <c r="Y732" s="2" t="e">
        <f>IF(R732&lt;&gt;"",VLOOKUP(S732,'Avtal 2026-05-21'!C:J,10,FALSE),"")</f>
        <v>#REF!</v>
      </c>
      <c r="Z732" s="2" t="e">
        <f>IF(R732&lt;&gt;"",VLOOKUP(S732,'Avtal 2026-05-21'!C:J,11,FALSE),"")</f>
        <v>#REF!</v>
      </c>
      <c r="AA732" s="2" t="e">
        <f>IF(R732&lt;&gt;"",VLOOKUP(S732,'Avtal 2026-05-21'!C:J,12,FALSE),"")</f>
        <v>#REF!</v>
      </c>
      <c r="AB732" s="2" t="e">
        <f>IF(R732&lt;&gt;"",VLOOKUP(S732,'Avtal 2026-05-21'!C:J,13,FALSE),"")</f>
        <v>#REF!</v>
      </c>
      <c r="AC732" s="2" t="e">
        <f>IF(R732&lt;&gt;"",VLOOKUP(S732,'Avtal 2026-05-21'!C:J,21,FALSE),"")</f>
        <v>#REF!</v>
      </c>
      <c r="AD732" s="13" t="e">
        <f>VLOOKUP(S732,'Avtal 2026-05-21'!C:J,7,FALSE)</f>
        <v>#REF!</v>
      </c>
      <c r="AF732" s="2" t="e">
        <f>IF(R732&lt;&gt;"",VLOOKUP(S732,'Avtal 2026-05-21'!C:J,18,FALSE),"")</f>
        <v>#REF!</v>
      </c>
      <c r="AG732" s="2" t="e">
        <f>IF(R732&lt;&gt;"",VLOOKUP(S732,'Avtal 2026-05-21'!C:J,19,FALSE),"")</f>
        <v>#REF!</v>
      </c>
      <c r="AH732" s="10" t="e">
        <f>IF(R732&gt;0,VLOOKUP(S732,'Avtal 2026-05-21'!C:J,52,FALSE),"")</f>
        <v>#REF!</v>
      </c>
    </row>
    <row r="733" spans="18:34" ht="18.75" customHeight="1" x14ac:dyDescent="0.25">
      <c r="R733" s="2" t="e">
        <f>IF(MAX($R$10:R732)&gt;=$K$4,0,R732+1)</f>
        <v>#REF!</v>
      </c>
      <c r="S733" s="2" t="e">
        <f t="shared" si="68"/>
        <v>#REF!</v>
      </c>
      <c r="T733" s="2" t="e">
        <f t="shared" si="65"/>
        <v>#REF!</v>
      </c>
      <c r="U733" s="2" t="e">
        <f t="shared" si="66"/>
        <v>#REF!</v>
      </c>
      <c r="V733" s="2" t="e">
        <f t="shared" si="67"/>
        <v>#REF!</v>
      </c>
      <c r="X733" s="2" t="e">
        <f>IF(R733&lt;&gt;"",VLOOKUP(S733,'Avtal 2026-05-21'!C:J,9,FALSE),"")</f>
        <v>#REF!</v>
      </c>
      <c r="Y733" s="2" t="e">
        <f>IF(R733&lt;&gt;"",VLOOKUP(S733,'Avtal 2026-05-21'!C:J,10,FALSE),"")</f>
        <v>#REF!</v>
      </c>
      <c r="Z733" s="2" t="e">
        <f>IF(R733&lt;&gt;"",VLOOKUP(S733,'Avtal 2026-05-21'!C:J,11,FALSE),"")</f>
        <v>#REF!</v>
      </c>
      <c r="AA733" s="2" t="e">
        <f>IF(R733&lt;&gt;"",VLOOKUP(S733,'Avtal 2026-05-21'!C:J,12,FALSE),"")</f>
        <v>#REF!</v>
      </c>
      <c r="AB733" s="2" t="e">
        <f>IF(R733&lt;&gt;"",VLOOKUP(S733,'Avtal 2026-05-21'!C:J,13,FALSE),"")</f>
        <v>#REF!</v>
      </c>
      <c r="AC733" s="2" t="e">
        <f>IF(R733&lt;&gt;"",VLOOKUP(S733,'Avtal 2026-05-21'!C:J,21,FALSE),"")</f>
        <v>#REF!</v>
      </c>
      <c r="AD733" s="13" t="e">
        <f>VLOOKUP(S733,'Avtal 2026-05-21'!C:J,7,FALSE)</f>
        <v>#REF!</v>
      </c>
      <c r="AF733" s="2" t="e">
        <f>IF(R733&lt;&gt;"",VLOOKUP(S733,'Avtal 2026-05-21'!C:J,18,FALSE),"")</f>
        <v>#REF!</v>
      </c>
      <c r="AG733" s="2" t="e">
        <f>IF(R733&lt;&gt;"",VLOOKUP(S733,'Avtal 2026-05-21'!C:J,19,FALSE),"")</f>
        <v>#REF!</v>
      </c>
      <c r="AH733" s="10" t="e">
        <f>IF(R733&gt;0,VLOOKUP(S733,'Avtal 2026-05-21'!C:J,52,FALSE),"")</f>
        <v>#REF!</v>
      </c>
    </row>
    <row r="734" spans="18:34" ht="18.75" customHeight="1" x14ac:dyDescent="0.25">
      <c r="R734" s="2" t="e">
        <f>IF(MAX($R$10:R733)&gt;=$K$4,0,R733+1)</f>
        <v>#REF!</v>
      </c>
      <c r="S734" s="2" t="e">
        <f t="shared" si="68"/>
        <v>#REF!</v>
      </c>
      <c r="T734" s="2" t="e">
        <f t="shared" si="65"/>
        <v>#REF!</v>
      </c>
      <c r="U734" s="2" t="e">
        <f t="shared" si="66"/>
        <v>#REF!</v>
      </c>
      <c r="V734" s="2" t="e">
        <f t="shared" si="67"/>
        <v>#REF!</v>
      </c>
      <c r="X734" s="2" t="e">
        <f>IF(R734&lt;&gt;"",VLOOKUP(S734,'Avtal 2026-05-21'!C:J,9,FALSE),"")</f>
        <v>#REF!</v>
      </c>
      <c r="Y734" s="2" t="e">
        <f>IF(R734&lt;&gt;"",VLOOKUP(S734,'Avtal 2026-05-21'!C:J,10,FALSE),"")</f>
        <v>#REF!</v>
      </c>
      <c r="Z734" s="2" t="e">
        <f>IF(R734&lt;&gt;"",VLOOKUP(S734,'Avtal 2026-05-21'!C:J,11,FALSE),"")</f>
        <v>#REF!</v>
      </c>
      <c r="AA734" s="2" t="e">
        <f>IF(R734&lt;&gt;"",VLOOKUP(S734,'Avtal 2026-05-21'!C:J,12,FALSE),"")</f>
        <v>#REF!</v>
      </c>
      <c r="AB734" s="2" t="e">
        <f>IF(R734&lt;&gt;"",VLOOKUP(S734,'Avtal 2026-05-21'!C:J,13,FALSE),"")</f>
        <v>#REF!</v>
      </c>
      <c r="AC734" s="2" t="e">
        <f>IF(R734&lt;&gt;"",VLOOKUP(S734,'Avtal 2026-05-21'!C:J,21,FALSE),"")</f>
        <v>#REF!</v>
      </c>
      <c r="AD734" s="13" t="e">
        <f>VLOOKUP(S734,'Avtal 2026-05-21'!C:J,7,FALSE)</f>
        <v>#REF!</v>
      </c>
      <c r="AF734" s="2" t="e">
        <f>IF(R734&lt;&gt;"",VLOOKUP(S734,'Avtal 2026-05-21'!C:J,18,FALSE),"")</f>
        <v>#REF!</v>
      </c>
      <c r="AG734" s="2" t="e">
        <f>IF(R734&lt;&gt;"",VLOOKUP(S734,'Avtal 2026-05-21'!C:J,19,FALSE),"")</f>
        <v>#REF!</v>
      </c>
      <c r="AH734" s="10" t="e">
        <f>IF(R734&gt;0,VLOOKUP(S734,'Avtal 2026-05-21'!C:J,52,FALSE),"")</f>
        <v>#REF!</v>
      </c>
    </row>
    <row r="735" spans="18:34" ht="18.75" customHeight="1" x14ac:dyDescent="0.25">
      <c r="R735" s="2" t="e">
        <f>IF(MAX($R$10:R734)&gt;=$K$4,0,R734+1)</f>
        <v>#REF!</v>
      </c>
      <c r="S735" s="2" t="e">
        <f t="shared" si="68"/>
        <v>#REF!</v>
      </c>
      <c r="T735" s="2" t="e">
        <f t="shared" si="65"/>
        <v>#REF!</v>
      </c>
      <c r="U735" s="2" t="e">
        <f t="shared" si="66"/>
        <v>#REF!</v>
      </c>
      <c r="V735" s="2" t="e">
        <f t="shared" si="67"/>
        <v>#REF!</v>
      </c>
      <c r="X735" s="2" t="e">
        <f>IF(R735&lt;&gt;"",VLOOKUP(S735,'Avtal 2026-05-21'!C:J,9,FALSE),"")</f>
        <v>#REF!</v>
      </c>
      <c r="Y735" s="2" t="e">
        <f>IF(R735&lt;&gt;"",VLOOKUP(S735,'Avtal 2026-05-21'!C:J,10,FALSE),"")</f>
        <v>#REF!</v>
      </c>
      <c r="Z735" s="2" t="e">
        <f>IF(R735&lt;&gt;"",VLOOKUP(S735,'Avtal 2026-05-21'!C:J,11,FALSE),"")</f>
        <v>#REF!</v>
      </c>
      <c r="AA735" s="2" t="e">
        <f>IF(R735&lt;&gt;"",VLOOKUP(S735,'Avtal 2026-05-21'!C:J,12,FALSE),"")</f>
        <v>#REF!</v>
      </c>
      <c r="AB735" s="2" t="e">
        <f>IF(R735&lt;&gt;"",VLOOKUP(S735,'Avtal 2026-05-21'!C:J,13,FALSE),"")</f>
        <v>#REF!</v>
      </c>
      <c r="AC735" s="2" t="e">
        <f>IF(R735&lt;&gt;"",VLOOKUP(S735,'Avtal 2026-05-21'!C:J,21,FALSE),"")</f>
        <v>#REF!</v>
      </c>
      <c r="AD735" s="13" t="e">
        <f>VLOOKUP(S735,'Avtal 2026-05-21'!C:J,7,FALSE)</f>
        <v>#REF!</v>
      </c>
      <c r="AF735" s="2" t="e">
        <f>IF(R735&lt;&gt;"",VLOOKUP(S735,'Avtal 2026-05-21'!C:J,18,FALSE),"")</f>
        <v>#REF!</v>
      </c>
      <c r="AG735" s="2" t="e">
        <f>IF(R735&lt;&gt;"",VLOOKUP(S735,'Avtal 2026-05-21'!C:J,19,FALSE),"")</f>
        <v>#REF!</v>
      </c>
      <c r="AH735" s="10" t="e">
        <f>IF(R735&gt;0,VLOOKUP(S735,'Avtal 2026-05-21'!C:J,52,FALSE),"")</f>
        <v>#REF!</v>
      </c>
    </row>
    <row r="736" spans="18:34" ht="18.75" customHeight="1" x14ac:dyDescent="0.25">
      <c r="R736" s="2" t="e">
        <f>IF(MAX($R$10:R735)&gt;=$K$4,0,R735+1)</f>
        <v>#REF!</v>
      </c>
      <c r="S736" s="2" t="e">
        <f t="shared" si="68"/>
        <v>#REF!</v>
      </c>
      <c r="T736" s="2" t="e">
        <f t="shared" si="65"/>
        <v>#REF!</v>
      </c>
      <c r="U736" s="2" t="e">
        <f t="shared" si="66"/>
        <v>#REF!</v>
      </c>
      <c r="V736" s="2" t="e">
        <f t="shared" si="67"/>
        <v>#REF!</v>
      </c>
      <c r="X736" s="2" t="e">
        <f>IF(R736&lt;&gt;"",VLOOKUP(S736,'Avtal 2026-05-21'!C:J,9,FALSE),"")</f>
        <v>#REF!</v>
      </c>
      <c r="Y736" s="2" t="e">
        <f>IF(R736&lt;&gt;"",VLOOKUP(S736,'Avtal 2026-05-21'!C:J,10,FALSE),"")</f>
        <v>#REF!</v>
      </c>
      <c r="Z736" s="2" t="e">
        <f>IF(R736&lt;&gt;"",VLOOKUP(S736,'Avtal 2026-05-21'!C:J,11,FALSE),"")</f>
        <v>#REF!</v>
      </c>
      <c r="AA736" s="2" t="e">
        <f>IF(R736&lt;&gt;"",VLOOKUP(S736,'Avtal 2026-05-21'!C:J,12,FALSE),"")</f>
        <v>#REF!</v>
      </c>
      <c r="AB736" s="2" t="e">
        <f>IF(R736&lt;&gt;"",VLOOKUP(S736,'Avtal 2026-05-21'!C:J,13,FALSE),"")</f>
        <v>#REF!</v>
      </c>
      <c r="AC736" s="2" t="e">
        <f>IF(R736&lt;&gt;"",VLOOKUP(S736,'Avtal 2026-05-21'!C:J,21,FALSE),"")</f>
        <v>#REF!</v>
      </c>
      <c r="AD736" s="13" t="e">
        <f>VLOOKUP(S736,'Avtal 2026-05-21'!C:J,7,FALSE)</f>
        <v>#REF!</v>
      </c>
      <c r="AF736" s="2" t="e">
        <f>IF(R736&lt;&gt;"",VLOOKUP(S736,'Avtal 2026-05-21'!C:J,18,FALSE),"")</f>
        <v>#REF!</v>
      </c>
      <c r="AG736" s="2" t="e">
        <f>IF(R736&lt;&gt;"",VLOOKUP(S736,'Avtal 2026-05-21'!C:J,19,FALSE),"")</f>
        <v>#REF!</v>
      </c>
      <c r="AH736" s="10" t="e">
        <f>IF(R736&gt;0,VLOOKUP(S736,'Avtal 2026-05-21'!C:J,52,FALSE),"")</f>
        <v>#REF!</v>
      </c>
    </row>
    <row r="737" spans="18:34" ht="18.75" customHeight="1" x14ac:dyDescent="0.25">
      <c r="R737" s="2" t="e">
        <f>IF(MAX($R$10:R736)&gt;=$K$4,0,R736+1)</f>
        <v>#REF!</v>
      </c>
      <c r="S737" s="2" t="e">
        <f t="shared" si="68"/>
        <v>#REF!</v>
      </c>
      <c r="T737" s="2" t="e">
        <f t="shared" si="65"/>
        <v>#REF!</v>
      </c>
      <c r="U737" s="2" t="e">
        <f t="shared" si="66"/>
        <v>#REF!</v>
      </c>
      <c r="V737" s="2" t="e">
        <f t="shared" si="67"/>
        <v>#REF!</v>
      </c>
      <c r="X737" s="2" t="e">
        <f>IF(R737&lt;&gt;"",VLOOKUP(S737,'Avtal 2026-05-21'!C:J,9,FALSE),"")</f>
        <v>#REF!</v>
      </c>
      <c r="Y737" s="2" t="e">
        <f>IF(R737&lt;&gt;"",VLOOKUP(S737,'Avtal 2026-05-21'!C:J,10,FALSE),"")</f>
        <v>#REF!</v>
      </c>
      <c r="Z737" s="2" t="e">
        <f>IF(R737&lt;&gt;"",VLOOKUP(S737,'Avtal 2026-05-21'!C:J,11,FALSE),"")</f>
        <v>#REF!</v>
      </c>
      <c r="AA737" s="2" t="e">
        <f>IF(R737&lt;&gt;"",VLOOKUP(S737,'Avtal 2026-05-21'!C:J,12,FALSE),"")</f>
        <v>#REF!</v>
      </c>
      <c r="AB737" s="2" t="e">
        <f>IF(R737&lt;&gt;"",VLOOKUP(S737,'Avtal 2026-05-21'!C:J,13,FALSE),"")</f>
        <v>#REF!</v>
      </c>
      <c r="AC737" s="2" t="e">
        <f>IF(R737&lt;&gt;"",VLOOKUP(S737,'Avtal 2026-05-21'!C:J,21,FALSE),"")</f>
        <v>#REF!</v>
      </c>
      <c r="AD737" s="13" t="e">
        <f>VLOOKUP(S737,'Avtal 2026-05-21'!C:J,7,FALSE)</f>
        <v>#REF!</v>
      </c>
      <c r="AF737" s="2" t="e">
        <f>IF(R737&lt;&gt;"",VLOOKUP(S737,'Avtal 2026-05-21'!C:J,18,FALSE),"")</f>
        <v>#REF!</v>
      </c>
      <c r="AG737" s="2" t="e">
        <f>IF(R737&lt;&gt;"",VLOOKUP(S737,'Avtal 2026-05-21'!C:J,19,FALSE),"")</f>
        <v>#REF!</v>
      </c>
      <c r="AH737" s="10" t="e">
        <f>IF(R737&gt;0,VLOOKUP(S737,'Avtal 2026-05-21'!C:J,52,FALSE),"")</f>
        <v>#REF!</v>
      </c>
    </row>
    <row r="738" spans="18:34" ht="18.75" customHeight="1" x14ac:dyDescent="0.25">
      <c r="R738" s="2" t="e">
        <f>IF(MAX($R$10:R737)&gt;=$K$4,0,R737+1)</f>
        <v>#REF!</v>
      </c>
      <c r="S738" s="2" t="e">
        <f t="shared" si="68"/>
        <v>#REF!</v>
      </c>
      <c r="T738" s="2" t="e">
        <f t="shared" si="65"/>
        <v>#REF!</v>
      </c>
      <c r="U738" s="2" t="e">
        <f t="shared" si="66"/>
        <v>#REF!</v>
      </c>
      <c r="V738" s="2" t="e">
        <f t="shared" si="67"/>
        <v>#REF!</v>
      </c>
      <c r="X738" s="2" t="e">
        <f>IF(R738&lt;&gt;"",VLOOKUP(S738,'Avtal 2026-05-21'!C:J,9,FALSE),"")</f>
        <v>#REF!</v>
      </c>
      <c r="Y738" s="2" t="e">
        <f>IF(R738&lt;&gt;"",VLOOKUP(S738,'Avtal 2026-05-21'!C:J,10,FALSE),"")</f>
        <v>#REF!</v>
      </c>
      <c r="Z738" s="2" t="e">
        <f>IF(R738&lt;&gt;"",VLOOKUP(S738,'Avtal 2026-05-21'!C:J,11,FALSE),"")</f>
        <v>#REF!</v>
      </c>
      <c r="AA738" s="2" t="e">
        <f>IF(R738&lt;&gt;"",VLOOKUP(S738,'Avtal 2026-05-21'!C:J,12,FALSE),"")</f>
        <v>#REF!</v>
      </c>
      <c r="AB738" s="2" t="e">
        <f>IF(R738&lt;&gt;"",VLOOKUP(S738,'Avtal 2026-05-21'!C:J,13,FALSE),"")</f>
        <v>#REF!</v>
      </c>
      <c r="AC738" s="2" t="e">
        <f>IF(R738&lt;&gt;"",VLOOKUP(S738,'Avtal 2026-05-21'!C:J,21,FALSE),"")</f>
        <v>#REF!</v>
      </c>
      <c r="AD738" s="13" t="e">
        <f>VLOOKUP(S738,'Avtal 2026-05-21'!C:J,7,FALSE)</f>
        <v>#REF!</v>
      </c>
      <c r="AF738" s="2" t="e">
        <f>IF(R738&lt;&gt;"",VLOOKUP(S738,'Avtal 2026-05-21'!C:J,18,FALSE),"")</f>
        <v>#REF!</v>
      </c>
      <c r="AG738" s="2" t="e">
        <f>IF(R738&lt;&gt;"",VLOOKUP(S738,'Avtal 2026-05-21'!C:J,19,FALSE),"")</f>
        <v>#REF!</v>
      </c>
      <c r="AH738" s="10" t="e">
        <f>IF(R738&gt;0,VLOOKUP(S738,'Avtal 2026-05-21'!C:J,52,FALSE),"")</f>
        <v>#REF!</v>
      </c>
    </row>
    <row r="739" spans="18:34" ht="18.75" customHeight="1" x14ac:dyDescent="0.25">
      <c r="R739" s="2" t="e">
        <f>IF(MAX($R$10:R738)&gt;=$K$4,0,R738+1)</f>
        <v>#REF!</v>
      </c>
      <c r="S739" s="2" t="e">
        <f t="shared" si="68"/>
        <v>#REF!</v>
      </c>
      <c r="T739" s="2" t="e">
        <f t="shared" si="65"/>
        <v>#REF!</v>
      </c>
      <c r="U739" s="2" t="e">
        <f t="shared" si="66"/>
        <v>#REF!</v>
      </c>
      <c r="V739" s="2" t="e">
        <f t="shared" si="67"/>
        <v>#REF!</v>
      </c>
      <c r="X739" s="2" t="e">
        <f>IF(R739&lt;&gt;"",VLOOKUP(S739,'Avtal 2026-05-21'!C:J,9,FALSE),"")</f>
        <v>#REF!</v>
      </c>
      <c r="Y739" s="2" t="e">
        <f>IF(R739&lt;&gt;"",VLOOKUP(S739,'Avtal 2026-05-21'!C:J,10,FALSE),"")</f>
        <v>#REF!</v>
      </c>
      <c r="Z739" s="2" t="e">
        <f>IF(R739&lt;&gt;"",VLOOKUP(S739,'Avtal 2026-05-21'!C:J,11,FALSE),"")</f>
        <v>#REF!</v>
      </c>
      <c r="AA739" s="2" t="e">
        <f>IF(R739&lt;&gt;"",VLOOKUP(S739,'Avtal 2026-05-21'!C:J,12,FALSE),"")</f>
        <v>#REF!</v>
      </c>
      <c r="AB739" s="2" t="e">
        <f>IF(R739&lt;&gt;"",VLOOKUP(S739,'Avtal 2026-05-21'!C:J,13,FALSE),"")</f>
        <v>#REF!</v>
      </c>
      <c r="AC739" s="2" t="e">
        <f>IF(R739&lt;&gt;"",VLOOKUP(S739,'Avtal 2026-05-21'!C:J,21,FALSE),"")</f>
        <v>#REF!</v>
      </c>
      <c r="AD739" s="13" t="e">
        <f>VLOOKUP(S739,'Avtal 2026-05-21'!C:J,7,FALSE)</f>
        <v>#REF!</v>
      </c>
      <c r="AF739" s="2" t="e">
        <f>IF(R739&lt;&gt;"",VLOOKUP(S739,'Avtal 2026-05-21'!C:J,18,FALSE),"")</f>
        <v>#REF!</v>
      </c>
      <c r="AG739" s="2" t="e">
        <f>IF(R739&lt;&gt;"",VLOOKUP(S739,'Avtal 2026-05-21'!C:J,19,FALSE),"")</f>
        <v>#REF!</v>
      </c>
      <c r="AH739" s="10" t="e">
        <f>IF(R739&gt;0,VLOOKUP(S739,'Avtal 2026-05-21'!C:J,52,FALSE),"")</f>
        <v>#REF!</v>
      </c>
    </row>
    <row r="740" spans="18:34" ht="18.75" customHeight="1" x14ac:dyDescent="0.25">
      <c r="R740" s="2" t="e">
        <f>IF(MAX($R$10:R739)&gt;=$K$4,0,R739+1)</f>
        <v>#REF!</v>
      </c>
      <c r="S740" s="2" t="e">
        <f t="shared" si="68"/>
        <v>#REF!</v>
      </c>
      <c r="T740" s="2" t="e">
        <f t="shared" si="65"/>
        <v>#REF!</v>
      </c>
      <c r="U740" s="2" t="e">
        <f t="shared" si="66"/>
        <v>#REF!</v>
      </c>
      <c r="V740" s="2" t="e">
        <f t="shared" si="67"/>
        <v>#REF!</v>
      </c>
      <c r="X740" s="2" t="e">
        <f>IF(R740&lt;&gt;"",VLOOKUP(S740,'Avtal 2026-05-21'!C:J,9,FALSE),"")</f>
        <v>#REF!</v>
      </c>
      <c r="Y740" s="2" t="e">
        <f>IF(R740&lt;&gt;"",VLOOKUP(S740,'Avtal 2026-05-21'!C:J,10,FALSE),"")</f>
        <v>#REF!</v>
      </c>
      <c r="Z740" s="2" t="e">
        <f>IF(R740&lt;&gt;"",VLOOKUP(S740,'Avtal 2026-05-21'!C:J,11,FALSE),"")</f>
        <v>#REF!</v>
      </c>
      <c r="AA740" s="2" t="e">
        <f>IF(R740&lt;&gt;"",VLOOKUP(S740,'Avtal 2026-05-21'!C:J,12,FALSE),"")</f>
        <v>#REF!</v>
      </c>
      <c r="AB740" s="2" t="e">
        <f>IF(R740&lt;&gt;"",VLOOKUP(S740,'Avtal 2026-05-21'!C:J,13,FALSE),"")</f>
        <v>#REF!</v>
      </c>
      <c r="AC740" s="2" t="e">
        <f>IF(R740&lt;&gt;"",VLOOKUP(S740,'Avtal 2026-05-21'!C:J,21,FALSE),"")</f>
        <v>#REF!</v>
      </c>
      <c r="AD740" s="13" t="e">
        <f>VLOOKUP(S740,'Avtal 2026-05-21'!C:J,7,FALSE)</f>
        <v>#REF!</v>
      </c>
      <c r="AF740" s="2" t="e">
        <f>IF(R740&lt;&gt;"",VLOOKUP(S740,'Avtal 2026-05-21'!C:J,18,FALSE),"")</f>
        <v>#REF!</v>
      </c>
      <c r="AG740" s="2" t="e">
        <f>IF(R740&lt;&gt;"",VLOOKUP(S740,'Avtal 2026-05-21'!C:J,19,FALSE),"")</f>
        <v>#REF!</v>
      </c>
      <c r="AH740" s="10" t="e">
        <f>IF(R740&gt;0,VLOOKUP(S740,'Avtal 2026-05-21'!C:J,52,FALSE),"")</f>
        <v>#REF!</v>
      </c>
    </row>
    <row r="741" spans="18:34" ht="18.75" customHeight="1" x14ac:dyDescent="0.25">
      <c r="R741" s="2" t="e">
        <f>IF(MAX($R$10:R740)&gt;=$K$4,0,R740+1)</f>
        <v>#REF!</v>
      </c>
      <c r="S741" s="2" t="e">
        <f t="shared" si="68"/>
        <v>#REF!</v>
      </c>
      <c r="T741" s="2" t="e">
        <f t="shared" si="65"/>
        <v>#REF!</v>
      </c>
      <c r="U741" s="2" t="e">
        <f t="shared" si="66"/>
        <v>#REF!</v>
      </c>
      <c r="V741" s="2" t="e">
        <f t="shared" si="67"/>
        <v>#REF!</v>
      </c>
      <c r="X741" s="2" t="e">
        <f>IF(R741&lt;&gt;"",VLOOKUP(S741,'Avtal 2026-05-21'!C:J,9,FALSE),"")</f>
        <v>#REF!</v>
      </c>
      <c r="Y741" s="2" t="e">
        <f>IF(R741&lt;&gt;"",VLOOKUP(S741,'Avtal 2026-05-21'!C:J,10,FALSE),"")</f>
        <v>#REF!</v>
      </c>
      <c r="Z741" s="2" t="e">
        <f>IF(R741&lt;&gt;"",VLOOKUP(S741,'Avtal 2026-05-21'!C:J,11,FALSE),"")</f>
        <v>#REF!</v>
      </c>
      <c r="AA741" s="2" t="e">
        <f>IF(R741&lt;&gt;"",VLOOKUP(S741,'Avtal 2026-05-21'!C:J,12,FALSE),"")</f>
        <v>#REF!</v>
      </c>
      <c r="AB741" s="2" t="e">
        <f>IF(R741&lt;&gt;"",VLOOKUP(S741,'Avtal 2026-05-21'!C:J,13,FALSE),"")</f>
        <v>#REF!</v>
      </c>
      <c r="AC741" s="2" t="e">
        <f>IF(R741&lt;&gt;"",VLOOKUP(S741,'Avtal 2026-05-21'!C:J,21,FALSE),"")</f>
        <v>#REF!</v>
      </c>
      <c r="AD741" s="13" t="e">
        <f>VLOOKUP(S741,'Avtal 2026-05-21'!C:J,7,FALSE)</f>
        <v>#REF!</v>
      </c>
      <c r="AF741" s="2" t="e">
        <f>IF(R741&lt;&gt;"",VLOOKUP(S741,'Avtal 2026-05-21'!C:J,18,FALSE),"")</f>
        <v>#REF!</v>
      </c>
      <c r="AG741" s="2" t="e">
        <f>IF(R741&lt;&gt;"",VLOOKUP(S741,'Avtal 2026-05-21'!C:J,19,FALSE),"")</f>
        <v>#REF!</v>
      </c>
      <c r="AH741" s="10" t="e">
        <f>IF(R741&gt;0,VLOOKUP(S741,'Avtal 2026-05-21'!C:J,52,FALSE),"")</f>
        <v>#REF!</v>
      </c>
    </row>
    <row r="742" spans="18:34" ht="18.75" customHeight="1" x14ac:dyDescent="0.25">
      <c r="R742" s="2" t="e">
        <f>IF(MAX($R$10:R741)&gt;=$K$4,0,R741+1)</f>
        <v>#REF!</v>
      </c>
      <c r="S742" s="2" t="e">
        <f t="shared" si="68"/>
        <v>#REF!</v>
      </c>
      <c r="T742" s="2" t="e">
        <f t="shared" si="65"/>
        <v>#REF!</v>
      </c>
      <c r="U742" s="2" t="e">
        <f t="shared" si="66"/>
        <v>#REF!</v>
      </c>
      <c r="V742" s="2" t="e">
        <f t="shared" si="67"/>
        <v>#REF!</v>
      </c>
      <c r="X742" s="2" t="e">
        <f>IF(R742&lt;&gt;"",VLOOKUP(S742,'Avtal 2026-05-21'!C:J,9,FALSE),"")</f>
        <v>#REF!</v>
      </c>
      <c r="Y742" s="2" t="e">
        <f>IF(R742&lt;&gt;"",VLOOKUP(S742,'Avtal 2026-05-21'!C:J,10,FALSE),"")</f>
        <v>#REF!</v>
      </c>
      <c r="Z742" s="2" t="e">
        <f>IF(R742&lt;&gt;"",VLOOKUP(S742,'Avtal 2026-05-21'!C:J,11,FALSE),"")</f>
        <v>#REF!</v>
      </c>
      <c r="AA742" s="2" t="e">
        <f>IF(R742&lt;&gt;"",VLOOKUP(S742,'Avtal 2026-05-21'!C:J,12,FALSE),"")</f>
        <v>#REF!</v>
      </c>
      <c r="AB742" s="2" t="e">
        <f>IF(R742&lt;&gt;"",VLOOKUP(S742,'Avtal 2026-05-21'!C:J,13,FALSE),"")</f>
        <v>#REF!</v>
      </c>
      <c r="AC742" s="2" t="e">
        <f>IF(R742&lt;&gt;"",VLOOKUP(S742,'Avtal 2026-05-21'!C:J,21,FALSE),"")</f>
        <v>#REF!</v>
      </c>
      <c r="AD742" s="13" t="e">
        <f>VLOOKUP(S742,'Avtal 2026-05-21'!C:J,7,FALSE)</f>
        <v>#REF!</v>
      </c>
      <c r="AF742" s="2" t="e">
        <f>IF(R742&lt;&gt;"",VLOOKUP(S742,'Avtal 2026-05-21'!C:J,18,FALSE),"")</f>
        <v>#REF!</v>
      </c>
      <c r="AG742" s="2" t="e">
        <f>IF(R742&lt;&gt;"",VLOOKUP(S742,'Avtal 2026-05-21'!C:J,19,FALSE),"")</f>
        <v>#REF!</v>
      </c>
      <c r="AH742" s="10" t="e">
        <f>IF(R742&gt;0,VLOOKUP(S742,'Avtal 2026-05-21'!C:J,52,FALSE),"")</f>
        <v>#REF!</v>
      </c>
    </row>
    <row r="743" spans="18:34" ht="18.75" customHeight="1" x14ac:dyDescent="0.25">
      <c r="R743" s="2" t="e">
        <f>IF(MAX($R$10:R742)&gt;=$K$4,0,R742+1)</f>
        <v>#REF!</v>
      </c>
      <c r="S743" s="2" t="e">
        <f t="shared" si="68"/>
        <v>#REF!</v>
      </c>
      <c r="T743" s="2" t="e">
        <f t="shared" si="65"/>
        <v>#REF!</v>
      </c>
      <c r="U743" s="2" t="e">
        <f t="shared" si="66"/>
        <v>#REF!</v>
      </c>
      <c r="V743" s="2" t="e">
        <f t="shared" si="67"/>
        <v>#REF!</v>
      </c>
      <c r="X743" s="2" t="e">
        <f>IF(R743&lt;&gt;"",VLOOKUP(S743,'Avtal 2026-05-21'!C:J,9,FALSE),"")</f>
        <v>#REF!</v>
      </c>
      <c r="Y743" s="2" t="e">
        <f>IF(R743&lt;&gt;"",VLOOKUP(S743,'Avtal 2026-05-21'!C:J,10,FALSE),"")</f>
        <v>#REF!</v>
      </c>
      <c r="Z743" s="2" t="e">
        <f>IF(R743&lt;&gt;"",VLOOKUP(S743,'Avtal 2026-05-21'!C:J,11,FALSE),"")</f>
        <v>#REF!</v>
      </c>
      <c r="AA743" s="2" t="e">
        <f>IF(R743&lt;&gt;"",VLOOKUP(S743,'Avtal 2026-05-21'!C:J,12,FALSE),"")</f>
        <v>#REF!</v>
      </c>
      <c r="AB743" s="2" t="e">
        <f>IF(R743&lt;&gt;"",VLOOKUP(S743,'Avtal 2026-05-21'!C:J,13,FALSE),"")</f>
        <v>#REF!</v>
      </c>
      <c r="AC743" s="2" t="e">
        <f>IF(R743&lt;&gt;"",VLOOKUP(S743,'Avtal 2026-05-21'!C:J,21,FALSE),"")</f>
        <v>#REF!</v>
      </c>
      <c r="AD743" s="13" t="e">
        <f>VLOOKUP(S743,'Avtal 2026-05-21'!C:J,7,FALSE)</f>
        <v>#REF!</v>
      </c>
      <c r="AF743" s="2" t="e">
        <f>IF(R743&lt;&gt;"",VLOOKUP(S743,'Avtal 2026-05-21'!C:J,18,FALSE),"")</f>
        <v>#REF!</v>
      </c>
      <c r="AG743" s="2" t="e">
        <f>IF(R743&lt;&gt;"",VLOOKUP(S743,'Avtal 2026-05-21'!C:J,19,FALSE),"")</f>
        <v>#REF!</v>
      </c>
      <c r="AH743" s="10" t="e">
        <f>IF(R743&gt;0,VLOOKUP(S743,'Avtal 2026-05-21'!C:J,52,FALSE),"")</f>
        <v>#REF!</v>
      </c>
    </row>
    <row r="744" spans="18:34" ht="18.75" customHeight="1" x14ac:dyDescent="0.25">
      <c r="R744" s="2" t="e">
        <f>IF(MAX($R$10:R743)&gt;=$K$4,0,R743+1)</f>
        <v>#REF!</v>
      </c>
      <c r="S744" s="2" t="e">
        <f t="shared" si="68"/>
        <v>#REF!</v>
      </c>
      <c r="T744" s="2" t="e">
        <f t="shared" si="65"/>
        <v>#REF!</v>
      </c>
      <c r="U744" s="2" t="e">
        <f t="shared" si="66"/>
        <v>#REF!</v>
      </c>
      <c r="V744" s="2" t="e">
        <f t="shared" si="67"/>
        <v>#REF!</v>
      </c>
      <c r="X744" s="2" t="e">
        <f>IF(R744&lt;&gt;"",VLOOKUP(S744,'Avtal 2026-05-21'!C:J,9,FALSE),"")</f>
        <v>#REF!</v>
      </c>
      <c r="Y744" s="2" t="e">
        <f>IF(R744&lt;&gt;"",VLOOKUP(S744,'Avtal 2026-05-21'!C:J,10,FALSE),"")</f>
        <v>#REF!</v>
      </c>
      <c r="Z744" s="2" t="e">
        <f>IF(R744&lt;&gt;"",VLOOKUP(S744,'Avtal 2026-05-21'!C:J,11,FALSE),"")</f>
        <v>#REF!</v>
      </c>
      <c r="AA744" s="2" t="e">
        <f>IF(R744&lt;&gt;"",VLOOKUP(S744,'Avtal 2026-05-21'!C:J,12,FALSE),"")</f>
        <v>#REF!</v>
      </c>
      <c r="AB744" s="2" t="e">
        <f>IF(R744&lt;&gt;"",VLOOKUP(S744,'Avtal 2026-05-21'!C:J,13,FALSE),"")</f>
        <v>#REF!</v>
      </c>
      <c r="AC744" s="2" t="e">
        <f>IF(R744&lt;&gt;"",VLOOKUP(S744,'Avtal 2026-05-21'!C:J,21,FALSE),"")</f>
        <v>#REF!</v>
      </c>
      <c r="AD744" s="13" t="e">
        <f>VLOOKUP(S744,'Avtal 2026-05-21'!C:J,7,FALSE)</f>
        <v>#REF!</v>
      </c>
      <c r="AF744" s="2" t="e">
        <f>IF(R744&lt;&gt;"",VLOOKUP(S744,'Avtal 2026-05-21'!C:J,18,FALSE),"")</f>
        <v>#REF!</v>
      </c>
      <c r="AG744" s="2" t="e">
        <f>IF(R744&lt;&gt;"",VLOOKUP(S744,'Avtal 2026-05-21'!C:J,19,FALSE),"")</f>
        <v>#REF!</v>
      </c>
      <c r="AH744" s="10" t="e">
        <f>IF(R744&gt;0,VLOOKUP(S744,'Avtal 2026-05-21'!C:J,52,FALSE),"")</f>
        <v>#REF!</v>
      </c>
    </row>
    <row r="745" spans="18:34" ht="18.75" customHeight="1" x14ac:dyDescent="0.25">
      <c r="R745" s="2" t="e">
        <f>IF(MAX($R$10:R744)&gt;=$K$4,0,R744+1)</f>
        <v>#REF!</v>
      </c>
      <c r="S745" s="2" t="e">
        <f t="shared" si="68"/>
        <v>#REF!</v>
      </c>
      <c r="T745" s="2" t="e">
        <f t="shared" si="65"/>
        <v>#REF!</v>
      </c>
      <c r="U745" s="2" t="e">
        <f t="shared" si="66"/>
        <v>#REF!</v>
      </c>
      <c r="V745" s="2" t="e">
        <f t="shared" si="67"/>
        <v>#REF!</v>
      </c>
      <c r="X745" s="2" t="e">
        <f>IF(R745&lt;&gt;"",VLOOKUP(S745,'Avtal 2026-05-21'!C:J,9,FALSE),"")</f>
        <v>#REF!</v>
      </c>
      <c r="Y745" s="2" t="e">
        <f>IF(R745&lt;&gt;"",VLOOKUP(S745,'Avtal 2026-05-21'!C:J,10,FALSE),"")</f>
        <v>#REF!</v>
      </c>
      <c r="Z745" s="2" t="e">
        <f>IF(R745&lt;&gt;"",VLOOKUP(S745,'Avtal 2026-05-21'!C:J,11,FALSE),"")</f>
        <v>#REF!</v>
      </c>
      <c r="AA745" s="2" t="e">
        <f>IF(R745&lt;&gt;"",VLOOKUP(S745,'Avtal 2026-05-21'!C:J,12,FALSE),"")</f>
        <v>#REF!</v>
      </c>
      <c r="AB745" s="2" t="e">
        <f>IF(R745&lt;&gt;"",VLOOKUP(S745,'Avtal 2026-05-21'!C:J,13,FALSE),"")</f>
        <v>#REF!</v>
      </c>
      <c r="AC745" s="2" t="e">
        <f>IF(R745&lt;&gt;"",VLOOKUP(S745,'Avtal 2026-05-21'!C:J,21,FALSE),"")</f>
        <v>#REF!</v>
      </c>
      <c r="AD745" s="13" t="e">
        <f>VLOOKUP(S745,'Avtal 2026-05-21'!C:J,7,FALSE)</f>
        <v>#REF!</v>
      </c>
      <c r="AF745" s="2" t="e">
        <f>IF(R745&lt;&gt;"",VLOOKUP(S745,'Avtal 2026-05-21'!C:J,18,FALSE),"")</f>
        <v>#REF!</v>
      </c>
      <c r="AG745" s="2" t="e">
        <f>IF(R745&lt;&gt;"",VLOOKUP(S745,'Avtal 2026-05-21'!C:J,19,FALSE),"")</f>
        <v>#REF!</v>
      </c>
      <c r="AH745" s="10" t="e">
        <f>IF(R745&gt;0,VLOOKUP(S745,'Avtal 2026-05-21'!C:J,52,FALSE),"")</f>
        <v>#REF!</v>
      </c>
    </row>
    <row r="746" spans="18:34" ht="18.75" customHeight="1" x14ac:dyDescent="0.25">
      <c r="R746" s="2" t="e">
        <f>IF(MAX($R$10:R745)&gt;=$K$4,0,R745+1)</f>
        <v>#REF!</v>
      </c>
      <c r="S746" s="2" t="e">
        <f t="shared" si="68"/>
        <v>#REF!</v>
      </c>
      <c r="T746" s="2" t="e">
        <f t="shared" si="65"/>
        <v>#REF!</v>
      </c>
      <c r="U746" s="2" t="e">
        <f t="shared" si="66"/>
        <v>#REF!</v>
      </c>
      <c r="V746" s="2" t="e">
        <f t="shared" si="67"/>
        <v>#REF!</v>
      </c>
      <c r="X746" s="2" t="e">
        <f>IF(R746&lt;&gt;"",VLOOKUP(S746,'Avtal 2026-05-21'!C:J,9,FALSE),"")</f>
        <v>#REF!</v>
      </c>
      <c r="Y746" s="2" t="e">
        <f>IF(R746&lt;&gt;"",VLOOKUP(S746,'Avtal 2026-05-21'!C:J,10,FALSE),"")</f>
        <v>#REF!</v>
      </c>
      <c r="Z746" s="2" t="e">
        <f>IF(R746&lt;&gt;"",VLOOKUP(S746,'Avtal 2026-05-21'!C:J,11,FALSE),"")</f>
        <v>#REF!</v>
      </c>
      <c r="AA746" s="2" t="e">
        <f>IF(R746&lt;&gt;"",VLOOKUP(S746,'Avtal 2026-05-21'!C:J,12,FALSE),"")</f>
        <v>#REF!</v>
      </c>
      <c r="AB746" s="2" t="e">
        <f>IF(R746&lt;&gt;"",VLOOKUP(S746,'Avtal 2026-05-21'!C:J,13,FALSE),"")</f>
        <v>#REF!</v>
      </c>
      <c r="AC746" s="2" t="e">
        <f>IF(R746&lt;&gt;"",VLOOKUP(S746,'Avtal 2026-05-21'!C:J,21,FALSE),"")</f>
        <v>#REF!</v>
      </c>
      <c r="AD746" s="13" t="e">
        <f>VLOOKUP(S746,'Avtal 2026-05-21'!C:J,7,FALSE)</f>
        <v>#REF!</v>
      </c>
      <c r="AF746" s="2" t="e">
        <f>IF(R746&lt;&gt;"",VLOOKUP(S746,'Avtal 2026-05-21'!C:J,18,FALSE),"")</f>
        <v>#REF!</v>
      </c>
      <c r="AG746" s="2" t="e">
        <f>IF(R746&lt;&gt;"",VLOOKUP(S746,'Avtal 2026-05-21'!C:J,19,FALSE),"")</f>
        <v>#REF!</v>
      </c>
      <c r="AH746" s="10" t="e">
        <f>IF(R746&gt;0,VLOOKUP(S746,'Avtal 2026-05-21'!C:J,52,FALSE),"")</f>
        <v>#REF!</v>
      </c>
    </row>
    <row r="747" spans="18:34" ht="18.75" customHeight="1" x14ac:dyDescent="0.25">
      <c r="R747" s="2" t="e">
        <f>IF(MAX($R$10:R746)&gt;=$K$4,0,R746+1)</f>
        <v>#REF!</v>
      </c>
      <c r="S747" s="2" t="e">
        <f t="shared" si="68"/>
        <v>#REF!</v>
      </c>
      <c r="T747" s="2" t="e">
        <f t="shared" si="65"/>
        <v>#REF!</v>
      </c>
      <c r="U747" s="2" t="e">
        <f t="shared" si="66"/>
        <v>#REF!</v>
      </c>
      <c r="V747" s="2" t="e">
        <f t="shared" si="67"/>
        <v>#REF!</v>
      </c>
      <c r="X747" s="2" t="e">
        <f>IF(R747&lt;&gt;"",VLOOKUP(S747,'Avtal 2026-05-21'!C:J,9,FALSE),"")</f>
        <v>#REF!</v>
      </c>
      <c r="Y747" s="2" t="e">
        <f>IF(R747&lt;&gt;"",VLOOKUP(S747,'Avtal 2026-05-21'!C:J,10,FALSE),"")</f>
        <v>#REF!</v>
      </c>
      <c r="Z747" s="2" t="e">
        <f>IF(R747&lt;&gt;"",VLOOKUP(S747,'Avtal 2026-05-21'!C:J,11,FALSE),"")</f>
        <v>#REF!</v>
      </c>
      <c r="AA747" s="2" t="e">
        <f>IF(R747&lt;&gt;"",VLOOKUP(S747,'Avtal 2026-05-21'!C:J,12,FALSE),"")</f>
        <v>#REF!</v>
      </c>
      <c r="AB747" s="2" t="e">
        <f>IF(R747&lt;&gt;"",VLOOKUP(S747,'Avtal 2026-05-21'!C:J,13,FALSE),"")</f>
        <v>#REF!</v>
      </c>
      <c r="AC747" s="2" t="e">
        <f>IF(R747&lt;&gt;"",VLOOKUP(S747,'Avtal 2026-05-21'!C:J,21,FALSE),"")</f>
        <v>#REF!</v>
      </c>
      <c r="AD747" s="13" t="e">
        <f>VLOOKUP(S747,'Avtal 2026-05-21'!C:J,7,FALSE)</f>
        <v>#REF!</v>
      </c>
      <c r="AF747" s="2" t="e">
        <f>IF(R747&lt;&gt;"",VLOOKUP(S747,'Avtal 2026-05-21'!C:J,18,FALSE),"")</f>
        <v>#REF!</v>
      </c>
      <c r="AG747" s="2" t="e">
        <f>IF(R747&lt;&gt;"",VLOOKUP(S747,'Avtal 2026-05-21'!C:J,19,FALSE),"")</f>
        <v>#REF!</v>
      </c>
      <c r="AH747" s="10" t="e">
        <f>IF(R747&gt;0,VLOOKUP(S747,'Avtal 2026-05-21'!C:J,52,FALSE),"")</f>
        <v>#REF!</v>
      </c>
    </row>
    <row r="748" spans="18:34" ht="18.75" customHeight="1" x14ac:dyDescent="0.25">
      <c r="R748" s="2" t="e">
        <f>IF(MAX($R$10:R747)&gt;=$K$4,0,R747+1)</f>
        <v>#REF!</v>
      </c>
      <c r="S748" s="2" t="e">
        <f t="shared" si="68"/>
        <v>#REF!</v>
      </c>
      <c r="T748" s="2" t="e">
        <f t="shared" si="65"/>
        <v>#REF!</v>
      </c>
      <c r="U748" s="2" t="e">
        <f t="shared" si="66"/>
        <v>#REF!</v>
      </c>
      <c r="V748" s="2" t="e">
        <f t="shared" si="67"/>
        <v>#REF!</v>
      </c>
      <c r="X748" s="2" t="e">
        <f>IF(R748&lt;&gt;"",VLOOKUP(S748,'Avtal 2026-05-21'!C:J,9,FALSE),"")</f>
        <v>#REF!</v>
      </c>
      <c r="Y748" s="2" t="e">
        <f>IF(R748&lt;&gt;"",VLOOKUP(S748,'Avtal 2026-05-21'!C:J,10,FALSE),"")</f>
        <v>#REF!</v>
      </c>
      <c r="Z748" s="2" t="e">
        <f>IF(R748&lt;&gt;"",VLOOKUP(S748,'Avtal 2026-05-21'!C:J,11,FALSE),"")</f>
        <v>#REF!</v>
      </c>
      <c r="AA748" s="2" t="e">
        <f>IF(R748&lt;&gt;"",VLOOKUP(S748,'Avtal 2026-05-21'!C:J,12,FALSE),"")</f>
        <v>#REF!</v>
      </c>
      <c r="AB748" s="2" t="e">
        <f>IF(R748&lt;&gt;"",VLOOKUP(S748,'Avtal 2026-05-21'!C:J,13,FALSE),"")</f>
        <v>#REF!</v>
      </c>
      <c r="AC748" s="2" t="e">
        <f>IF(R748&lt;&gt;"",VLOOKUP(S748,'Avtal 2026-05-21'!C:J,21,FALSE),"")</f>
        <v>#REF!</v>
      </c>
      <c r="AD748" s="13" t="e">
        <f>VLOOKUP(S748,'Avtal 2026-05-21'!C:J,7,FALSE)</f>
        <v>#REF!</v>
      </c>
      <c r="AF748" s="2" t="e">
        <f>IF(R748&lt;&gt;"",VLOOKUP(S748,'Avtal 2026-05-21'!C:J,18,FALSE),"")</f>
        <v>#REF!</v>
      </c>
      <c r="AG748" s="2" t="e">
        <f>IF(R748&lt;&gt;"",VLOOKUP(S748,'Avtal 2026-05-21'!C:J,19,FALSE),"")</f>
        <v>#REF!</v>
      </c>
      <c r="AH748" s="10" t="e">
        <f>IF(R748&gt;0,VLOOKUP(S748,'Avtal 2026-05-21'!C:J,52,FALSE),"")</f>
        <v>#REF!</v>
      </c>
    </row>
    <row r="749" spans="18:34" ht="18.75" customHeight="1" x14ac:dyDescent="0.25">
      <c r="R749" s="2" t="e">
        <f>IF(MAX($R$10:R748)&gt;=$K$4,0,R748+1)</f>
        <v>#REF!</v>
      </c>
      <c r="S749" s="2" t="e">
        <f t="shared" si="68"/>
        <v>#REF!</v>
      </c>
      <c r="T749" s="2" t="e">
        <f t="shared" si="65"/>
        <v>#REF!</v>
      </c>
      <c r="U749" s="2" t="e">
        <f t="shared" si="66"/>
        <v>#REF!</v>
      </c>
      <c r="V749" s="2" t="e">
        <f t="shared" si="67"/>
        <v>#REF!</v>
      </c>
      <c r="X749" s="2" t="e">
        <f>IF(R749&lt;&gt;"",VLOOKUP(S749,'Avtal 2026-05-21'!C:J,9,FALSE),"")</f>
        <v>#REF!</v>
      </c>
      <c r="Y749" s="2" t="e">
        <f>IF(R749&lt;&gt;"",VLOOKUP(S749,'Avtal 2026-05-21'!C:J,10,FALSE),"")</f>
        <v>#REF!</v>
      </c>
      <c r="Z749" s="2" t="e">
        <f>IF(R749&lt;&gt;"",VLOOKUP(S749,'Avtal 2026-05-21'!C:J,11,FALSE),"")</f>
        <v>#REF!</v>
      </c>
      <c r="AA749" s="2" t="e">
        <f>IF(R749&lt;&gt;"",VLOOKUP(S749,'Avtal 2026-05-21'!C:J,12,FALSE),"")</f>
        <v>#REF!</v>
      </c>
      <c r="AB749" s="2" t="e">
        <f>IF(R749&lt;&gt;"",VLOOKUP(S749,'Avtal 2026-05-21'!C:J,13,FALSE),"")</f>
        <v>#REF!</v>
      </c>
      <c r="AC749" s="2" t="e">
        <f>IF(R749&lt;&gt;"",VLOOKUP(S749,'Avtal 2026-05-21'!C:J,21,FALSE),"")</f>
        <v>#REF!</v>
      </c>
      <c r="AD749" s="13" t="e">
        <f>VLOOKUP(S749,'Avtal 2026-05-21'!C:J,7,FALSE)</f>
        <v>#REF!</v>
      </c>
      <c r="AF749" s="2" t="e">
        <f>IF(R749&lt;&gt;"",VLOOKUP(S749,'Avtal 2026-05-21'!C:J,18,FALSE),"")</f>
        <v>#REF!</v>
      </c>
      <c r="AG749" s="2" t="e">
        <f>IF(R749&lt;&gt;"",VLOOKUP(S749,'Avtal 2026-05-21'!C:J,19,FALSE),"")</f>
        <v>#REF!</v>
      </c>
      <c r="AH749" s="10" t="e">
        <f>IF(R749&gt;0,VLOOKUP(S749,'Avtal 2026-05-21'!C:J,52,FALSE),"")</f>
        <v>#REF!</v>
      </c>
    </row>
    <row r="750" spans="18:34" ht="18.75" customHeight="1" x14ac:dyDescent="0.25">
      <c r="R750" s="2" t="e">
        <f>IF(MAX($R$10:R749)&gt;=$K$4,0,R749+1)</f>
        <v>#REF!</v>
      </c>
      <c r="S750" s="2" t="e">
        <f t="shared" si="68"/>
        <v>#REF!</v>
      </c>
      <c r="T750" s="2" t="e">
        <f t="shared" si="65"/>
        <v>#REF!</v>
      </c>
      <c r="U750" s="2" t="e">
        <f t="shared" si="66"/>
        <v>#REF!</v>
      </c>
      <c r="V750" s="2" t="e">
        <f t="shared" si="67"/>
        <v>#REF!</v>
      </c>
      <c r="X750" s="2" t="e">
        <f>IF(R750&lt;&gt;"",VLOOKUP(S750,'Avtal 2026-05-21'!C:J,9,FALSE),"")</f>
        <v>#REF!</v>
      </c>
      <c r="Y750" s="2" t="e">
        <f>IF(R750&lt;&gt;"",VLOOKUP(S750,'Avtal 2026-05-21'!C:J,10,FALSE),"")</f>
        <v>#REF!</v>
      </c>
      <c r="Z750" s="2" t="e">
        <f>IF(R750&lt;&gt;"",VLOOKUP(S750,'Avtal 2026-05-21'!C:J,11,FALSE),"")</f>
        <v>#REF!</v>
      </c>
      <c r="AA750" s="2" t="e">
        <f>IF(R750&lt;&gt;"",VLOOKUP(S750,'Avtal 2026-05-21'!C:J,12,FALSE),"")</f>
        <v>#REF!</v>
      </c>
      <c r="AB750" s="2" t="e">
        <f>IF(R750&lt;&gt;"",VLOOKUP(S750,'Avtal 2026-05-21'!C:J,13,FALSE),"")</f>
        <v>#REF!</v>
      </c>
      <c r="AC750" s="2" t="e">
        <f>IF(R750&lt;&gt;"",VLOOKUP(S750,'Avtal 2026-05-21'!C:J,21,FALSE),"")</f>
        <v>#REF!</v>
      </c>
      <c r="AD750" s="13" t="e">
        <f>VLOOKUP(S750,'Avtal 2026-05-21'!C:J,7,FALSE)</f>
        <v>#REF!</v>
      </c>
      <c r="AF750" s="2" t="e">
        <f>IF(R750&lt;&gt;"",VLOOKUP(S750,'Avtal 2026-05-21'!C:J,18,FALSE),"")</f>
        <v>#REF!</v>
      </c>
      <c r="AG750" s="2" t="e">
        <f>IF(R750&lt;&gt;"",VLOOKUP(S750,'Avtal 2026-05-21'!C:J,19,FALSE),"")</f>
        <v>#REF!</v>
      </c>
      <c r="AH750" s="10" t="e">
        <f>IF(R750&gt;0,VLOOKUP(S750,'Avtal 2026-05-21'!C:J,52,FALSE),"")</f>
        <v>#REF!</v>
      </c>
    </row>
    <row r="751" spans="18:34" ht="18.75" customHeight="1" x14ac:dyDescent="0.25">
      <c r="R751" s="2" t="e">
        <f>IF(MAX($R$10:R750)&gt;=$K$4,0,R750+1)</f>
        <v>#REF!</v>
      </c>
      <c r="S751" s="2" t="e">
        <f t="shared" si="68"/>
        <v>#REF!</v>
      </c>
      <c r="T751" s="2" t="e">
        <f t="shared" si="65"/>
        <v>#REF!</v>
      </c>
      <c r="U751" s="2" t="e">
        <f t="shared" si="66"/>
        <v>#REF!</v>
      </c>
      <c r="V751" s="2" t="e">
        <f t="shared" si="67"/>
        <v>#REF!</v>
      </c>
      <c r="X751" s="2" t="e">
        <f>IF(R751&lt;&gt;"",VLOOKUP(S751,'Avtal 2026-05-21'!C:J,9,FALSE),"")</f>
        <v>#REF!</v>
      </c>
      <c r="Y751" s="2" t="e">
        <f>IF(R751&lt;&gt;"",VLOOKUP(S751,'Avtal 2026-05-21'!C:J,10,FALSE),"")</f>
        <v>#REF!</v>
      </c>
      <c r="Z751" s="2" t="e">
        <f>IF(R751&lt;&gt;"",VLOOKUP(S751,'Avtal 2026-05-21'!C:J,11,FALSE),"")</f>
        <v>#REF!</v>
      </c>
      <c r="AA751" s="2" t="e">
        <f>IF(R751&lt;&gt;"",VLOOKUP(S751,'Avtal 2026-05-21'!C:J,12,FALSE),"")</f>
        <v>#REF!</v>
      </c>
      <c r="AB751" s="2" t="e">
        <f>IF(R751&lt;&gt;"",VLOOKUP(S751,'Avtal 2026-05-21'!C:J,13,FALSE),"")</f>
        <v>#REF!</v>
      </c>
      <c r="AC751" s="2" t="e">
        <f>IF(R751&lt;&gt;"",VLOOKUP(S751,'Avtal 2026-05-21'!C:J,21,FALSE),"")</f>
        <v>#REF!</v>
      </c>
      <c r="AD751" s="13" t="e">
        <f>VLOOKUP(S751,'Avtal 2026-05-21'!C:J,7,FALSE)</f>
        <v>#REF!</v>
      </c>
      <c r="AF751" s="2" t="e">
        <f>IF(R751&lt;&gt;"",VLOOKUP(S751,'Avtal 2026-05-21'!C:J,18,FALSE),"")</f>
        <v>#REF!</v>
      </c>
      <c r="AG751" s="2" t="e">
        <f>IF(R751&lt;&gt;"",VLOOKUP(S751,'Avtal 2026-05-21'!C:J,19,FALSE),"")</f>
        <v>#REF!</v>
      </c>
      <c r="AH751" s="10" t="e">
        <f>IF(R751&gt;0,VLOOKUP(S751,'Avtal 2026-05-21'!C:J,52,FALSE),"")</f>
        <v>#REF!</v>
      </c>
    </row>
    <row r="752" spans="18:34" ht="18.75" customHeight="1" x14ac:dyDescent="0.25">
      <c r="R752" s="2" t="e">
        <f>IF(MAX($R$10:R751)&gt;=$K$4,0,R751+1)</f>
        <v>#REF!</v>
      </c>
      <c r="S752" s="2" t="e">
        <f t="shared" si="68"/>
        <v>#REF!</v>
      </c>
      <c r="T752" s="2" t="e">
        <f t="shared" si="65"/>
        <v>#REF!</v>
      </c>
      <c r="U752" s="2" t="e">
        <f t="shared" si="66"/>
        <v>#REF!</v>
      </c>
      <c r="V752" s="2" t="e">
        <f t="shared" si="67"/>
        <v>#REF!</v>
      </c>
      <c r="X752" s="2" t="e">
        <f>IF(R752&lt;&gt;"",VLOOKUP(S752,'Avtal 2026-05-21'!C:J,9,FALSE),"")</f>
        <v>#REF!</v>
      </c>
      <c r="Y752" s="2" t="e">
        <f>IF(R752&lt;&gt;"",VLOOKUP(S752,'Avtal 2026-05-21'!C:J,10,FALSE),"")</f>
        <v>#REF!</v>
      </c>
      <c r="Z752" s="2" t="e">
        <f>IF(R752&lt;&gt;"",VLOOKUP(S752,'Avtal 2026-05-21'!C:J,11,FALSE),"")</f>
        <v>#REF!</v>
      </c>
      <c r="AA752" s="2" t="e">
        <f>IF(R752&lt;&gt;"",VLOOKUP(S752,'Avtal 2026-05-21'!C:J,12,FALSE),"")</f>
        <v>#REF!</v>
      </c>
      <c r="AB752" s="2" t="e">
        <f>IF(R752&lt;&gt;"",VLOOKUP(S752,'Avtal 2026-05-21'!C:J,13,FALSE),"")</f>
        <v>#REF!</v>
      </c>
      <c r="AC752" s="2" t="e">
        <f>IF(R752&lt;&gt;"",VLOOKUP(S752,'Avtal 2026-05-21'!C:J,21,FALSE),"")</f>
        <v>#REF!</v>
      </c>
      <c r="AD752" s="13" t="e">
        <f>VLOOKUP(S752,'Avtal 2026-05-21'!C:J,7,FALSE)</f>
        <v>#REF!</v>
      </c>
      <c r="AF752" s="2" t="e">
        <f>IF(R752&lt;&gt;"",VLOOKUP(S752,'Avtal 2026-05-21'!C:J,18,FALSE),"")</f>
        <v>#REF!</v>
      </c>
      <c r="AG752" s="2" t="e">
        <f>IF(R752&lt;&gt;"",VLOOKUP(S752,'Avtal 2026-05-21'!C:J,19,FALSE),"")</f>
        <v>#REF!</v>
      </c>
      <c r="AH752" s="10" t="e">
        <f>IF(R752&gt;0,VLOOKUP(S752,'Avtal 2026-05-21'!C:J,52,FALSE),"")</f>
        <v>#REF!</v>
      </c>
    </row>
    <row r="753" spans="18:34" ht="18.75" customHeight="1" x14ac:dyDescent="0.25">
      <c r="R753" s="2" t="e">
        <f>IF(MAX($R$10:R752)&gt;=$K$4,0,R752+1)</f>
        <v>#REF!</v>
      </c>
      <c r="S753" s="2" t="e">
        <f t="shared" si="68"/>
        <v>#REF!</v>
      </c>
      <c r="T753" s="2" t="e">
        <f t="shared" si="65"/>
        <v>#REF!</v>
      </c>
      <c r="U753" s="2" t="e">
        <f t="shared" si="66"/>
        <v>#REF!</v>
      </c>
      <c r="V753" s="2" t="e">
        <f t="shared" si="67"/>
        <v>#REF!</v>
      </c>
      <c r="X753" s="2" t="e">
        <f>IF(R753&lt;&gt;"",VLOOKUP(S753,'Avtal 2026-05-21'!C:J,9,FALSE),"")</f>
        <v>#REF!</v>
      </c>
      <c r="Y753" s="2" t="e">
        <f>IF(R753&lt;&gt;"",VLOOKUP(S753,'Avtal 2026-05-21'!C:J,10,FALSE),"")</f>
        <v>#REF!</v>
      </c>
      <c r="Z753" s="2" t="e">
        <f>IF(R753&lt;&gt;"",VLOOKUP(S753,'Avtal 2026-05-21'!C:J,11,FALSE),"")</f>
        <v>#REF!</v>
      </c>
      <c r="AA753" s="2" t="e">
        <f>IF(R753&lt;&gt;"",VLOOKUP(S753,'Avtal 2026-05-21'!C:J,12,FALSE),"")</f>
        <v>#REF!</v>
      </c>
      <c r="AB753" s="2" t="e">
        <f>IF(R753&lt;&gt;"",VLOOKUP(S753,'Avtal 2026-05-21'!C:J,13,FALSE),"")</f>
        <v>#REF!</v>
      </c>
      <c r="AC753" s="2" t="e">
        <f>IF(R753&lt;&gt;"",VLOOKUP(S753,'Avtal 2026-05-21'!C:J,21,FALSE),"")</f>
        <v>#REF!</v>
      </c>
      <c r="AD753" s="13" t="e">
        <f>VLOOKUP(S753,'Avtal 2026-05-21'!C:J,7,FALSE)</f>
        <v>#REF!</v>
      </c>
      <c r="AF753" s="2" t="e">
        <f>IF(R753&lt;&gt;"",VLOOKUP(S753,'Avtal 2026-05-21'!C:J,18,FALSE),"")</f>
        <v>#REF!</v>
      </c>
      <c r="AG753" s="2" t="e">
        <f>IF(R753&lt;&gt;"",VLOOKUP(S753,'Avtal 2026-05-21'!C:J,19,FALSE),"")</f>
        <v>#REF!</v>
      </c>
      <c r="AH753" s="10" t="e">
        <f>IF(R753&gt;0,VLOOKUP(S753,'Avtal 2026-05-21'!C:J,52,FALSE),"")</f>
        <v>#REF!</v>
      </c>
    </row>
    <row r="754" spans="18:34" ht="18.75" customHeight="1" x14ac:dyDescent="0.25">
      <c r="R754" s="2" t="e">
        <f>IF(MAX($R$10:R753)&gt;=$K$4,0,R753+1)</f>
        <v>#REF!</v>
      </c>
      <c r="S754" s="2" t="e">
        <f t="shared" si="68"/>
        <v>#REF!</v>
      </c>
      <c r="T754" s="2" t="e">
        <f t="shared" si="65"/>
        <v>#REF!</v>
      </c>
      <c r="U754" s="2" t="e">
        <f t="shared" si="66"/>
        <v>#REF!</v>
      </c>
      <c r="V754" s="2" t="e">
        <f t="shared" si="67"/>
        <v>#REF!</v>
      </c>
      <c r="X754" s="2" t="e">
        <f>IF(R754&lt;&gt;"",VLOOKUP(S754,'Avtal 2026-05-21'!C:J,9,FALSE),"")</f>
        <v>#REF!</v>
      </c>
      <c r="Y754" s="2" t="e">
        <f>IF(R754&lt;&gt;"",VLOOKUP(S754,'Avtal 2026-05-21'!C:J,10,FALSE),"")</f>
        <v>#REF!</v>
      </c>
      <c r="Z754" s="2" t="e">
        <f>IF(R754&lt;&gt;"",VLOOKUP(S754,'Avtal 2026-05-21'!C:J,11,FALSE),"")</f>
        <v>#REF!</v>
      </c>
      <c r="AA754" s="2" t="e">
        <f>IF(R754&lt;&gt;"",VLOOKUP(S754,'Avtal 2026-05-21'!C:J,12,FALSE),"")</f>
        <v>#REF!</v>
      </c>
      <c r="AB754" s="2" t="e">
        <f>IF(R754&lt;&gt;"",VLOOKUP(S754,'Avtal 2026-05-21'!C:J,13,FALSE),"")</f>
        <v>#REF!</v>
      </c>
      <c r="AC754" s="2" t="e">
        <f>IF(R754&lt;&gt;"",VLOOKUP(S754,'Avtal 2026-05-21'!C:J,21,FALSE),"")</f>
        <v>#REF!</v>
      </c>
      <c r="AD754" s="13" t="e">
        <f>VLOOKUP(S754,'Avtal 2026-05-21'!C:J,7,FALSE)</f>
        <v>#REF!</v>
      </c>
      <c r="AF754" s="2" t="e">
        <f>IF(R754&lt;&gt;"",VLOOKUP(S754,'Avtal 2026-05-21'!C:J,18,FALSE),"")</f>
        <v>#REF!</v>
      </c>
      <c r="AG754" s="2" t="e">
        <f>IF(R754&lt;&gt;"",VLOOKUP(S754,'Avtal 2026-05-21'!C:J,19,FALSE),"")</f>
        <v>#REF!</v>
      </c>
      <c r="AH754" s="10" t="e">
        <f>IF(R754&gt;0,VLOOKUP(S754,'Avtal 2026-05-21'!C:J,52,FALSE),"")</f>
        <v>#REF!</v>
      </c>
    </row>
    <row r="755" spans="18:34" ht="18.75" customHeight="1" x14ac:dyDescent="0.25">
      <c r="R755" s="2" t="e">
        <f>IF(MAX($R$10:R754)&gt;=$K$4,0,R754+1)</f>
        <v>#REF!</v>
      </c>
      <c r="S755" s="2" t="e">
        <f t="shared" si="68"/>
        <v>#REF!</v>
      </c>
      <c r="T755" s="2" t="e">
        <f t="shared" si="65"/>
        <v>#REF!</v>
      </c>
      <c r="U755" s="2" t="e">
        <f t="shared" si="66"/>
        <v>#REF!</v>
      </c>
      <c r="V755" s="2" t="e">
        <f t="shared" si="67"/>
        <v>#REF!</v>
      </c>
      <c r="X755" s="2" t="e">
        <f>IF(R755&lt;&gt;"",VLOOKUP(S755,'Avtal 2026-05-21'!C:J,9,FALSE),"")</f>
        <v>#REF!</v>
      </c>
      <c r="Y755" s="2" t="e">
        <f>IF(R755&lt;&gt;"",VLOOKUP(S755,'Avtal 2026-05-21'!C:J,10,FALSE),"")</f>
        <v>#REF!</v>
      </c>
      <c r="Z755" s="2" t="e">
        <f>IF(R755&lt;&gt;"",VLOOKUP(S755,'Avtal 2026-05-21'!C:J,11,FALSE),"")</f>
        <v>#REF!</v>
      </c>
      <c r="AA755" s="2" t="e">
        <f>IF(R755&lt;&gt;"",VLOOKUP(S755,'Avtal 2026-05-21'!C:J,12,FALSE),"")</f>
        <v>#REF!</v>
      </c>
      <c r="AB755" s="2" t="e">
        <f>IF(R755&lt;&gt;"",VLOOKUP(S755,'Avtal 2026-05-21'!C:J,13,FALSE),"")</f>
        <v>#REF!</v>
      </c>
      <c r="AC755" s="2" t="e">
        <f>IF(R755&lt;&gt;"",VLOOKUP(S755,'Avtal 2026-05-21'!C:J,21,FALSE),"")</f>
        <v>#REF!</v>
      </c>
      <c r="AD755" s="13" t="e">
        <f>VLOOKUP(S755,'Avtal 2026-05-21'!C:J,7,FALSE)</f>
        <v>#REF!</v>
      </c>
      <c r="AF755" s="2" t="e">
        <f>IF(R755&lt;&gt;"",VLOOKUP(S755,'Avtal 2026-05-21'!C:J,18,FALSE),"")</f>
        <v>#REF!</v>
      </c>
      <c r="AG755" s="2" t="e">
        <f>IF(R755&lt;&gt;"",VLOOKUP(S755,'Avtal 2026-05-21'!C:J,19,FALSE),"")</f>
        <v>#REF!</v>
      </c>
      <c r="AH755" s="10" t="e">
        <f>IF(R755&gt;0,VLOOKUP(S755,'Avtal 2026-05-21'!C:J,52,FALSE),"")</f>
        <v>#REF!</v>
      </c>
    </row>
    <row r="756" spans="18:34" ht="18.75" customHeight="1" x14ac:dyDescent="0.25">
      <c r="R756" s="2" t="e">
        <f>IF(MAX($R$10:R755)&gt;=$K$4,0,R755+1)</f>
        <v>#REF!</v>
      </c>
      <c r="S756" s="2" t="e">
        <f t="shared" si="68"/>
        <v>#REF!</v>
      </c>
      <c r="T756" s="2" t="e">
        <f t="shared" si="65"/>
        <v>#REF!</v>
      </c>
      <c r="U756" s="2" t="e">
        <f t="shared" si="66"/>
        <v>#REF!</v>
      </c>
      <c r="V756" s="2" t="e">
        <f t="shared" si="67"/>
        <v>#REF!</v>
      </c>
      <c r="X756" s="2" t="e">
        <f>IF(R756&lt;&gt;"",VLOOKUP(S756,'Avtal 2026-05-21'!C:J,9,FALSE),"")</f>
        <v>#REF!</v>
      </c>
      <c r="Y756" s="2" t="e">
        <f>IF(R756&lt;&gt;"",VLOOKUP(S756,'Avtal 2026-05-21'!C:J,10,FALSE),"")</f>
        <v>#REF!</v>
      </c>
      <c r="Z756" s="2" t="e">
        <f>IF(R756&lt;&gt;"",VLOOKUP(S756,'Avtal 2026-05-21'!C:J,11,FALSE),"")</f>
        <v>#REF!</v>
      </c>
      <c r="AA756" s="2" t="e">
        <f>IF(R756&lt;&gt;"",VLOOKUP(S756,'Avtal 2026-05-21'!C:J,12,FALSE),"")</f>
        <v>#REF!</v>
      </c>
      <c r="AB756" s="2" t="e">
        <f>IF(R756&lt;&gt;"",VLOOKUP(S756,'Avtal 2026-05-21'!C:J,13,FALSE),"")</f>
        <v>#REF!</v>
      </c>
      <c r="AC756" s="2" t="e">
        <f>IF(R756&lt;&gt;"",VLOOKUP(S756,'Avtal 2026-05-21'!C:J,21,FALSE),"")</f>
        <v>#REF!</v>
      </c>
      <c r="AD756" s="13" t="e">
        <f>VLOOKUP(S756,'Avtal 2026-05-21'!C:J,7,FALSE)</f>
        <v>#REF!</v>
      </c>
      <c r="AF756" s="2" t="e">
        <f>IF(R756&lt;&gt;"",VLOOKUP(S756,'Avtal 2026-05-21'!C:J,18,FALSE),"")</f>
        <v>#REF!</v>
      </c>
      <c r="AG756" s="2" t="e">
        <f>IF(R756&lt;&gt;"",VLOOKUP(S756,'Avtal 2026-05-21'!C:J,19,FALSE),"")</f>
        <v>#REF!</v>
      </c>
      <c r="AH756" s="10" t="e">
        <f>IF(R756&gt;0,VLOOKUP(S756,'Avtal 2026-05-21'!C:J,52,FALSE),"")</f>
        <v>#REF!</v>
      </c>
    </row>
    <row r="757" spans="18:34" ht="18.75" customHeight="1" x14ac:dyDescent="0.25">
      <c r="R757" s="2" t="e">
        <f>IF(MAX($R$10:R756)&gt;=$K$4,0,R756+1)</f>
        <v>#REF!</v>
      </c>
      <c r="S757" s="2" t="e">
        <f t="shared" si="68"/>
        <v>#REF!</v>
      </c>
      <c r="T757" s="2" t="e">
        <f t="shared" si="65"/>
        <v>#REF!</v>
      </c>
      <c r="U757" s="2" t="e">
        <f t="shared" si="66"/>
        <v>#REF!</v>
      </c>
      <c r="V757" s="2" t="e">
        <f t="shared" si="67"/>
        <v>#REF!</v>
      </c>
      <c r="X757" s="2" t="e">
        <f>IF(R757&lt;&gt;"",VLOOKUP(S757,'Avtal 2026-05-21'!C:J,9,FALSE),"")</f>
        <v>#REF!</v>
      </c>
      <c r="Y757" s="2" t="e">
        <f>IF(R757&lt;&gt;"",VLOOKUP(S757,'Avtal 2026-05-21'!C:J,10,FALSE),"")</f>
        <v>#REF!</v>
      </c>
      <c r="Z757" s="2" t="e">
        <f>IF(R757&lt;&gt;"",VLOOKUP(S757,'Avtal 2026-05-21'!C:J,11,FALSE),"")</f>
        <v>#REF!</v>
      </c>
      <c r="AA757" s="2" t="e">
        <f>IF(R757&lt;&gt;"",VLOOKUP(S757,'Avtal 2026-05-21'!C:J,12,FALSE),"")</f>
        <v>#REF!</v>
      </c>
      <c r="AB757" s="2" t="e">
        <f>IF(R757&lt;&gt;"",VLOOKUP(S757,'Avtal 2026-05-21'!C:J,13,FALSE),"")</f>
        <v>#REF!</v>
      </c>
      <c r="AC757" s="2" t="e">
        <f>IF(R757&lt;&gt;"",VLOOKUP(S757,'Avtal 2026-05-21'!C:J,21,FALSE),"")</f>
        <v>#REF!</v>
      </c>
      <c r="AD757" s="13" t="e">
        <f>VLOOKUP(S757,'Avtal 2026-05-21'!C:J,7,FALSE)</f>
        <v>#REF!</v>
      </c>
      <c r="AF757" s="2" t="e">
        <f>IF(R757&lt;&gt;"",VLOOKUP(S757,'Avtal 2026-05-21'!C:J,18,FALSE),"")</f>
        <v>#REF!</v>
      </c>
      <c r="AG757" s="2" t="e">
        <f>IF(R757&lt;&gt;"",VLOOKUP(S757,'Avtal 2026-05-21'!C:J,19,FALSE),"")</f>
        <v>#REF!</v>
      </c>
      <c r="AH757" s="10" t="e">
        <f>IF(R757&gt;0,VLOOKUP(S757,'Avtal 2026-05-21'!C:J,52,FALSE),"")</f>
        <v>#REF!</v>
      </c>
    </row>
    <row r="758" spans="18:34" ht="18.75" customHeight="1" x14ac:dyDescent="0.25">
      <c r="R758" s="2" t="e">
        <f>IF(MAX($R$10:R757)&gt;=$K$4,0,R757+1)</f>
        <v>#REF!</v>
      </c>
      <c r="S758" s="2" t="e">
        <f t="shared" si="68"/>
        <v>#REF!</v>
      </c>
      <c r="T758" s="2" t="e">
        <f t="shared" si="65"/>
        <v>#REF!</v>
      </c>
      <c r="U758" s="2" t="e">
        <f t="shared" si="66"/>
        <v>#REF!</v>
      </c>
      <c r="V758" s="2" t="e">
        <f t="shared" si="67"/>
        <v>#REF!</v>
      </c>
      <c r="X758" s="2" t="e">
        <f>IF(R758&lt;&gt;"",VLOOKUP(S758,'Avtal 2026-05-21'!C:J,9,FALSE),"")</f>
        <v>#REF!</v>
      </c>
      <c r="Y758" s="2" t="e">
        <f>IF(R758&lt;&gt;"",VLOOKUP(S758,'Avtal 2026-05-21'!C:J,10,FALSE),"")</f>
        <v>#REF!</v>
      </c>
      <c r="Z758" s="2" t="e">
        <f>IF(R758&lt;&gt;"",VLOOKUP(S758,'Avtal 2026-05-21'!C:J,11,FALSE),"")</f>
        <v>#REF!</v>
      </c>
      <c r="AA758" s="2" t="e">
        <f>IF(R758&lt;&gt;"",VLOOKUP(S758,'Avtal 2026-05-21'!C:J,12,FALSE),"")</f>
        <v>#REF!</v>
      </c>
      <c r="AB758" s="2" t="e">
        <f>IF(R758&lt;&gt;"",VLOOKUP(S758,'Avtal 2026-05-21'!C:J,13,FALSE),"")</f>
        <v>#REF!</v>
      </c>
      <c r="AC758" s="2" t="e">
        <f>IF(R758&lt;&gt;"",VLOOKUP(S758,'Avtal 2026-05-21'!C:J,21,FALSE),"")</f>
        <v>#REF!</v>
      </c>
      <c r="AD758" s="13" t="e">
        <f>VLOOKUP(S758,'Avtal 2026-05-21'!C:J,7,FALSE)</f>
        <v>#REF!</v>
      </c>
      <c r="AF758" s="2" t="e">
        <f>IF(R758&lt;&gt;"",VLOOKUP(S758,'Avtal 2026-05-21'!C:J,18,FALSE),"")</f>
        <v>#REF!</v>
      </c>
      <c r="AG758" s="2" t="e">
        <f>IF(R758&lt;&gt;"",VLOOKUP(S758,'Avtal 2026-05-21'!C:J,19,FALSE),"")</f>
        <v>#REF!</v>
      </c>
      <c r="AH758" s="10" t="e">
        <f>IF(R758&gt;0,VLOOKUP(S758,'Avtal 2026-05-21'!C:J,52,FALSE),"")</f>
        <v>#REF!</v>
      </c>
    </row>
    <row r="759" spans="18:34" ht="18.75" customHeight="1" x14ac:dyDescent="0.25">
      <c r="R759" s="2" t="e">
        <f>IF(MAX($R$10:R758)&gt;=$K$4,0,R758+1)</f>
        <v>#REF!</v>
      </c>
      <c r="S759" s="2" t="e">
        <f t="shared" si="68"/>
        <v>#REF!</v>
      </c>
      <c r="T759" s="2" t="e">
        <f t="shared" si="65"/>
        <v>#REF!</v>
      </c>
      <c r="U759" s="2" t="e">
        <f t="shared" si="66"/>
        <v>#REF!</v>
      </c>
      <c r="V759" s="2" t="e">
        <f t="shared" si="67"/>
        <v>#REF!</v>
      </c>
      <c r="X759" s="2" t="e">
        <f>IF(R759&lt;&gt;"",VLOOKUP(S759,'Avtal 2026-05-21'!C:J,9,FALSE),"")</f>
        <v>#REF!</v>
      </c>
      <c r="Y759" s="2" t="e">
        <f>IF(R759&lt;&gt;"",VLOOKUP(S759,'Avtal 2026-05-21'!C:J,10,FALSE),"")</f>
        <v>#REF!</v>
      </c>
      <c r="Z759" s="2" t="e">
        <f>IF(R759&lt;&gt;"",VLOOKUP(S759,'Avtal 2026-05-21'!C:J,11,FALSE),"")</f>
        <v>#REF!</v>
      </c>
      <c r="AA759" s="2" t="e">
        <f>IF(R759&lt;&gt;"",VLOOKUP(S759,'Avtal 2026-05-21'!C:J,12,FALSE),"")</f>
        <v>#REF!</v>
      </c>
      <c r="AB759" s="2" t="e">
        <f>IF(R759&lt;&gt;"",VLOOKUP(S759,'Avtal 2026-05-21'!C:J,13,FALSE),"")</f>
        <v>#REF!</v>
      </c>
      <c r="AC759" s="2" t="e">
        <f>IF(R759&lt;&gt;"",VLOOKUP(S759,'Avtal 2026-05-21'!C:J,21,FALSE),"")</f>
        <v>#REF!</v>
      </c>
      <c r="AD759" s="13" t="e">
        <f>VLOOKUP(S759,'Avtal 2026-05-21'!C:J,7,FALSE)</f>
        <v>#REF!</v>
      </c>
      <c r="AF759" s="2" t="e">
        <f>IF(R759&lt;&gt;"",VLOOKUP(S759,'Avtal 2026-05-21'!C:J,18,FALSE),"")</f>
        <v>#REF!</v>
      </c>
      <c r="AG759" s="2" t="e">
        <f>IF(R759&lt;&gt;"",VLOOKUP(S759,'Avtal 2026-05-21'!C:J,19,FALSE),"")</f>
        <v>#REF!</v>
      </c>
      <c r="AH759" s="10" t="e">
        <f>IF(R759&gt;0,VLOOKUP(S759,'Avtal 2026-05-21'!C:J,52,FALSE),"")</f>
        <v>#REF!</v>
      </c>
    </row>
    <row r="760" spans="18:34" ht="18.75" customHeight="1" x14ac:dyDescent="0.25">
      <c r="R760" s="2" t="e">
        <f>IF(MAX($R$10:R759)&gt;=$K$4,0,R759+1)</f>
        <v>#REF!</v>
      </c>
      <c r="S760" s="2" t="e">
        <f t="shared" si="68"/>
        <v>#REF!</v>
      </c>
      <c r="T760" s="2" t="e">
        <f t="shared" si="65"/>
        <v>#REF!</v>
      </c>
      <c r="U760" s="2" t="e">
        <f t="shared" si="66"/>
        <v>#REF!</v>
      </c>
      <c r="V760" s="2" t="e">
        <f t="shared" si="67"/>
        <v>#REF!</v>
      </c>
      <c r="X760" s="2" t="e">
        <f>IF(R760&lt;&gt;"",VLOOKUP(S760,'Avtal 2026-05-21'!C:J,9,FALSE),"")</f>
        <v>#REF!</v>
      </c>
      <c r="Y760" s="2" t="e">
        <f>IF(R760&lt;&gt;"",VLOOKUP(S760,'Avtal 2026-05-21'!C:J,10,FALSE),"")</f>
        <v>#REF!</v>
      </c>
      <c r="Z760" s="2" t="e">
        <f>IF(R760&lt;&gt;"",VLOOKUP(S760,'Avtal 2026-05-21'!C:J,11,FALSE),"")</f>
        <v>#REF!</v>
      </c>
      <c r="AA760" s="2" t="e">
        <f>IF(R760&lt;&gt;"",VLOOKUP(S760,'Avtal 2026-05-21'!C:J,12,FALSE),"")</f>
        <v>#REF!</v>
      </c>
      <c r="AB760" s="2" t="e">
        <f>IF(R760&lt;&gt;"",VLOOKUP(S760,'Avtal 2026-05-21'!C:J,13,FALSE),"")</f>
        <v>#REF!</v>
      </c>
      <c r="AC760" s="2" t="e">
        <f>IF(R760&lt;&gt;"",VLOOKUP(S760,'Avtal 2026-05-21'!C:J,21,FALSE),"")</f>
        <v>#REF!</v>
      </c>
      <c r="AD760" s="13" t="e">
        <f>VLOOKUP(S760,'Avtal 2026-05-21'!C:J,7,FALSE)</f>
        <v>#REF!</v>
      </c>
      <c r="AF760" s="2" t="e">
        <f>IF(R760&lt;&gt;"",VLOOKUP(S760,'Avtal 2026-05-21'!C:J,18,FALSE),"")</f>
        <v>#REF!</v>
      </c>
      <c r="AG760" s="2" t="e">
        <f>IF(R760&lt;&gt;"",VLOOKUP(S760,'Avtal 2026-05-21'!C:J,19,FALSE),"")</f>
        <v>#REF!</v>
      </c>
      <c r="AH760" s="10" t="e">
        <f>IF(R760&gt;0,VLOOKUP(S760,'Avtal 2026-05-21'!C:J,52,FALSE),"")</f>
        <v>#REF!</v>
      </c>
    </row>
    <row r="761" spans="18:34" ht="18.75" customHeight="1" x14ac:dyDescent="0.25">
      <c r="R761" s="2" t="e">
        <f>IF(MAX($R$10:R760)&gt;=$K$4,0,R760+1)</f>
        <v>#REF!</v>
      </c>
      <c r="S761" s="2" t="e">
        <f t="shared" si="68"/>
        <v>#REF!</v>
      </c>
      <c r="T761" s="2" t="e">
        <f t="shared" si="65"/>
        <v>#REF!</v>
      </c>
      <c r="U761" s="2" t="e">
        <f t="shared" si="66"/>
        <v>#REF!</v>
      </c>
      <c r="V761" s="2" t="e">
        <f t="shared" si="67"/>
        <v>#REF!</v>
      </c>
      <c r="X761" s="2" t="e">
        <f>IF(R761&lt;&gt;"",VLOOKUP(S761,'Avtal 2026-05-21'!C:J,9,FALSE),"")</f>
        <v>#REF!</v>
      </c>
      <c r="Y761" s="2" t="e">
        <f>IF(R761&lt;&gt;"",VLOOKUP(S761,'Avtal 2026-05-21'!C:J,10,FALSE),"")</f>
        <v>#REF!</v>
      </c>
      <c r="Z761" s="2" t="e">
        <f>IF(R761&lt;&gt;"",VLOOKUP(S761,'Avtal 2026-05-21'!C:J,11,FALSE),"")</f>
        <v>#REF!</v>
      </c>
      <c r="AA761" s="2" t="e">
        <f>IF(R761&lt;&gt;"",VLOOKUP(S761,'Avtal 2026-05-21'!C:J,12,FALSE),"")</f>
        <v>#REF!</v>
      </c>
      <c r="AB761" s="2" t="e">
        <f>IF(R761&lt;&gt;"",VLOOKUP(S761,'Avtal 2026-05-21'!C:J,13,FALSE),"")</f>
        <v>#REF!</v>
      </c>
      <c r="AC761" s="2" t="e">
        <f>IF(R761&lt;&gt;"",VLOOKUP(S761,'Avtal 2026-05-21'!C:J,21,FALSE),"")</f>
        <v>#REF!</v>
      </c>
      <c r="AD761" s="13" t="e">
        <f>VLOOKUP(S761,'Avtal 2026-05-21'!C:J,7,FALSE)</f>
        <v>#REF!</v>
      </c>
      <c r="AF761" s="2" t="e">
        <f>IF(R761&lt;&gt;"",VLOOKUP(S761,'Avtal 2026-05-21'!C:J,18,FALSE),"")</f>
        <v>#REF!</v>
      </c>
      <c r="AG761" s="2" t="e">
        <f>IF(R761&lt;&gt;"",VLOOKUP(S761,'Avtal 2026-05-21'!C:J,19,FALSE),"")</f>
        <v>#REF!</v>
      </c>
      <c r="AH761" s="10" t="e">
        <f>IF(R761&gt;0,VLOOKUP(S761,'Avtal 2026-05-21'!C:J,52,FALSE),"")</f>
        <v>#REF!</v>
      </c>
    </row>
    <row r="762" spans="18:34" ht="18.75" customHeight="1" x14ac:dyDescent="0.25">
      <c r="R762" s="2" t="e">
        <f>IF(MAX($R$10:R761)&gt;=$K$4,0,R761+1)</f>
        <v>#REF!</v>
      </c>
      <c r="S762" s="2" t="e">
        <f t="shared" si="68"/>
        <v>#REF!</v>
      </c>
      <c r="T762" s="2" t="e">
        <f t="shared" si="65"/>
        <v>#REF!</v>
      </c>
      <c r="U762" s="2" t="e">
        <f t="shared" si="66"/>
        <v>#REF!</v>
      </c>
      <c r="V762" s="2" t="e">
        <f t="shared" si="67"/>
        <v>#REF!</v>
      </c>
      <c r="X762" s="2" t="e">
        <f>IF(R762&lt;&gt;"",VLOOKUP(S762,'Avtal 2026-05-21'!C:J,9,FALSE),"")</f>
        <v>#REF!</v>
      </c>
      <c r="Y762" s="2" t="e">
        <f>IF(R762&lt;&gt;"",VLOOKUP(S762,'Avtal 2026-05-21'!C:J,10,FALSE),"")</f>
        <v>#REF!</v>
      </c>
      <c r="Z762" s="2" t="e">
        <f>IF(R762&lt;&gt;"",VLOOKUP(S762,'Avtal 2026-05-21'!C:J,11,FALSE),"")</f>
        <v>#REF!</v>
      </c>
      <c r="AA762" s="2" t="e">
        <f>IF(R762&lt;&gt;"",VLOOKUP(S762,'Avtal 2026-05-21'!C:J,12,FALSE),"")</f>
        <v>#REF!</v>
      </c>
      <c r="AB762" s="2" t="e">
        <f>IF(R762&lt;&gt;"",VLOOKUP(S762,'Avtal 2026-05-21'!C:J,13,FALSE),"")</f>
        <v>#REF!</v>
      </c>
      <c r="AC762" s="2" t="e">
        <f>IF(R762&lt;&gt;"",VLOOKUP(S762,'Avtal 2026-05-21'!C:J,21,FALSE),"")</f>
        <v>#REF!</v>
      </c>
      <c r="AD762" s="13" t="e">
        <f>VLOOKUP(S762,'Avtal 2026-05-21'!C:J,7,FALSE)</f>
        <v>#REF!</v>
      </c>
      <c r="AF762" s="2" t="e">
        <f>IF(R762&lt;&gt;"",VLOOKUP(S762,'Avtal 2026-05-21'!C:J,18,FALSE),"")</f>
        <v>#REF!</v>
      </c>
      <c r="AG762" s="2" t="e">
        <f>IF(R762&lt;&gt;"",VLOOKUP(S762,'Avtal 2026-05-21'!C:J,19,FALSE),"")</f>
        <v>#REF!</v>
      </c>
      <c r="AH762" s="10" t="e">
        <f>IF(R762&gt;0,VLOOKUP(S762,'Avtal 2026-05-21'!C:J,52,FALSE),"")</f>
        <v>#REF!</v>
      </c>
    </row>
    <row r="763" spans="18:34" ht="18.75" customHeight="1" x14ac:dyDescent="0.25">
      <c r="R763" s="2" t="e">
        <f>IF(MAX($R$10:R762)&gt;=$K$4,0,R762+1)</f>
        <v>#REF!</v>
      </c>
      <c r="S763" s="2" t="e">
        <f t="shared" si="68"/>
        <v>#REF!</v>
      </c>
      <c r="T763" s="2" t="e">
        <f t="shared" si="65"/>
        <v>#REF!</v>
      </c>
      <c r="U763" s="2" t="e">
        <f t="shared" si="66"/>
        <v>#REF!</v>
      </c>
      <c r="V763" s="2" t="e">
        <f t="shared" si="67"/>
        <v>#REF!</v>
      </c>
      <c r="X763" s="2" t="e">
        <f>IF(R763&lt;&gt;"",VLOOKUP(S763,'Avtal 2026-05-21'!C:J,9,FALSE),"")</f>
        <v>#REF!</v>
      </c>
      <c r="Y763" s="2" t="e">
        <f>IF(R763&lt;&gt;"",VLOOKUP(S763,'Avtal 2026-05-21'!C:J,10,FALSE),"")</f>
        <v>#REF!</v>
      </c>
      <c r="Z763" s="2" t="e">
        <f>IF(R763&lt;&gt;"",VLOOKUP(S763,'Avtal 2026-05-21'!C:J,11,FALSE),"")</f>
        <v>#REF!</v>
      </c>
      <c r="AA763" s="2" t="e">
        <f>IF(R763&lt;&gt;"",VLOOKUP(S763,'Avtal 2026-05-21'!C:J,12,FALSE),"")</f>
        <v>#REF!</v>
      </c>
      <c r="AB763" s="2" t="e">
        <f>IF(R763&lt;&gt;"",VLOOKUP(S763,'Avtal 2026-05-21'!C:J,13,FALSE),"")</f>
        <v>#REF!</v>
      </c>
      <c r="AC763" s="2" t="e">
        <f>IF(R763&lt;&gt;"",VLOOKUP(S763,'Avtal 2026-05-21'!C:J,21,FALSE),"")</f>
        <v>#REF!</v>
      </c>
      <c r="AD763" s="13" t="e">
        <f>VLOOKUP(S763,'Avtal 2026-05-21'!C:J,7,FALSE)</f>
        <v>#REF!</v>
      </c>
      <c r="AF763" s="2" t="e">
        <f>IF(R763&lt;&gt;"",VLOOKUP(S763,'Avtal 2026-05-21'!C:J,18,FALSE),"")</f>
        <v>#REF!</v>
      </c>
      <c r="AG763" s="2" t="e">
        <f>IF(R763&lt;&gt;"",VLOOKUP(S763,'Avtal 2026-05-21'!C:J,19,FALSE),"")</f>
        <v>#REF!</v>
      </c>
      <c r="AH763" s="10" t="e">
        <f>IF(R763&gt;0,VLOOKUP(S763,'Avtal 2026-05-21'!C:J,52,FALSE),"")</f>
        <v>#REF!</v>
      </c>
    </row>
    <row r="764" spans="18:34" ht="18.75" customHeight="1" x14ac:dyDescent="0.25">
      <c r="R764" s="2" t="e">
        <f>IF(MAX($R$10:R763)&gt;=$K$4,0,R763+1)</f>
        <v>#REF!</v>
      </c>
      <c r="S764" s="2" t="e">
        <f t="shared" si="68"/>
        <v>#REF!</v>
      </c>
      <c r="T764" s="2" t="e">
        <f t="shared" si="65"/>
        <v>#REF!</v>
      </c>
      <c r="U764" s="2" t="e">
        <f t="shared" si="66"/>
        <v>#REF!</v>
      </c>
      <c r="V764" s="2" t="e">
        <f t="shared" si="67"/>
        <v>#REF!</v>
      </c>
      <c r="X764" s="2" t="e">
        <f>IF(R764&lt;&gt;"",VLOOKUP(S764,'Avtal 2026-05-21'!C:J,9,FALSE),"")</f>
        <v>#REF!</v>
      </c>
      <c r="Y764" s="2" t="e">
        <f>IF(R764&lt;&gt;"",VLOOKUP(S764,'Avtal 2026-05-21'!C:J,10,FALSE),"")</f>
        <v>#REF!</v>
      </c>
      <c r="Z764" s="2" t="e">
        <f>IF(R764&lt;&gt;"",VLOOKUP(S764,'Avtal 2026-05-21'!C:J,11,FALSE),"")</f>
        <v>#REF!</v>
      </c>
      <c r="AA764" s="2" t="e">
        <f>IF(R764&lt;&gt;"",VLOOKUP(S764,'Avtal 2026-05-21'!C:J,12,FALSE),"")</f>
        <v>#REF!</v>
      </c>
      <c r="AB764" s="2" t="e">
        <f>IF(R764&lt;&gt;"",VLOOKUP(S764,'Avtal 2026-05-21'!C:J,13,FALSE),"")</f>
        <v>#REF!</v>
      </c>
      <c r="AC764" s="2" t="e">
        <f>IF(R764&lt;&gt;"",VLOOKUP(S764,'Avtal 2026-05-21'!C:J,21,FALSE),"")</f>
        <v>#REF!</v>
      </c>
      <c r="AD764" s="13" t="e">
        <f>VLOOKUP(S764,'Avtal 2026-05-21'!C:J,7,FALSE)</f>
        <v>#REF!</v>
      </c>
      <c r="AF764" s="2" t="e">
        <f>IF(R764&lt;&gt;"",VLOOKUP(S764,'Avtal 2026-05-21'!C:J,18,FALSE),"")</f>
        <v>#REF!</v>
      </c>
      <c r="AG764" s="2" t="e">
        <f>IF(R764&lt;&gt;"",VLOOKUP(S764,'Avtal 2026-05-21'!C:J,19,FALSE),"")</f>
        <v>#REF!</v>
      </c>
      <c r="AH764" s="10" t="e">
        <f>IF(R764&gt;0,VLOOKUP(S764,'Avtal 2026-05-21'!C:J,52,FALSE),"")</f>
        <v>#REF!</v>
      </c>
    </row>
    <row r="765" spans="18:34" ht="18.75" customHeight="1" x14ac:dyDescent="0.25">
      <c r="R765" s="2" t="e">
        <f>IF(MAX($R$10:R764)&gt;=$K$4,0,R764+1)</f>
        <v>#REF!</v>
      </c>
      <c r="S765" s="2" t="e">
        <f t="shared" si="68"/>
        <v>#REF!</v>
      </c>
      <c r="T765" s="2" t="e">
        <f t="shared" si="65"/>
        <v>#REF!</v>
      </c>
      <c r="U765" s="2" t="e">
        <f t="shared" si="66"/>
        <v>#REF!</v>
      </c>
      <c r="V765" s="2" t="e">
        <f t="shared" si="67"/>
        <v>#REF!</v>
      </c>
      <c r="X765" s="2" t="e">
        <f>IF(R765&lt;&gt;"",VLOOKUP(S765,'Avtal 2026-05-21'!C:J,9,FALSE),"")</f>
        <v>#REF!</v>
      </c>
      <c r="Y765" s="2" t="e">
        <f>IF(R765&lt;&gt;"",VLOOKUP(S765,'Avtal 2026-05-21'!C:J,10,FALSE),"")</f>
        <v>#REF!</v>
      </c>
      <c r="Z765" s="2" t="e">
        <f>IF(R765&lt;&gt;"",VLOOKUP(S765,'Avtal 2026-05-21'!C:J,11,FALSE),"")</f>
        <v>#REF!</v>
      </c>
      <c r="AA765" s="2" t="e">
        <f>IF(R765&lt;&gt;"",VLOOKUP(S765,'Avtal 2026-05-21'!C:J,12,FALSE),"")</f>
        <v>#REF!</v>
      </c>
      <c r="AB765" s="2" t="e">
        <f>IF(R765&lt;&gt;"",VLOOKUP(S765,'Avtal 2026-05-21'!C:J,13,FALSE),"")</f>
        <v>#REF!</v>
      </c>
      <c r="AC765" s="2" t="e">
        <f>IF(R765&lt;&gt;"",VLOOKUP(S765,'Avtal 2026-05-21'!C:J,21,FALSE),"")</f>
        <v>#REF!</v>
      </c>
      <c r="AD765" s="13" t="e">
        <f>VLOOKUP(S765,'Avtal 2026-05-21'!C:J,7,FALSE)</f>
        <v>#REF!</v>
      </c>
      <c r="AF765" s="2" t="e">
        <f>IF(R765&lt;&gt;"",VLOOKUP(S765,'Avtal 2026-05-21'!C:J,18,FALSE),"")</f>
        <v>#REF!</v>
      </c>
      <c r="AG765" s="2" t="e">
        <f>IF(R765&lt;&gt;"",VLOOKUP(S765,'Avtal 2026-05-21'!C:J,19,FALSE),"")</f>
        <v>#REF!</v>
      </c>
      <c r="AH765" s="10" t="e">
        <f>IF(R765&gt;0,VLOOKUP(S765,'Avtal 2026-05-21'!C:J,52,FALSE),"")</f>
        <v>#REF!</v>
      </c>
    </row>
    <row r="766" spans="18:34" ht="18.75" customHeight="1" x14ac:dyDescent="0.25">
      <c r="R766" s="2" t="e">
        <f>IF(MAX($R$10:R765)&gt;=$K$4,0,R765+1)</f>
        <v>#REF!</v>
      </c>
      <c r="S766" s="2" t="e">
        <f t="shared" si="68"/>
        <v>#REF!</v>
      </c>
      <c r="T766" s="2" t="e">
        <f t="shared" si="65"/>
        <v>#REF!</v>
      </c>
      <c r="U766" s="2" t="e">
        <f t="shared" si="66"/>
        <v>#REF!</v>
      </c>
      <c r="V766" s="2" t="e">
        <f t="shared" si="67"/>
        <v>#REF!</v>
      </c>
      <c r="X766" s="2" t="e">
        <f>IF(R766&lt;&gt;"",VLOOKUP(S766,'Avtal 2026-05-21'!C:J,9,FALSE),"")</f>
        <v>#REF!</v>
      </c>
      <c r="Y766" s="2" t="e">
        <f>IF(R766&lt;&gt;"",VLOOKUP(S766,'Avtal 2026-05-21'!C:J,10,FALSE),"")</f>
        <v>#REF!</v>
      </c>
      <c r="Z766" s="2" t="e">
        <f>IF(R766&lt;&gt;"",VLOOKUP(S766,'Avtal 2026-05-21'!C:J,11,FALSE),"")</f>
        <v>#REF!</v>
      </c>
      <c r="AA766" s="2" t="e">
        <f>IF(R766&lt;&gt;"",VLOOKUP(S766,'Avtal 2026-05-21'!C:J,12,FALSE),"")</f>
        <v>#REF!</v>
      </c>
      <c r="AB766" s="2" t="e">
        <f>IF(R766&lt;&gt;"",VLOOKUP(S766,'Avtal 2026-05-21'!C:J,13,FALSE),"")</f>
        <v>#REF!</v>
      </c>
      <c r="AC766" s="2" t="e">
        <f>IF(R766&lt;&gt;"",VLOOKUP(S766,'Avtal 2026-05-21'!C:J,21,FALSE),"")</f>
        <v>#REF!</v>
      </c>
      <c r="AD766" s="13" t="e">
        <f>VLOOKUP(S766,'Avtal 2026-05-21'!C:J,7,FALSE)</f>
        <v>#REF!</v>
      </c>
      <c r="AF766" s="2" t="e">
        <f>IF(R766&lt;&gt;"",VLOOKUP(S766,'Avtal 2026-05-21'!C:J,18,FALSE),"")</f>
        <v>#REF!</v>
      </c>
      <c r="AG766" s="2" t="e">
        <f>IF(R766&lt;&gt;"",VLOOKUP(S766,'Avtal 2026-05-21'!C:J,19,FALSE),"")</f>
        <v>#REF!</v>
      </c>
      <c r="AH766" s="10" t="e">
        <f>IF(R766&gt;0,VLOOKUP(S766,'Avtal 2026-05-21'!C:J,52,FALSE),"")</f>
        <v>#REF!</v>
      </c>
    </row>
    <row r="767" spans="18:34" ht="18.75" customHeight="1" x14ac:dyDescent="0.25">
      <c r="R767" s="2" t="e">
        <f>IF(MAX($R$10:R766)&gt;=$K$4,0,R766+1)</f>
        <v>#REF!</v>
      </c>
      <c r="S767" s="2" t="e">
        <f t="shared" si="68"/>
        <v>#REF!</v>
      </c>
      <c r="T767" s="2" t="e">
        <f t="shared" si="65"/>
        <v>#REF!</v>
      </c>
      <c r="U767" s="2" t="e">
        <f t="shared" si="66"/>
        <v>#REF!</v>
      </c>
      <c r="V767" s="2" t="e">
        <f t="shared" si="67"/>
        <v>#REF!</v>
      </c>
      <c r="X767" s="2" t="e">
        <f>IF(R767&lt;&gt;"",VLOOKUP(S767,'Avtal 2026-05-21'!C:J,9,FALSE),"")</f>
        <v>#REF!</v>
      </c>
      <c r="Y767" s="2" t="e">
        <f>IF(R767&lt;&gt;"",VLOOKUP(S767,'Avtal 2026-05-21'!C:J,10,FALSE),"")</f>
        <v>#REF!</v>
      </c>
      <c r="Z767" s="2" t="e">
        <f>IF(R767&lt;&gt;"",VLOOKUP(S767,'Avtal 2026-05-21'!C:J,11,FALSE),"")</f>
        <v>#REF!</v>
      </c>
      <c r="AA767" s="2" t="e">
        <f>IF(R767&lt;&gt;"",VLOOKUP(S767,'Avtal 2026-05-21'!C:J,12,FALSE),"")</f>
        <v>#REF!</v>
      </c>
      <c r="AB767" s="2" t="e">
        <f>IF(R767&lt;&gt;"",VLOOKUP(S767,'Avtal 2026-05-21'!C:J,13,FALSE),"")</f>
        <v>#REF!</v>
      </c>
      <c r="AC767" s="2" t="e">
        <f>IF(R767&lt;&gt;"",VLOOKUP(S767,'Avtal 2026-05-21'!C:J,21,FALSE),"")</f>
        <v>#REF!</v>
      </c>
      <c r="AD767" s="13" t="e">
        <f>VLOOKUP(S767,'Avtal 2026-05-21'!C:J,7,FALSE)</f>
        <v>#REF!</v>
      </c>
      <c r="AF767" s="2" t="e">
        <f>IF(R767&lt;&gt;"",VLOOKUP(S767,'Avtal 2026-05-21'!C:J,18,FALSE),"")</f>
        <v>#REF!</v>
      </c>
      <c r="AG767" s="2" t="e">
        <f>IF(R767&lt;&gt;"",VLOOKUP(S767,'Avtal 2026-05-21'!C:J,19,FALSE),"")</f>
        <v>#REF!</v>
      </c>
      <c r="AH767" s="10" t="e">
        <f>IF(R767&gt;0,VLOOKUP(S767,'Avtal 2026-05-21'!C:J,52,FALSE),"")</f>
        <v>#REF!</v>
      </c>
    </row>
    <row r="768" spans="18:34" ht="18.75" customHeight="1" x14ac:dyDescent="0.25">
      <c r="R768" s="2" t="e">
        <f>IF(MAX($R$10:R767)&gt;=$K$4,0,R767+1)</f>
        <v>#REF!</v>
      </c>
      <c r="S768" s="2" t="e">
        <f t="shared" si="68"/>
        <v>#REF!</v>
      </c>
      <c r="T768" s="2" t="e">
        <f t="shared" si="65"/>
        <v>#REF!</v>
      </c>
      <c r="U768" s="2" t="e">
        <f t="shared" si="66"/>
        <v>#REF!</v>
      </c>
      <c r="V768" s="2" t="e">
        <f t="shared" si="67"/>
        <v>#REF!</v>
      </c>
      <c r="X768" s="2" t="e">
        <f>IF(R768&lt;&gt;"",VLOOKUP(S768,'Avtal 2026-05-21'!C:J,9,FALSE),"")</f>
        <v>#REF!</v>
      </c>
      <c r="Y768" s="2" t="e">
        <f>IF(R768&lt;&gt;"",VLOOKUP(S768,'Avtal 2026-05-21'!C:J,10,FALSE),"")</f>
        <v>#REF!</v>
      </c>
      <c r="Z768" s="2" t="e">
        <f>IF(R768&lt;&gt;"",VLOOKUP(S768,'Avtal 2026-05-21'!C:J,11,FALSE),"")</f>
        <v>#REF!</v>
      </c>
      <c r="AA768" s="2" t="e">
        <f>IF(R768&lt;&gt;"",VLOOKUP(S768,'Avtal 2026-05-21'!C:J,12,FALSE),"")</f>
        <v>#REF!</v>
      </c>
      <c r="AB768" s="2" t="e">
        <f>IF(R768&lt;&gt;"",VLOOKUP(S768,'Avtal 2026-05-21'!C:J,13,FALSE),"")</f>
        <v>#REF!</v>
      </c>
      <c r="AC768" s="2" t="e">
        <f>IF(R768&lt;&gt;"",VLOOKUP(S768,'Avtal 2026-05-21'!C:J,21,FALSE),"")</f>
        <v>#REF!</v>
      </c>
      <c r="AD768" s="13" t="e">
        <f>VLOOKUP(S768,'Avtal 2026-05-21'!C:J,7,FALSE)</f>
        <v>#REF!</v>
      </c>
      <c r="AF768" s="2" t="e">
        <f>IF(R768&lt;&gt;"",VLOOKUP(S768,'Avtal 2026-05-21'!C:J,18,FALSE),"")</f>
        <v>#REF!</v>
      </c>
      <c r="AG768" s="2" t="e">
        <f>IF(R768&lt;&gt;"",VLOOKUP(S768,'Avtal 2026-05-21'!C:J,19,FALSE),"")</f>
        <v>#REF!</v>
      </c>
      <c r="AH768" s="10" t="e">
        <f>IF(R768&gt;0,VLOOKUP(S768,'Avtal 2026-05-21'!C:J,52,FALSE),"")</f>
        <v>#REF!</v>
      </c>
    </row>
    <row r="769" spans="18:34" ht="18.75" customHeight="1" x14ac:dyDescent="0.25">
      <c r="R769" s="2" t="e">
        <f>IF(MAX($R$10:R768)&gt;=$K$4,0,R768+1)</f>
        <v>#REF!</v>
      </c>
      <c r="S769" s="2" t="e">
        <f t="shared" si="68"/>
        <v>#REF!</v>
      </c>
      <c r="T769" s="2" t="e">
        <f t="shared" si="65"/>
        <v>#REF!</v>
      </c>
      <c r="U769" s="2" t="e">
        <f t="shared" si="66"/>
        <v>#REF!</v>
      </c>
      <c r="V769" s="2" t="e">
        <f t="shared" si="67"/>
        <v>#REF!</v>
      </c>
      <c r="X769" s="2" t="e">
        <f>IF(R769&lt;&gt;"",VLOOKUP(S769,'Avtal 2026-05-21'!C:J,9,FALSE),"")</f>
        <v>#REF!</v>
      </c>
      <c r="Y769" s="2" t="e">
        <f>IF(R769&lt;&gt;"",VLOOKUP(S769,'Avtal 2026-05-21'!C:J,10,FALSE),"")</f>
        <v>#REF!</v>
      </c>
      <c r="Z769" s="2" t="e">
        <f>IF(R769&lt;&gt;"",VLOOKUP(S769,'Avtal 2026-05-21'!C:J,11,FALSE),"")</f>
        <v>#REF!</v>
      </c>
      <c r="AA769" s="2" t="e">
        <f>IF(R769&lt;&gt;"",VLOOKUP(S769,'Avtal 2026-05-21'!C:J,12,FALSE),"")</f>
        <v>#REF!</v>
      </c>
      <c r="AB769" s="2" t="e">
        <f>IF(R769&lt;&gt;"",VLOOKUP(S769,'Avtal 2026-05-21'!C:J,13,FALSE),"")</f>
        <v>#REF!</v>
      </c>
      <c r="AC769" s="2" t="e">
        <f>IF(R769&lt;&gt;"",VLOOKUP(S769,'Avtal 2026-05-21'!C:J,21,FALSE),"")</f>
        <v>#REF!</v>
      </c>
      <c r="AD769" s="13" t="e">
        <f>VLOOKUP(S769,'Avtal 2026-05-21'!C:J,7,FALSE)</f>
        <v>#REF!</v>
      </c>
      <c r="AF769" s="2" t="e">
        <f>IF(R769&lt;&gt;"",VLOOKUP(S769,'Avtal 2026-05-21'!C:J,18,FALSE),"")</f>
        <v>#REF!</v>
      </c>
      <c r="AG769" s="2" t="e">
        <f>IF(R769&lt;&gt;"",VLOOKUP(S769,'Avtal 2026-05-21'!C:J,19,FALSE),"")</f>
        <v>#REF!</v>
      </c>
      <c r="AH769" s="10" t="e">
        <f>IF(R769&gt;0,VLOOKUP(S769,'Avtal 2026-05-21'!C:J,52,FALSE),"")</f>
        <v>#REF!</v>
      </c>
    </row>
    <row r="770" spans="18:34" ht="18.75" customHeight="1" x14ac:dyDescent="0.25">
      <c r="R770" s="2" t="e">
        <f>IF(MAX($R$10:R769)&gt;=$K$4,0,R769+1)</f>
        <v>#REF!</v>
      </c>
      <c r="S770" s="2" t="e">
        <f t="shared" si="68"/>
        <v>#REF!</v>
      </c>
      <c r="T770" s="2" t="e">
        <f t="shared" si="65"/>
        <v>#REF!</v>
      </c>
      <c r="U770" s="2" t="e">
        <f t="shared" si="66"/>
        <v>#REF!</v>
      </c>
      <c r="V770" s="2" t="e">
        <f t="shared" si="67"/>
        <v>#REF!</v>
      </c>
      <c r="X770" s="2" t="e">
        <f>IF(R770&lt;&gt;"",VLOOKUP(S770,'Avtal 2026-05-21'!C:J,9,FALSE),"")</f>
        <v>#REF!</v>
      </c>
      <c r="Y770" s="2" t="e">
        <f>IF(R770&lt;&gt;"",VLOOKUP(S770,'Avtal 2026-05-21'!C:J,10,FALSE),"")</f>
        <v>#REF!</v>
      </c>
      <c r="Z770" s="2" t="e">
        <f>IF(R770&lt;&gt;"",VLOOKUP(S770,'Avtal 2026-05-21'!C:J,11,FALSE),"")</f>
        <v>#REF!</v>
      </c>
      <c r="AA770" s="2" t="e">
        <f>IF(R770&lt;&gt;"",VLOOKUP(S770,'Avtal 2026-05-21'!C:J,12,FALSE),"")</f>
        <v>#REF!</v>
      </c>
      <c r="AB770" s="2" t="e">
        <f>IF(R770&lt;&gt;"",VLOOKUP(S770,'Avtal 2026-05-21'!C:J,13,FALSE),"")</f>
        <v>#REF!</v>
      </c>
      <c r="AC770" s="2" t="e">
        <f>IF(R770&lt;&gt;"",VLOOKUP(S770,'Avtal 2026-05-21'!C:J,21,FALSE),"")</f>
        <v>#REF!</v>
      </c>
      <c r="AD770" s="13" t="e">
        <f>VLOOKUP(S770,'Avtal 2026-05-21'!C:J,7,FALSE)</f>
        <v>#REF!</v>
      </c>
      <c r="AF770" s="2" t="e">
        <f>IF(R770&lt;&gt;"",VLOOKUP(S770,'Avtal 2026-05-21'!C:J,18,FALSE),"")</f>
        <v>#REF!</v>
      </c>
      <c r="AG770" s="2" t="e">
        <f>IF(R770&lt;&gt;"",VLOOKUP(S770,'Avtal 2026-05-21'!C:J,19,FALSE),"")</f>
        <v>#REF!</v>
      </c>
      <c r="AH770" s="10" t="e">
        <f>IF(R770&gt;0,VLOOKUP(S770,'Avtal 2026-05-21'!C:J,52,FALSE),"")</f>
        <v>#REF!</v>
      </c>
    </row>
    <row r="771" spans="18:34" ht="18.75" customHeight="1" x14ac:dyDescent="0.25">
      <c r="R771" s="2" t="e">
        <f>IF(MAX($R$10:R770)&gt;=$K$4,0,R770+1)</f>
        <v>#REF!</v>
      </c>
      <c r="S771" s="2" t="e">
        <f t="shared" si="68"/>
        <v>#REF!</v>
      </c>
      <c r="T771" s="2" t="e">
        <f t="shared" si="65"/>
        <v>#REF!</v>
      </c>
      <c r="U771" s="2" t="e">
        <f t="shared" si="66"/>
        <v>#REF!</v>
      </c>
      <c r="V771" s="2" t="e">
        <f t="shared" si="67"/>
        <v>#REF!</v>
      </c>
      <c r="X771" s="2" t="e">
        <f>IF(R771&lt;&gt;"",VLOOKUP(S771,'Avtal 2026-05-21'!C:J,9,FALSE),"")</f>
        <v>#REF!</v>
      </c>
      <c r="Y771" s="2" t="e">
        <f>IF(R771&lt;&gt;"",VLOOKUP(S771,'Avtal 2026-05-21'!C:J,10,FALSE),"")</f>
        <v>#REF!</v>
      </c>
      <c r="Z771" s="2" t="e">
        <f>IF(R771&lt;&gt;"",VLOOKUP(S771,'Avtal 2026-05-21'!C:J,11,FALSE),"")</f>
        <v>#REF!</v>
      </c>
      <c r="AA771" s="2" t="e">
        <f>IF(R771&lt;&gt;"",VLOOKUP(S771,'Avtal 2026-05-21'!C:J,12,FALSE),"")</f>
        <v>#REF!</v>
      </c>
      <c r="AB771" s="2" t="e">
        <f>IF(R771&lt;&gt;"",VLOOKUP(S771,'Avtal 2026-05-21'!C:J,13,FALSE),"")</f>
        <v>#REF!</v>
      </c>
      <c r="AC771" s="2" t="e">
        <f>IF(R771&lt;&gt;"",VLOOKUP(S771,'Avtal 2026-05-21'!C:J,21,FALSE),"")</f>
        <v>#REF!</v>
      </c>
      <c r="AD771" s="13" t="e">
        <f>VLOOKUP(S771,'Avtal 2026-05-21'!C:J,7,FALSE)</f>
        <v>#REF!</v>
      </c>
      <c r="AF771" s="2" t="e">
        <f>IF(R771&lt;&gt;"",VLOOKUP(S771,'Avtal 2026-05-21'!C:J,18,FALSE),"")</f>
        <v>#REF!</v>
      </c>
      <c r="AG771" s="2" t="e">
        <f>IF(R771&lt;&gt;"",VLOOKUP(S771,'Avtal 2026-05-21'!C:J,19,FALSE),"")</f>
        <v>#REF!</v>
      </c>
      <c r="AH771" s="10" t="e">
        <f>IF(R771&gt;0,VLOOKUP(S771,'Avtal 2026-05-21'!C:J,52,FALSE),"")</f>
        <v>#REF!</v>
      </c>
    </row>
    <row r="772" spans="18:34" ht="18.75" customHeight="1" x14ac:dyDescent="0.25">
      <c r="R772" s="2" t="e">
        <f>IF(MAX($R$10:R771)&gt;=$K$4,0,R771+1)</f>
        <v>#REF!</v>
      </c>
      <c r="S772" s="2" t="e">
        <f t="shared" si="68"/>
        <v>#REF!</v>
      </c>
      <c r="T772" s="2" t="e">
        <f t="shared" si="65"/>
        <v>#REF!</v>
      </c>
      <c r="U772" s="2" t="e">
        <f t="shared" si="66"/>
        <v>#REF!</v>
      </c>
      <c r="V772" s="2" t="e">
        <f t="shared" si="67"/>
        <v>#REF!</v>
      </c>
      <c r="X772" s="2" t="e">
        <f>IF(R772&lt;&gt;"",VLOOKUP(S772,'Avtal 2026-05-21'!C:J,9,FALSE),"")</f>
        <v>#REF!</v>
      </c>
      <c r="Y772" s="2" t="e">
        <f>IF(R772&lt;&gt;"",VLOOKUP(S772,'Avtal 2026-05-21'!C:J,10,FALSE),"")</f>
        <v>#REF!</v>
      </c>
      <c r="Z772" s="2" t="e">
        <f>IF(R772&lt;&gt;"",VLOOKUP(S772,'Avtal 2026-05-21'!C:J,11,FALSE),"")</f>
        <v>#REF!</v>
      </c>
      <c r="AA772" s="2" t="e">
        <f>IF(R772&lt;&gt;"",VLOOKUP(S772,'Avtal 2026-05-21'!C:J,12,FALSE),"")</f>
        <v>#REF!</v>
      </c>
      <c r="AB772" s="2" t="e">
        <f>IF(R772&lt;&gt;"",VLOOKUP(S772,'Avtal 2026-05-21'!C:J,13,FALSE),"")</f>
        <v>#REF!</v>
      </c>
      <c r="AC772" s="2" t="e">
        <f>IF(R772&lt;&gt;"",VLOOKUP(S772,'Avtal 2026-05-21'!C:J,21,FALSE),"")</f>
        <v>#REF!</v>
      </c>
      <c r="AD772" s="13" t="e">
        <f>VLOOKUP(S772,'Avtal 2026-05-21'!C:J,7,FALSE)</f>
        <v>#REF!</v>
      </c>
      <c r="AF772" s="2" t="e">
        <f>IF(R772&lt;&gt;"",VLOOKUP(S772,'Avtal 2026-05-21'!C:J,18,FALSE),"")</f>
        <v>#REF!</v>
      </c>
      <c r="AG772" s="2" t="e">
        <f>IF(R772&lt;&gt;"",VLOOKUP(S772,'Avtal 2026-05-21'!C:J,19,FALSE),"")</f>
        <v>#REF!</v>
      </c>
      <c r="AH772" s="10" t="e">
        <f>IF(R772&gt;0,VLOOKUP(S772,'Avtal 2026-05-21'!C:J,52,FALSE),"")</f>
        <v>#REF!</v>
      </c>
    </row>
    <row r="773" spans="18:34" ht="18.75" customHeight="1" x14ac:dyDescent="0.25">
      <c r="R773" s="2" t="e">
        <f>IF(MAX($R$10:R772)&gt;=$K$4,0,R772+1)</f>
        <v>#REF!</v>
      </c>
      <c r="S773" s="2" t="e">
        <f t="shared" si="68"/>
        <v>#REF!</v>
      </c>
      <c r="T773" s="2" t="e">
        <f t="shared" si="65"/>
        <v>#REF!</v>
      </c>
      <c r="U773" s="2" t="e">
        <f t="shared" si="66"/>
        <v>#REF!</v>
      </c>
      <c r="V773" s="2" t="e">
        <f t="shared" si="67"/>
        <v>#REF!</v>
      </c>
      <c r="X773" s="2" t="e">
        <f>IF(R773&lt;&gt;"",VLOOKUP(S773,'Avtal 2026-05-21'!C:J,9,FALSE),"")</f>
        <v>#REF!</v>
      </c>
      <c r="Y773" s="2" t="e">
        <f>IF(R773&lt;&gt;"",VLOOKUP(S773,'Avtal 2026-05-21'!C:J,10,FALSE),"")</f>
        <v>#REF!</v>
      </c>
      <c r="Z773" s="2" t="e">
        <f>IF(R773&lt;&gt;"",VLOOKUP(S773,'Avtal 2026-05-21'!C:J,11,FALSE),"")</f>
        <v>#REF!</v>
      </c>
      <c r="AA773" s="2" t="e">
        <f>IF(R773&lt;&gt;"",VLOOKUP(S773,'Avtal 2026-05-21'!C:J,12,FALSE),"")</f>
        <v>#REF!</v>
      </c>
      <c r="AB773" s="2" t="e">
        <f>IF(R773&lt;&gt;"",VLOOKUP(S773,'Avtal 2026-05-21'!C:J,13,FALSE),"")</f>
        <v>#REF!</v>
      </c>
      <c r="AC773" s="2" t="e">
        <f>IF(R773&lt;&gt;"",VLOOKUP(S773,'Avtal 2026-05-21'!C:J,21,FALSE),"")</f>
        <v>#REF!</v>
      </c>
      <c r="AD773" s="13" t="e">
        <f>VLOOKUP(S773,'Avtal 2026-05-21'!C:J,7,FALSE)</f>
        <v>#REF!</v>
      </c>
      <c r="AF773" s="2" t="e">
        <f>IF(R773&lt;&gt;"",VLOOKUP(S773,'Avtal 2026-05-21'!C:J,18,FALSE),"")</f>
        <v>#REF!</v>
      </c>
      <c r="AG773" s="2" t="e">
        <f>IF(R773&lt;&gt;"",VLOOKUP(S773,'Avtal 2026-05-21'!C:J,19,FALSE),"")</f>
        <v>#REF!</v>
      </c>
      <c r="AH773" s="10" t="e">
        <f>IF(R773&gt;0,VLOOKUP(S773,'Avtal 2026-05-21'!C:J,52,FALSE),"")</f>
        <v>#REF!</v>
      </c>
    </row>
    <row r="774" spans="18:34" ht="18.75" customHeight="1" x14ac:dyDescent="0.25">
      <c r="R774" s="2" t="e">
        <f>IF(MAX($R$10:R773)&gt;=$K$4,0,R773+1)</f>
        <v>#REF!</v>
      </c>
      <c r="S774" s="2" t="e">
        <f t="shared" si="68"/>
        <v>#REF!</v>
      </c>
      <c r="T774" s="2" t="e">
        <f t="shared" si="65"/>
        <v>#REF!</v>
      </c>
      <c r="U774" s="2" t="e">
        <f t="shared" si="66"/>
        <v>#REF!</v>
      </c>
      <c r="V774" s="2" t="e">
        <f t="shared" si="67"/>
        <v>#REF!</v>
      </c>
      <c r="X774" s="2" t="e">
        <f>IF(R774&lt;&gt;"",VLOOKUP(S774,'Avtal 2026-05-21'!C:J,9,FALSE),"")</f>
        <v>#REF!</v>
      </c>
      <c r="Y774" s="2" t="e">
        <f>IF(R774&lt;&gt;"",VLOOKUP(S774,'Avtal 2026-05-21'!C:J,10,FALSE),"")</f>
        <v>#REF!</v>
      </c>
      <c r="Z774" s="2" t="e">
        <f>IF(R774&lt;&gt;"",VLOOKUP(S774,'Avtal 2026-05-21'!C:J,11,FALSE),"")</f>
        <v>#REF!</v>
      </c>
      <c r="AA774" s="2" t="e">
        <f>IF(R774&lt;&gt;"",VLOOKUP(S774,'Avtal 2026-05-21'!C:J,12,FALSE),"")</f>
        <v>#REF!</v>
      </c>
      <c r="AB774" s="2" t="e">
        <f>IF(R774&lt;&gt;"",VLOOKUP(S774,'Avtal 2026-05-21'!C:J,13,FALSE),"")</f>
        <v>#REF!</v>
      </c>
      <c r="AC774" s="2" t="e">
        <f>IF(R774&lt;&gt;"",VLOOKUP(S774,'Avtal 2026-05-21'!C:J,21,FALSE),"")</f>
        <v>#REF!</v>
      </c>
      <c r="AD774" s="13" t="e">
        <f>VLOOKUP(S774,'Avtal 2026-05-21'!C:J,7,FALSE)</f>
        <v>#REF!</v>
      </c>
      <c r="AF774" s="2" t="e">
        <f>IF(R774&lt;&gt;"",VLOOKUP(S774,'Avtal 2026-05-21'!C:J,18,FALSE),"")</f>
        <v>#REF!</v>
      </c>
      <c r="AG774" s="2" t="e">
        <f>IF(R774&lt;&gt;"",VLOOKUP(S774,'Avtal 2026-05-21'!C:J,19,FALSE),"")</f>
        <v>#REF!</v>
      </c>
      <c r="AH774" s="10" t="e">
        <f>IF(R774&gt;0,VLOOKUP(S774,'Avtal 2026-05-21'!C:J,52,FALSE),"")</f>
        <v>#REF!</v>
      </c>
    </row>
    <row r="775" spans="18:34" ht="18.75" customHeight="1" x14ac:dyDescent="0.25">
      <c r="R775" s="2" t="e">
        <f>IF(MAX($R$10:R774)&gt;=$K$4,0,R774+1)</f>
        <v>#REF!</v>
      </c>
      <c r="S775" s="2" t="e">
        <f t="shared" si="68"/>
        <v>#REF!</v>
      </c>
      <c r="T775" s="2" t="e">
        <f t="shared" si="65"/>
        <v>#REF!</v>
      </c>
      <c r="U775" s="2" t="e">
        <f t="shared" si="66"/>
        <v>#REF!</v>
      </c>
      <c r="V775" s="2" t="e">
        <f t="shared" si="67"/>
        <v>#REF!</v>
      </c>
      <c r="X775" s="2" t="e">
        <f>IF(R775&lt;&gt;"",VLOOKUP(S775,'Avtal 2026-05-21'!C:J,9,FALSE),"")</f>
        <v>#REF!</v>
      </c>
      <c r="Y775" s="2" t="e">
        <f>IF(R775&lt;&gt;"",VLOOKUP(S775,'Avtal 2026-05-21'!C:J,10,FALSE),"")</f>
        <v>#REF!</v>
      </c>
      <c r="Z775" s="2" t="e">
        <f>IF(R775&lt;&gt;"",VLOOKUP(S775,'Avtal 2026-05-21'!C:J,11,FALSE),"")</f>
        <v>#REF!</v>
      </c>
      <c r="AA775" s="2" t="e">
        <f>IF(R775&lt;&gt;"",VLOOKUP(S775,'Avtal 2026-05-21'!C:J,12,FALSE),"")</f>
        <v>#REF!</v>
      </c>
      <c r="AB775" s="2" t="e">
        <f>IF(R775&lt;&gt;"",VLOOKUP(S775,'Avtal 2026-05-21'!C:J,13,FALSE),"")</f>
        <v>#REF!</v>
      </c>
      <c r="AC775" s="2" t="e">
        <f>IF(R775&lt;&gt;"",VLOOKUP(S775,'Avtal 2026-05-21'!C:J,21,FALSE),"")</f>
        <v>#REF!</v>
      </c>
      <c r="AD775" s="13" t="e">
        <f>VLOOKUP(S775,'Avtal 2026-05-21'!C:J,7,FALSE)</f>
        <v>#REF!</v>
      </c>
      <c r="AF775" s="2" t="e">
        <f>IF(R775&lt;&gt;"",VLOOKUP(S775,'Avtal 2026-05-21'!C:J,18,FALSE),"")</f>
        <v>#REF!</v>
      </c>
      <c r="AG775" s="2" t="e">
        <f>IF(R775&lt;&gt;"",VLOOKUP(S775,'Avtal 2026-05-21'!C:J,19,FALSE),"")</f>
        <v>#REF!</v>
      </c>
      <c r="AH775" s="10" t="e">
        <f>IF(R775&gt;0,VLOOKUP(S775,'Avtal 2026-05-21'!C:J,52,FALSE),"")</f>
        <v>#REF!</v>
      </c>
    </row>
    <row r="776" spans="18:34" ht="18.75" customHeight="1" x14ac:dyDescent="0.25">
      <c r="R776" s="2" t="e">
        <f>IF(MAX($R$10:R775)&gt;=$K$4,0,R775+1)</f>
        <v>#REF!</v>
      </c>
      <c r="S776" s="2" t="e">
        <f t="shared" si="68"/>
        <v>#REF!</v>
      </c>
      <c r="T776" s="2" t="e">
        <f t="shared" si="65"/>
        <v>#REF!</v>
      </c>
      <c r="U776" s="2" t="e">
        <f t="shared" si="66"/>
        <v>#REF!</v>
      </c>
      <c r="V776" s="2" t="e">
        <f t="shared" si="67"/>
        <v>#REF!</v>
      </c>
      <c r="X776" s="2" t="e">
        <f>IF(R776&lt;&gt;"",VLOOKUP(S776,'Avtal 2026-05-21'!C:J,9,FALSE),"")</f>
        <v>#REF!</v>
      </c>
      <c r="Y776" s="2" t="e">
        <f>IF(R776&lt;&gt;"",VLOOKUP(S776,'Avtal 2026-05-21'!C:J,10,FALSE),"")</f>
        <v>#REF!</v>
      </c>
      <c r="Z776" s="2" t="e">
        <f>IF(R776&lt;&gt;"",VLOOKUP(S776,'Avtal 2026-05-21'!C:J,11,FALSE),"")</f>
        <v>#REF!</v>
      </c>
      <c r="AA776" s="2" t="e">
        <f>IF(R776&lt;&gt;"",VLOOKUP(S776,'Avtal 2026-05-21'!C:J,12,FALSE),"")</f>
        <v>#REF!</v>
      </c>
      <c r="AB776" s="2" t="e">
        <f>IF(R776&lt;&gt;"",VLOOKUP(S776,'Avtal 2026-05-21'!C:J,13,FALSE),"")</f>
        <v>#REF!</v>
      </c>
      <c r="AC776" s="2" t="e">
        <f>IF(R776&lt;&gt;"",VLOOKUP(S776,'Avtal 2026-05-21'!C:J,21,FALSE),"")</f>
        <v>#REF!</v>
      </c>
      <c r="AD776" s="13" t="e">
        <f>VLOOKUP(S776,'Avtal 2026-05-21'!C:J,7,FALSE)</f>
        <v>#REF!</v>
      </c>
      <c r="AF776" s="2" t="e">
        <f>IF(R776&lt;&gt;"",VLOOKUP(S776,'Avtal 2026-05-21'!C:J,18,FALSE),"")</f>
        <v>#REF!</v>
      </c>
      <c r="AG776" s="2" t="e">
        <f>IF(R776&lt;&gt;"",VLOOKUP(S776,'Avtal 2026-05-21'!C:J,19,FALSE),"")</f>
        <v>#REF!</v>
      </c>
      <c r="AH776" s="10" t="e">
        <f>IF(R776&gt;0,VLOOKUP(S776,'Avtal 2026-05-21'!C:J,52,FALSE),"")</f>
        <v>#REF!</v>
      </c>
    </row>
    <row r="777" spans="18:34" ht="18.75" customHeight="1" x14ac:dyDescent="0.25">
      <c r="R777" s="2" t="e">
        <f>IF(MAX($R$10:R776)&gt;=$K$4,0,R776+1)</f>
        <v>#REF!</v>
      </c>
      <c r="S777" s="2" t="e">
        <f t="shared" si="68"/>
        <v>#REF!</v>
      </c>
      <c r="T777" s="2" t="e">
        <f t="shared" si="65"/>
        <v>#REF!</v>
      </c>
      <c r="U777" s="2" t="e">
        <f t="shared" si="66"/>
        <v>#REF!</v>
      </c>
      <c r="V777" s="2" t="e">
        <f t="shared" si="67"/>
        <v>#REF!</v>
      </c>
      <c r="X777" s="2" t="e">
        <f>IF(R777&lt;&gt;"",VLOOKUP(S777,'Avtal 2026-05-21'!C:J,9,FALSE),"")</f>
        <v>#REF!</v>
      </c>
      <c r="Y777" s="2" t="e">
        <f>IF(R777&lt;&gt;"",VLOOKUP(S777,'Avtal 2026-05-21'!C:J,10,FALSE),"")</f>
        <v>#REF!</v>
      </c>
      <c r="Z777" s="2" t="e">
        <f>IF(R777&lt;&gt;"",VLOOKUP(S777,'Avtal 2026-05-21'!C:J,11,FALSE),"")</f>
        <v>#REF!</v>
      </c>
      <c r="AA777" s="2" t="e">
        <f>IF(R777&lt;&gt;"",VLOOKUP(S777,'Avtal 2026-05-21'!C:J,12,FALSE),"")</f>
        <v>#REF!</v>
      </c>
      <c r="AB777" s="2" t="e">
        <f>IF(R777&lt;&gt;"",VLOOKUP(S777,'Avtal 2026-05-21'!C:J,13,FALSE),"")</f>
        <v>#REF!</v>
      </c>
      <c r="AC777" s="2" t="e">
        <f>IF(R777&lt;&gt;"",VLOOKUP(S777,'Avtal 2026-05-21'!C:J,21,FALSE),"")</f>
        <v>#REF!</v>
      </c>
      <c r="AD777" s="13" t="e">
        <f>VLOOKUP(S777,'Avtal 2026-05-21'!C:J,7,FALSE)</f>
        <v>#REF!</v>
      </c>
      <c r="AF777" s="2" t="e">
        <f>IF(R777&lt;&gt;"",VLOOKUP(S777,'Avtal 2026-05-21'!C:J,18,FALSE),"")</f>
        <v>#REF!</v>
      </c>
      <c r="AG777" s="2" t="e">
        <f>IF(R777&lt;&gt;"",VLOOKUP(S777,'Avtal 2026-05-21'!C:J,19,FALSE),"")</f>
        <v>#REF!</v>
      </c>
      <c r="AH777" s="10" t="e">
        <f>IF(R777&gt;0,VLOOKUP(S777,'Avtal 2026-05-21'!C:J,52,FALSE),"")</f>
        <v>#REF!</v>
      </c>
    </row>
    <row r="778" spans="18:34" ht="18.75" customHeight="1" x14ac:dyDescent="0.25">
      <c r="R778" s="2" t="e">
        <f>IF(MAX($R$10:R777)&gt;=$K$4,0,R777+1)</f>
        <v>#REF!</v>
      </c>
      <c r="S778" s="2" t="e">
        <f t="shared" si="68"/>
        <v>#REF!</v>
      </c>
      <c r="T778" s="2" t="e">
        <f t="shared" si="65"/>
        <v>#REF!</v>
      </c>
      <c r="U778" s="2" t="e">
        <f t="shared" si="66"/>
        <v>#REF!</v>
      </c>
      <c r="V778" s="2" t="e">
        <f t="shared" si="67"/>
        <v>#REF!</v>
      </c>
      <c r="X778" s="2" t="e">
        <f>IF(R778&lt;&gt;"",VLOOKUP(S778,'Avtal 2026-05-21'!C:J,9,FALSE),"")</f>
        <v>#REF!</v>
      </c>
      <c r="Y778" s="2" t="e">
        <f>IF(R778&lt;&gt;"",VLOOKUP(S778,'Avtal 2026-05-21'!C:J,10,FALSE),"")</f>
        <v>#REF!</v>
      </c>
      <c r="Z778" s="2" t="e">
        <f>IF(R778&lt;&gt;"",VLOOKUP(S778,'Avtal 2026-05-21'!C:J,11,FALSE),"")</f>
        <v>#REF!</v>
      </c>
      <c r="AA778" s="2" t="e">
        <f>IF(R778&lt;&gt;"",VLOOKUP(S778,'Avtal 2026-05-21'!C:J,12,FALSE),"")</f>
        <v>#REF!</v>
      </c>
      <c r="AB778" s="2" t="e">
        <f>IF(R778&lt;&gt;"",VLOOKUP(S778,'Avtal 2026-05-21'!C:J,13,FALSE),"")</f>
        <v>#REF!</v>
      </c>
      <c r="AC778" s="2" t="e">
        <f>IF(R778&lt;&gt;"",VLOOKUP(S778,'Avtal 2026-05-21'!C:J,21,FALSE),"")</f>
        <v>#REF!</v>
      </c>
      <c r="AD778" s="13" t="e">
        <f>VLOOKUP(S778,'Avtal 2026-05-21'!C:J,7,FALSE)</f>
        <v>#REF!</v>
      </c>
      <c r="AF778" s="2" t="e">
        <f>IF(R778&lt;&gt;"",VLOOKUP(S778,'Avtal 2026-05-21'!C:J,18,FALSE),"")</f>
        <v>#REF!</v>
      </c>
      <c r="AG778" s="2" t="e">
        <f>IF(R778&lt;&gt;"",VLOOKUP(S778,'Avtal 2026-05-21'!C:J,19,FALSE),"")</f>
        <v>#REF!</v>
      </c>
      <c r="AH778" s="10" t="e">
        <f>IF(R778&gt;0,VLOOKUP(S778,'Avtal 2026-05-21'!C:J,52,FALSE),"")</f>
        <v>#REF!</v>
      </c>
    </row>
    <row r="779" spans="18:34" ht="18.75" customHeight="1" x14ac:dyDescent="0.25">
      <c r="R779" s="2" t="e">
        <f>IF(MAX($R$10:R778)&gt;=$K$4,0,R778+1)</f>
        <v>#REF!</v>
      </c>
      <c r="S779" s="2" t="e">
        <f t="shared" si="68"/>
        <v>#REF!</v>
      </c>
      <c r="T779" s="2" t="e">
        <f t="shared" ref="T779:T842" si="69">IF(R779&gt;0,YEAR(AF779),0)</f>
        <v>#REF!</v>
      </c>
      <c r="U779" s="2" t="e">
        <f t="shared" ref="U779:U842" si="70">MONTH(AF779)*1</f>
        <v>#REF!</v>
      </c>
      <c r="V779" s="2" t="e">
        <f t="shared" ref="V779:V842" si="71">IF(R779&gt;0,T779&amp;U779,"")</f>
        <v>#REF!</v>
      </c>
      <c r="X779" s="2" t="e">
        <f>IF(R779&lt;&gt;"",VLOOKUP(S779,'Avtal 2026-05-21'!C:J,9,FALSE),"")</f>
        <v>#REF!</v>
      </c>
      <c r="Y779" s="2" t="e">
        <f>IF(R779&lt;&gt;"",VLOOKUP(S779,'Avtal 2026-05-21'!C:J,10,FALSE),"")</f>
        <v>#REF!</v>
      </c>
      <c r="Z779" s="2" t="e">
        <f>IF(R779&lt;&gt;"",VLOOKUP(S779,'Avtal 2026-05-21'!C:J,11,FALSE),"")</f>
        <v>#REF!</v>
      </c>
      <c r="AA779" s="2" t="e">
        <f>IF(R779&lt;&gt;"",VLOOKUP(S779,'Avtal 2026-05-21'!C:J,12,FALSE),"")</f>
        <v>#REF!</v>
      </c>
      <c r="AB779" s="2" t="e">
        <f>IF(R779&lt;&gt;"",VLOOKUP(S779,'Avtal 2026-05-21'!C:J,13,FALSE),"")</f>
        <v>#REF!</v>
      </c>
      <c r="AC779" s="2" t="e">
        <f>IF(R779&lt;&gt;"",VLOOKUP(S779,'Avtal 2026-05-21'!C:J,21,FALSE),"")</f>
        <v>#REF!</v>
      </c>
      <c r="AD779" s="13" t="e">
        <f>VLOOKUP(S779,'Avtal 2026-05-21'!C:J,7,FALSE)</f>
        <v>#REF!</v>
      </c>
      <c r="AF779" s="2" t="e">
        <f>IF(R779&lt;&gt;"",VLOOKUP(S779,'Avtal 2026-05-21'!C:J,18,FALSE),"")</f>
        <v>#REF!</v>
      </c>
      <c r="AG779" s="2" t="e">
        <f>IF(R779&lt;&gt;"",VLOOKUP(S779,'Avtal 2026-05-21'!C:J,19,FALSE),"")</f>
        <v>#REF!</v>
      </c>
      <c r="AH779" s="10" t="e">
        <f>IF(R779&gt;0,VLOOKUP(S779,'Avtal 2026-05-21'!C:J,52,FALSE),"")</f>
        <v>#REF!</v>
      </c>
    </row>
    <row r="780" spans="18:34" ht="18.75" customHeight="1" x14ac:dyDescent="0.25">
      <c r="R780" s="2" t="e">
        <f>IF(MAX($R$10:R779)&gt;=$K$4,0,R779+1)</f>
        <v>#REF!</v>
      </c>
      <c r="S780" s="2" t="e">
        <f t="shared" ref="S780:S843" si="72">S779+1</f>
        <v>#REF!</v>
      </c>
      <c r="T780" s="2" t="e">
        <f t="shared" si="69"/>
        <v>#REF!</v>
      </c>
      <c r="U780" s="2" t="e">
        <f t="shared" si="70"/>
        <v>#REF!</v>
      </c>
      <c r="V780" s="2" t="e">
        <f t="shared" si="71"/>
        <v>#REF!</v>
      </c>
      <c r="X780" s="2" t="e">
        <f>IF(R780&lt;&gt;"",VLOOKUP(S780,'Avtal 2026-05-21'!C:J,9,FALSE),"")</f>
        <v>#REF!</v>
      </c>
      <c r="Y780" s="2" t="e">
        <f>IF(R780&lt;&gt;"",VLOOKUP(S780,'Avtal 2026-05-21'!C:J,10,FALSE),"")</f>
        <v>#REF!</v>
      </c>
      <c r="Z780" s="2" t="e">
        <f>IF(R780&lt;&gt;"",VLOOKUP(S780,'Avtal 2026-05-21'!C:J,11,FALSE),"")</f>
        <v>#REF!</v>
      </c>
      <c r="AA780" s="2" t="e">
        <f>IF(R780&lt;&gt;"",VLOOKUP(S780,'Avtal 2026-05-21'!C:J,12,FALSE),"")</f>
        <v>#REF!</v>
      </c>
      <c r="AB780" s="2" t="e">
        <f>IF(R780&lt;&gt;"",VLOOKUP(S780,'Avtal 2026-05-21'!C:J,13,FALSE),"")</f>
        <v>#REF!</v>
      </c>
      <c r="AC780" s="2" t="e">
        <f>IF(R780&lt;&gt;"",VLOOKUP(S780,'Avtal 2026-05-21'!C:J,21,FALSE),"")</f>
        <v>#REF!</v>
      </c>
      <c r="AD780" s="13" t="e">
        <f>VLOOKUP(S780,'Avtal 2026-05-21'!C:J,7,FALSE)</f>
        <v>#REF!</v>
      </c>
      <c r="AF780" s="2" t="e">
        <f>IF(R780&lt;&gt;"",VLOOKUP(S780,'Avtal 2026-05-21'!C:J,18,FALSE),"")</f>
        <v>#REF!</v>
      </c>
      <c r="AG780" s="2" t="e">
        <f>IF(R780&lt;&gt;"",VLOOKUP(S780,'Avtal 2026-05-21'!C:J,19,FALSE),"")</f>
        <v>#REF!</v>
      </c>
      <c r="AH780" s="10" t="e">
        <f>IF(R780&gt;0,VLOOKUP(S780,'Avtal 2026-05-21'!C:J,52,FALSE),"")</f>
        <v>#REF!</v>
      </c>
    </row>
    <row r="781" spans="18:34" ht="18.75" customHeight="1" x14ac:dyDescent="0.25">
      <c r="R781" s="2" t="e">
        <f>IF(MAX($R$10:R780)&gt;=$K$4,0,R780+1)</f>
        <v>#REF!</v>
      </c>
      <c r="S781" s="2" t="e">
        <f t="shared" si="72"/>
        <v>#REF!</v>
      </c>
      <c r="T781" s="2" t="e">
        <f t="shared" si="69"/>
        <v>#REF!</v>
      </c>
      <c r="U781" s="2" t="e">
        <f t="shared" si="70"/>
        <v>#REF!</v>
      </c>
      <c r="V781" s="2" t="e">
        <f t="shared" si="71"/>
        <v>#REF!</v>
      </c>
      <c r="X781" s="2" t="e">
        <f>IF(R781&lt;&gt;"",VLOOKUP(S781,'Avtal 2026-05-21'!C:J,9,FALSE),"")</f>
        <v>#REF!</v>
      </c>
      <c r="Y781" s="2" t="e">
        <f>IF(R781&lt;&gt;"",VLOOKUP(S781,'Avtal 2026-05-21'!C:J,10,FALSE),"")</f>
        <v>#REF!</v>
      </c>
      <c r="Z781" s="2" t="e">
        <f>IF(R781&lt;&gt;"",VLOOKUP(S781,'Avtal 2026-05-21'!C:J,11,FALSE),"")</f>
        <v>#REF!</v>
      </c>
      <c r="AA781" s="2" t="e">
        <f>IF(R781&lt;&gt;"",VLOOKUP(S781,'Avtal 2026-05-21'!C:J,12,FALSE),"")</f>
        <v>#REF!</v>
      </c>
      <c r="AB781" s="2" t="e">
        <f>IF(R781&lt;&gt;"",VLOOKUP(S781,'Avtal 2026-05-21'!C:J,13,FALSE),"")</f>
        <v>#REF!</v>
      </c>
      <c r="AC781" s="2" t="e">
        <f>IF(R781&lt;&gt;"",VLOOKUP(S781,'Avtal 2026-05-21'!C:J,21,FALSE),"")</f>
        <v>#REF!</v>
      </c>
      <c r="AD781" s="13" t="e">
        <f>VLOOKUP(S781,'Avtal 2026-05-21'!C:J,7,FALSE)</f>
        <v>#REF!</v>
      </c>
      <c r="AF781" s="2" t="e">
        <f>IF(R781&lt;&gt;"",VLOOKUP(S781,'Avtal 2026-05-21'!C:J,18,FALSE),"")</f>
        <v>#REF!</v>
      </c>
      <c r="AG781" s="2" t="e">
        <f>IF(R781&lt;&gt;"",VLOOKUP(S781,'Avtal 2026-05-21'!C:J,19,FALSE),"")</f>
        <v>#REF!</v>
      </c>
      <c r="AH781" s="10" t="e">
        <f>IF(R781&gt;0,VLOOKUP(S781,'Avtal 2026-05-21'!C:J,52,FALSE),"")</f>
        <v>#REF!</v>
      </c>
    </row>
    <row r="782" spans="18:34" ht="18.75" customHeight="1" x14ac:dyDescent="0.25">
      <c r="R782" s="2" t="e">
        <f>IF(MAX($R$10:R781)&gt;=$K$4,0,R781+1)</f>
        <v>#REF!</v>
      </c>
      <c r="S782" s="2" t="e">
        <f t="shared" si="72"/>
        <v>#REF!</v>
      </c>
      <c r="T782" s="2" t="e">
        <f t="shared" si="69"/>
        <v>#REF!</v>
      </c>
      <c r="U782" s="2" t="e">
        <f t="shared" si="70"/>
        <v>#REF!</v>
      </c>
      <c r="V782" s="2" t="e">
        <f t="shared" si="71"/>
        <v>#REF!</v>
      </c>
      <c r="X782" s="2" t="e">
        <f>IF(R782&lt;&gt;"",VLOOKUP(S782,'Avtal 2026-05-21'!C:J,9,FALSE),"")</f>
        <v>#REF!</v>
      </c>
      <c r="Y782" s="2" t="e">
        <f>IF(R782&lt;&gt;"",VLOOKUP(S782,'Avtal 2026-05-21'!C:J,10,FALSE),"")</f>
        <v>#REF!</v>
      </c>
      <c r="Z782" s="2" t="e">
        <f>IF(R782&lt;&gt;"",VLOOKUP(S782,'Avtal 2026-05-21'!C:J,11,FALSE),"")</f>
        <v>#REF!</v>
      </c>
      <c r="AA782" s="2" t="e">
        <f>IF(R782&lt;&gt;"",VLOOKUP(S782,'Avtal 2026-05-21'!C:J,12,FALSE),"")</f>
        <v>#REF!</v>
      </c>
      <c r="AB782" s="2" t="e">
        <f>IF(R782&lt;&gt;"",VLOOKUP(S782,'Avtal 2026-05-21'!C:J,13,FALSE),"")</f>
        <v>#REF!</v>
      </c>
      <c r="AC782" s="2" t="e">
        <f>IF(R782&lt;&gt;"",VLOOKUP(S782,'Avtal 2026-05-21'!C:J,21,FALSE),"")</f>
        <v>#REF!</v>
      </c>
      <c r="AD782" s="13" t="e">
        <f>VLOOKUP(S782,'Avtal 2026-05-21'!C:J,7,FALSE)</f>
        <v>#REF!</v>
      </c>
      <c r="AF782" s="2" t="e">
        <f>IF(R782&lt;&gt;"",VLOOKUP(S782,'Avtal 2026-05-21'!C:J,18,FALSE),"")</f>
        <v>#REF!</v>
      </c>
      <c r="AG782" s="2" t="e">
        <f>IF(R782&lt;&gt;"",VLOOKUP(S782,'Avtal 2026-05-21'!C:J,19,FALSE),"")</f>
        <v>#REF!</v>
      </c>
      <c r="AH782" s="10" t="e">
        <f>IF(R782&gt;0,VLOOKUP(S782,'Avtal 2026-05-21'!C:J,52,FALSE),"")</f>
        <v>#REF!</v>
      </c>
    </row>
    <row r="783" spans="18:34" ht="18.75" customHeight="1" x14ac:dyDescent="0.25">
      <c r="R783" s="2" t="e">
        <f>IF(MAX($R$10:R782)&gt;=$K$4,0,R782+1)</f>
        <v>#REF!</v>
      </c>
      <c r="S783" s="2" t="e">
        <f t="shared" si="72"/>
        <v>#REF!</v>
      </c>
      <c r="T783" s="2" t="e">
        <f t="shared" si="69"/>
        <v>#REF!</v>
      </c>
      <c r="U783" s="2" t="e">
        <f t="shared" si="70"/>
        <v>#REF!</v>
      </c>
      <c r="V783" s="2" t="e">
        <f t="shared" si="71"/>
        <v>#REF!</v>
      </c>
      <c r="X783" s="2" t="e">
        <f>IF(R783&lt;&gt;"",VLOOKUP(S783,'Avtal 2026-05-21'!C:J,9,FALSE),"")</f>
        <v>#REF!</v>
      </c>
      <c r="Y783" s="2" t="e">
        <f>IF(R783&lt;&gt;"",VLOOKUP(S783,'Avtal 2026-05-21'!C:J,10,FALSE),"")</f>
        <v>#REF!</v>
      </c>
      <c r="Z783" s="2" t="e">
        <f>IF(R783&lt;&gt;"",VLOOKUP(S783,'Avtal 2026-05-21'!C:J,11,FALSE),"")</f>
        <v>#REF!</v>
      </c>
      <c r="AA783" s="2" t="e">
        <f>IF(R783&lt;&gt;"",VLOOKUP(S783,'Avtal 2026-05-21'!C:J,12,FALSE),"")</f>
        <v>#REF!</v>
      </c>
      <c r="AB783" s="2" t="e">
        <f>IF(R783&lt;&gt;"",VLOOKUP(S783,'Avtal 2026-05-21'!C:J,13,FALSE),"")</f>
        <v>#REF!</v>
      </c>
      <c r="AC783" s="2" t="e">
        <f>IF(R783&lt;&gt;"",VLOOKUP(S783,'Avtal 2026-05-21'!C:J,21,FALSE),"")</f>
        <v>#REF!</v>
      </c>
      <c r="AD783" s="13" t="e">
        <f>VLOOKUP(S783,'Avtal 2026-05-21'!C:J,7,FALSE)</f>
        <v>#REF!</v>
      </c>
      <c r="AF783" s="2" t="e">
        <f>IF(R783&lt;&gt;"",VLOOKUP(S783,'Avtal 2026-05-21'!C:J,18,FALSE),"")</f>
        <v>#REF!</v>
      </c>
      <c r="AG783" s="2" t="e">
        <f>IF(R783&lt;&gt;"",VLOOKUP(S783,'Avtal 2026-05-21'!C:J,19,FALSE),"")</f>
        <v>#REF!</v>
      </c>
      <c r="AH783" s="10" t="e">
        <f>IF(R783&gt;0,VLOOKUP(S783,'Avtal 2026-05-21'!C:J,52,FALSE),"")</f>
        <v>#REF!</v>
      </c>
    </row>
    <row r="784" spans="18:34" ht="18.75" customHeight="1" x14ac:dyDescent="0.25">
      <c r="R784" s="2" t="e">
        <f>IF(MAX($R$10:R783)&gt;=$K$4,0,R783+1)</f>
        <v>#REF!</v>
      </c>
      <c r="S784" s="2" t="e">
        <f t="shared" si="72"/>
        <v>#REF!</v>
      </c>
      <c r="T784" s="2" t="e">
        <f t="shared" si="69"/>
        <v>#REF!</v>
      </c>
      <c r="U784" s="2" t="e">
        <f t="shared" si="70"/>
        <v>#REF!</v>
      </c>
      <c r="V784" s="2" t="e">
        <f t="shared" si="71"/>
        <v>#REF!</v>
      </c>
      <c r="X784" s="2" t="e">
        <f>IF(R784&lt;&gt;"",VLOOKUP(S784,'Avtal 2026-05-21'!C:J,9,FALSE),"")</f>
        <v>#REF!</v>
      </c>
      <c r="Y784" s="2" t="e">
        <f>IF(R784&lt;&gt;"",VLOOKUP(S784,'Avtal 2026-05-21'!C:J,10,FALSE),"")</f>
        <v>#REF!</v>
      </c>
      <c r="Z784" s="2" t="e">
        <f>IF(R784&lt;&gt;"",VLOOKUP(S784,'Avtal 2026-05-21'!C:J,11,FALSE),"")</f>
        <v>#REF!</v>
      </c>
      <c r="AA784" s="2" t="e">
        <f>IF(R784&lt;&gt;"",VLOOKUP(S784,'Avtal 2026-05-21'!C:J,12,FALSE),"")</f>
        <v>#REF!</v>
      </c>
      <c r="AB784" s="2" t="e">
        <f>IF(R784&lt;&gt;"",VLOOKUP(S784,'Avtal 2026-05-21'!C:J,13,FALSE),"")</f>
        <v>#REF!</v>
      </c>
      <c r="AC784" s="2" t="e">
        <f>IF(R784&lt;&gt;"",VLOOKUP(S784,'Avtal 2026-05-21'!C:J,21,FALSE),"")</f>
        <v>#REF!</v>
      </c>
      <c r="AD784" s="13" t="e">
        <f>VLOOKUP(S784,'Avtal 2026-05-21'!C:J,7,FALSE)</f>
        <v>#REF!</v>
      </c>
      <c r="AF784" s="2" t="e">
        <f>IF(R784&lt;&gt;"",VLOOKUP(S784,'Avtal 2026-05-21'!C:J,18,FALSE),"")</f>
        <v>#REF!</v>
      </c>
      <c r="AG784" s="2" t="e">
        <f>IF(R784&lt;&gt;"",VLOOKUP(S784,'Avtal 2026-05-21'!C:J,19,FALSE),"")</f>
        <v>#REF!</v>
      </c>
      <c r="AH784" s="10" t="e">
        <f>IF(R784&gt;0,VLOOKUP(S784,'Avtal 2026-05-21'!C:J,52,FALSE),"")</f>
        <v>#REF!</v>
      </c>
    </row>
    <row r="785" spans="18:34" ht="18.75" customHeight="1" x14ac:dyDescent="0.25">
      <c r="R785" s="2" t="e">
        <f>IF(MAX($R$10:R784)&gt;=$K$4,0,R784+1)</f>
        <v>#REF!</v>
      </c>
      <c r="S785" s="2" t="e">
        <f t="shared" si="72"/>
        <v>#REF!</v>
      </c>
      <c r="T785" s="2" t="e">
        <f t="shared" si="69"/>
        <v>#REF!</v>
      </c>
      <c r="U785" s="2" t="e">
        <f t="shared" si="70"/>
        <v>#REF!</v>
      </c>
      <c r="V785" s="2" t="e">
        <f t="shared" si="71"/>
        <v>#REF!</v>
      </c>
      <c r="X785" s="2" t="e">
        <f>IF(R785&lt;&gt;"",VLOOKUP(S785,'Avtal 2026-05-21'!C:J,9,FALSE),"")</f>
        <v>#REF!</v>
      </c>
      <c r="Y785" s="2" t="e">
        <f>IF(R785&lt;&gt;"",VLOOKUP(S785,'Avtal 2026-05-21'!C:J,10,FALSE),"")</f>
        <v>#REF!</v>
      </c>
      <c r="Z785" s="2" t="e">
        <f>IF(R785&lt;&gt;"",VLOOKUP(S785,'Avtal 2026-05-21'!C:J,11,FALSE),"")</f>
        <v>#REF!</v>
      </c>
      <c r="AA785" s="2" t="e">
        <f>IF(R785&lt;&gt;"",VLOOKUP(S785,'Avtal 2026-05-21'!C:J,12,FALSE),"")</f>
        <v>#REF!</v>
      </c>
      <c r="AB785" s="2" t="e">
        <f>IF(R785&lt;&gt;"",VLOOKUP(S785,'Avtal 2026-05-21'!C:J,13,FALSE),"")</f>
        <v>#REF!</v>
      </c>
      <c r="AC785" s="2" t="e">
        <f>IF(R785&lt;&gt;"",VLOOKUP(S785,'Avtal 2026-05-21'!C:J,21,FALSE),"")</f>
        <v>#REF!</v>
      </c>
      <c r="AD785" s="13" t="e">
        <f>VLOOKUP(S785,'Avtal 2026-05-21'!C:J,7,FALSE)</f>
        <v>#REF!</v>
      </c>
      <c r="AF785" s="2" t="e">
        <f>IF(R785&lt;&gt;"",VLOOKUP(S785,'Avtal 2026-05-21'!C:J,18,FALSE),"")</f>
        <v>#REF!</v>
      </c>
      <c r="AG785" s="2" t="e">
        <f>IF(R785&lt;&gt;"",VLOOKUP(S785,'Avtal 2026-05-21'!C:J,19,FALSE),"")</f>
        <v>#REF!</v>
      </c>
      <c r="AH785" s="10" t="e">
        <f>IF(R785&gt;0,VLOOKUP(S785,'Avtal 2026-05-21'!C:J,52,FALSE),"")</f>
        <v>#REF!</v>
      </c>
    </row>
    <row r="786" spans="18:34" ht="18.75" customHeight="1" x14ac:dyDescent="0.25">
      <c r="R786" s="2" t="e">
        <f>IF(MAX($R$10:R785)&gt;=$K$4,0,R785+1)</f>
        <v>#REF!</v>
      </c>
      <c r="S786" s="2" t="e">
        <f t="shared" si="72"/>
        <v>#REF!</v>
      </c>
      <c r="T786" s="2" t="e">
        <f t="shared" si="69"/>
        <v>#REF!</v>
      </c>
      <c r="U786" s="2" t="e">
        <f t="shared" si="70"/>
        <v>#REF!</v>
      </c>
      <c r="V786" s="2" t="e">
        <f t="shared" si="71"/>
        <v>#REF!</v>
      </c>
      <c r="X786" s="2" t="e">
        <f>IF(R786&lt;&gt;"",VLOOKUP(S786,'Avtal 2026-05-21'!C:J,9,FALSE),"")</f>
        <v>#REF!</v>
      </c>
      <c r="Y786" s="2" t="e">
        <f>IF(R786&lt;&gt;"",VLOOKUP(S786,'Avtal 2026-05-21'!C:J,10,FALSE),"")</f>
        <v>#REF!</v>
      </c>
      <c r="Z786" s="2" t="e">
        <f>IF(R786&lt;&gt;"",VLOOKUP(S786,'Avtal 2026-05-21'!C:J,11,FALSE),"")</f>
        <v>#REF!</v>
      </c>
      <c r="AA786" s="2" t="e">
        <f>IF(R786&lt;&gt;"",VLOOKUP(S786,'Avtal 2026-05-21'!C:J,12,FALSE),"")</f>
        <v>#REF!</v>
      </c>
      <c r="AB786" s="2" t="e">
        <f>IF(R786&lt;&gt;"",VLOOKUP(S786,'Avtal 2026-05-21'!C:J,13,FALSE),"")</f>
        <v>#REF!</v>
      </c>
      <c r="AC786" s="2" t="e">
        <f>IF(R786&lt;&gt;"",VLOOKUP(S786,'Avtal 2026-05-21'!C:J,21,FALSE),"")</f>
        <v>#REF!</v>
      </c>
      <c r="AD786" s="13" t="e">
        <f>VLOOKUP(S786,'Avtal 2026-05-21'!C:J,7,FALSE)</f>
        <v>#REF!</v>
      </c>
      <c r="AF786" s="2" t="e">
        <f>IF(R786&lt;&gt;"",VLOOKUP(S786,'Avtal 2026-05-21'!C:J,18,FALSE),"")</f>
        <v>#REF!</v>
      </c>
      <c r="AG786" s="2" t="e">
        <f>IF(R786&lt;&gt;"",VLOOKUP(S786,'Avtal 2026-05-21'!C:J,19,FALSE),"")</f>
        <v>#REF!</v>
      </c>
      <c r="AH786" s="10" t="e">
        <f>IF(R786&gt;0,VLOOKUP(S786,'Avtal 2026-05-21'!C:J,52,FALSE),"")</f>
        <v>#REF!</v>
      </c>
    </row>
    <row r="787" spans="18:34" ht="18.75" customHeight="1" x14ac:dyDescent="0.25">
      <c r="R787" s="2" t="e">
        <f>IF(MAX($R$10:R786)&gt;=$K$4,0,R786+1)</f>
        <v>#REF!</v>
      </c>
      <c r="S787" s="2" t="e">
        <f t="shared" si="72"/>
        <v>#REF!</v>
      </c>
      <c r="T787" s="2" t="e">
        <f t="shared" si="69"/>
        <v>#REF!</v>
      </c>
      <c r="U787" s="2" t="e">
        <f t="shared" si="70"/>
        <v>#REF!</v>
      </c>
      <c r="V787" s="2" t="e">
        <f t="shared" si="71"/>
        <v>#REF!</v>
      </c>
      <c r="X787" s="2" t="e">
        <f>IF(R787&lt;&gt;"",VLOOKUP(S787,'Avtal 2026-05-21'!C:J,9,FALSE),"")</f>
        <v>#REF!</v>
      </c>
      <c r="Y787" s="2" t="e">
        <f>IF(R787&lt;&gt;"",VLOOKUP(S787,'Avtal 2026-05-21'!C:J,10,FALSE),"")</f>
        <v>#REF!</v>
      </c>
      <c r="Z787" s="2" t="e">
        <f>IF(R787&lt;&gt;"",VLOOKUP(S787,'Avtal 2026-05-21'!C:J,11,FALSE),"")</f>
        <v>#REF!</v>
      </c>
      <c r="AA787" s="2" t="e">
        <f>IF(R787&lt;&gt;"",VLOOKUP(S787,'Avtal 2026-05-21'!C:J,12,FALSE),"")</f>
        <v>#REF!</v>
      </c>
      <c r="AB787" s="2" t="e">
        <f>IF(R787&lt;&gt;"",VLOOKUP(S787,'Avtal 2026-05-21'!C:J,13,FALSE),"")</f>
        <v>#REF!</v>
      </c>
      <c r="AC787" s="2" t="e">
        <f>IF(R787&lt;&gt;"",VLOOKUP(S787,'Avtal 2026-05-21'!C:J,21,FALSE),"")</f>
        <v>#REF!</v>
      </c>
      <c r="AD787" s="13" t="e">
        <f>VLOOKUP(S787,'Avtal 2026-05-21'!C:J,7,FALSE)</f>
        <v>#REF!</v>
      </c>
      <c r="AF787" s="2" t="e">
        <f>IF(R787&lt;&gt;"",VLOOKUP(S787,'Avtal 2026-05-21'!C:J,18,FALSE),"")</f>
        <v>#REF!</v>
      </c>
      <c r="AG787" s="2" t="e">
        <f>IF(R787&lt;&gt;"",VLOOKUP(S787,'Avtal 2026-05-21'!C:J,19,FALSE),"")</f>
        <v>#REF!</v>
      </c>
      <c r="AH787" s="10" t="e">
        <f>IF(R787&gt;0,VLOOKUP(S787,'Avtal 2026-05-21'!C:J,52,FALSE),"")</f>
        <v>#REF!</v>
      </c>
    </row>
    <row r="788" spans="18:34" ht="18.75" customHeight="1" x14ac:dyDescent="0.25">
      <c r="R788" s="2" t="e">
        <f>IF(MAX($R$10:R787)&gt;=$K$4,0,R787+1)</f>
        <v>#REF!</v>
      </c>
      <c r="S788" s="2" t="e">
        <f t="shared" si="72"/>
        <v>#REF!</v>
      </c>
      <c r="T788" s="2" t="e">
        <f t="shared" si="69"/>
        <v>#REF!</v>
      </c>
      <c r="U788" s="2" t="e">
        <f t="shared" si="70"/>
        <v>#REF!</v>
      </c>
      <c r="V788" s="2" t="e">
        <f t="shared" si="71"/>
        <v>#REF!</v>
      </c>
      <c r="X788" s="2" t="e">
        <f>IF(R788&lt;&gt;"",VLOOKUP(S788,'Avtal 2026-05-21'!C:J,9,FALSE),"")</f>
        <v>#REF!</v>
      </c>
      <c r="Y788" s="2" t="e">
        <f>IF(R788&lt;&gt;"",VLOOKUP(S788,'Avtal 2026-05-21'!C:J,10,FALSE),"")</f>
        <v>#REF!</v>
      </c>
      <c r="Z788" s="2" t="e">
        <f>IF(R788&lt;&gt;"",VLOOKUP(S788,'Avtal 2026-05-21'!C:J,11,FALSE),"")</f>
        <v>#REF!</v>
      </c>
      <c r="AA788" s="2" t="e">
        <f>IF(R788&lt;&gt;"",VLOOKUP(S788,'Avtal 2026-05-21'!C:J,12,FALSE),"")</f>
        <v>#REF!</v>
      </c>
      <c r="AB788" s="2" t="e">
        <f>IF(R788&lt;&gt;"",VLOOKUP(S788,'Avtal 2026-05-21'!C:J,13,FALSE),"")</f>
        <v>#REF!</v>
      </c>
      <c r="AC788" s="2" t="e">
        <f>IF(R788&lt;&gt;"",VLOOKUP(S788,'Avtal 2026-05-21'!C:J,21,FALSE),"")</f>
        <v>#REF!</v>
      </c>
      <c r="AD788" s="13" t="e">
        <f>VLOOKUP(S788,'Avtal 2026-05-21'!C:J,7,FALSE)</f>
        <v>#REF!</v>
      </c>
      <c r="AF788" s="2" t="e">
        <f>IF(R788&lt;&gt;"",VLOOKUP(S788,'Avtal 2026-05-21'!C:J,18,FALSE),"")</f>
        <v>#REF!</v>
      </c>
      <c r="AG788" s="2" t="e">
        <f>IF(R788&lt;&gt;"",VLOOKUP(S788,'Avtal 2026-05-21'!C:J,19,FALSE),"")</f>
        <v>#REF!</v>
      </c>
      <c r="AH788" s="10" t="e">
        <f>IF(R788&gt;0,VLOOKUP(S788,'Avtal 2026-05-21'!C:J,52,FALSE),"")</f>
        <v>#REF!</v>
      </c>
    </row>
    <row r="789" spans="18:34" ht="18.75" customHeight="1" x14ac:dyDescent="0.25">
      <c r="R789" s="2" t="e">
        <f>IF(MAX($R$10:R788)&gt;=$K$4,0,R788+1)</f>
        <v>#REF!</v>
      </c>
      <c r="S789" s="2" t="e">
        <f t="shared" si="72"/>
        <v>#REF!</v>
      </c>
      <c r="T789" s="2" t="e">
        <f t="shared" si="69"/>
        <v>#REF!</v>
      </c>
      <c r="U789" s="2" t="e">
        <f t="shared" si="70"/>
        <v>#REF!</v>
      </c>
      <c r="V789" s="2" t="e">
        <f t="shared" si="71"/>
        <v>#REF!</v>
      </c>
      <c r="X789" s="2" t="e">
        <f>IF(R789&lt;&gt;"",VLOOKUP(S789,'Avtal 2026-05-21'!C:J,9,FALSE),"")</f>
        <v>#REF!</v>
      </c>
      <c r="Y789" s="2" t="e">
        <f>IF(R789&lt;&gt;"",VLOOKUP(S789,'Avtal 2026-05-21'!C:J,10,FALSE),"")</f>
        <v>#REF!</v>
      </c>
      <c r="Z789" s="2" t="e">
        <f>IF(R789&lt;&gt;"",VLOOKUP(S789,'Avtal 2026-05-21'!C:J,11,FALSE),"")</f>
        <v>#REF!</v>
      </c>
      <c r="AA789" s="2" t="e">
        <f>IF(R789&lt;&gt;"",VLOOKUP(S789,'Avtal 2026-05-21'!C:J,12,FALSE),"")</f>
        <v>#REF!</v>
      </c>
      <c r="AB789" s="2" t="e">
        <f>IF(R789&lt;&gt;"",VLOOKUP(S789,'Avtal 2026-05-21'!C:J,13,FALSE),"")</f>
        <v>#REF!</v>
      </c>
      <c r="AC789" s="2" t="e">
        <f>IF(R789&lt;&gt;"",VLOOKUP(S789,'Avtal 2026-05-21'!C:J,21,FALSE),"")</f>
        <v>#REF!</v>
      </c>
      <c r="AD789" s="13" t="e">
        <f>VLOOKUP(S789,'Avtal 2026-05-21'!C:J,7,FALSE)</f>
        <v>#REF!</v>
      </c>
      <c r="AF789" s="2" t="e">
        <f>IF(R789&lt;&gt;"",VLOOKUP(S789,'Avtal 2026-05-21'!C:J,18,FALSE),"")</f>
        <v>#REF!</v>
      </c>
      <c r="AG789" s="2" t="e">
        <f>IF(R789&lt;&gt;"",VLOOKUP(S789,'Avtal 2026-05-21'!C:J,19,FALSE),"")</f>
        <v>#REF!</v>
      </c>
      <c r="AH789" s="10" t="e">
        <f>IF(R789&gt;0,VLOOKUP(S789,'Avtal 2026-05-21'!C:J,52,FALSE),"")</f>
        <v>#REF!</v>
      </c>
    </row>
    <row r="790" spans="18:34" ht="18.75" customHeight="1" x14ac:dyDescent="0.25">
      <c r="R790" s="2" t="e">
        <f>IF(MAX($R$10:R789)&gt;=$K$4,0,R789+1)</f>
        <v>#REF!</v>
      </c>
      <c r="S790" s="2" t="e">
        <f t="shared" si="72"/>
        <v>#REF!</v>
      </c>
      <c r="T790" s="2" t="e">
        <f t="shared" si="69"/>
        <v>#REF!</v>
      </c>
      <c r="U790" s="2" t="e">
        <f t="shared" si="70"/>
        <v>#REF!</v>
      </c>
      <c r="V790" s="2" t="e">
        <f t="shared" si="71"/>
        <v>#REF!</v>
      </c>
      <c r="X790" s="2" t="e">
        <f>IF(R790&lt;&gt;"",VLOOKUP(S790,'Avtal 2026-05-21'!C:J,9,FALSE),"")</f>
        <v>#REF!</v>
      </c>
      <c r="Y790" s="2" t="e">
        <f>IF(R790&lt;&gt;"",VLOOKUP(S790,'Avtal 2026-05-21'!C:J,10,FALSE),"")</f>
        <v>#REF!</v>
      </c>
      <c r="Z790" s="2" t="e">
        <f>IF(R790&lt;&gt;"",VLOOKUP(S790,'Avtal 2026-05-21'!C:J,11,FALSE),"")</f>
        <v>#REF!</v>
      </c>
      <c r="AA790" s="2" t="e">
        <f>IF(R790&lt;&gt;"",VLOOKUP(S790,'Avtal 2026-05-21'!C:J,12,FALSE),"")</f>
        <v>#REF!</v>
      </c>
      <c r="AB790" s="2" t="e">
        <f>IF(R790&lt;&gt;"",VLOOKUP(S790,'Avtal 2026-05-21'!C:J,13,FALSE),"")</f>
        <v>#REF!</v>
      </c>
      <c r="AC790" s="2" t="e">
        <f>IF(R790&lt;&gt;"",VLOOKUP(S790,'Avtal 2026-05-21'!C:J,21,FALSE),"")</f>
        <v>#REF!</v>
      </c>
      <c r="AD790" s="13" t="e">
        <f>VLOOKUP(S790,'Avtal 2026-05-21'!C:J,7,FALSE)</f>
        <v>#REF!</v>
      </c>
      <c r="AF790" s="2" t="e">
        <f>IF(R790&lt;&gt;"",VLOOKUP(S790,'Avtal 2026-05-21'!C:J,18,FALSE),"")</f>
        <v>#REF!</v>
      </c>
      <c r="AG790" s="2" t="e">
        <f>IF(R790&lt;&gt;"",VLOOKUP(S790,'Avtal 2026-05-21'!C:J,19,FALSE),"")</f>
        <v>#REF!</v>
      </c>
      <c r="AH790" s="10" t="e">
        <f>IF(R790&gt;0,VLOOKUP(S790,'Avtal 2026-05-21'!C:J,52,FALSE),"")</f>
        <v>#REF!</v>
      </c>
    </row>
    <row r="791" spans="18:34" ht="18.75" customHeight="1" x14ac:dyDescent="0.25">
      <c r="R791" s="2" t="e">
        <f>IF(MAX($R$10:R790)&gt;=$K$4,0,R790+1)</f>
        <v>#REF!</v>
      </c>
      <c r="S791" s="2" t="e">
        <f t="shared" si="72"/>
        <v>#REF!</v>
      </c>
      <c r="T791" s="2" t="e">
        <f t="shared" si="69"/>
        <v>#REF!</v>
      </c>
      <c r="U791" s="2" t="e">
        <f t="shared" si="70"/>
        <v>#REF!</v>
      </c>
      <c r="V791" s="2" t="e">
        <f t="shared" si="71"/>
        <v>#REF!</v>
      </c>
      <c r="X791" s="2" t="e">
        <f>IF(R791&lt;&gt;"",VLOOKUP(S791,'Avtal 2026-05-21'!C:J,9,FALSE),"")</f>
        <v>#REF!</v>
      </c>
      <c r="Y791" s="2" t="e">
        <f>IF(R791&lt;&gt;"",VLOOKUP(S791,'Avtal 2026-05-21'!C:J,10,FALSE),"")</f>
        <v>#REF!</v>
      </c>
      <c r="Z791" s="2" t="e">
        <f>IF(R791&lt;&gt;"",VLOOKUP(S791,'Avtal 2026-05-21'!C:J,11,FALSE),"")</f>
        <v>#REF!</v>
      </c>
      <c r="AA791" s="2" t="e">
        <f>IF(R791&lt;&gt;"",VLOOKUP(S791,'Avtal 2026-05-21'!C:J,12,FALSE),"")</f>
        <v>#REF!</v>
      </c>
      <c r="AB791" s="2" t="e">
        <f>IF(R791&lt;&gt;"",VLOOKUP(S791,'Avtal 2026-05-21'!C:J,13,FALSE),"")</f>
        <v>#REF!</v>
      </c>
      <c r="AC791" s="2" t="e">
        <f>IF(R791&lt;&gt;"",VLOOKUP(S791,'Avtal 2026-05-21'!C:J,21,FALSE),"")</f>
        <v>#REF!</v>
      </c>
      <c r="AD791" s="13" t="e">
        <f>VLOOKUP(S791,'Avtal 2026-05-21'!C:J,7,FALSE)</f>
        <v>#REF!</v>
      </c>
      <c r="AF791" s="2" t="e">
        <f>IF(R791&lt;&gt;"",VLOOKUP(S791,'Avtal 2026-05-21'!C:J,18,FALSE),"")</f>
        <v>#REF!</v>
      </c>
      <c r="AG791" s="2" t="e">
        <f>IF(R791&lt;&gt;"",VLOOKUP(S791,'Avtal 2026-05-21'!C:J,19,FALSE),"")</f>
        <v>#REF!</v>
      </c>
      <c r="AH791" s="10" t="e">
        <f>IF(R791&gt;0,VLOOKUP(S791,'Avtal 2026-05-21'!C:J,52,FALSE),"")</f>
        <v>#REF!</v>
      </c>
    </row>
    <row r="792" spans="18:34" ht="18.75" customHeight="1" x14ac:dyDescent="0.25">
      <c r="R792" s="2" t="e">
        <f>IF(MAX($R$10:R791)&gt;=$K$4,0,R791+1)</f>
        <v>#REF!</v>
      </c>
      <c r="S792" s="2" t="e">
        <f t="shared" si="72"/>
        <v>#REF!</v>
      </c>
      <c r="T792" s="2" t="e">
        <f t="shared" si="69"/>
        <v>#REF!</v>
      </c>
      <c r="U792" s="2" t="e">
        <f t="shared" si="70"/>
        <v>#REF!</v>
      </c>
      <c r="V792" s="2" t="e">
        <f t="shared" si="71"/>
        <v>#REF!</v>
      </c>
      <c r="X792" s="2" t="e">
        <f>IF(R792&lt;&gt;"",VLOOKUP(S792,'Avtal 2026-05-21'!C:J,9,FALSE),"")</f>
        <v>#REF!</v>
      </c>
      <c r="Y792" s="2" t="e">
        <f>IF(R792&lt;&gt;"",VLOOKUP(S792,'Avtal 2026-05-21'!C:J,10,FALSE),"")</f>
        <v>#REF!</v>
      </c>
      <c r="Z792" s="2" t="e">
        <f>IF(R792&lt;&gt;"",VLOOKUP(S792,'Avtal 2026-05-21'!C:J,11,FALSE),"")</f>
        <v>#REF!</v>
      </c>
      <c r="AA792" s="2" t="e">
        <f>IF(R792&lt;&gt;"",VLOOKUP(S792,'Avtal 2026-05-21'!C:J,12,FALSE),"")</f>
        <v>#REF!</v>
      </c>
      <c r="AB792" s="2" t="e">
        <f>IF(R792&lt;&gt;"",VLOOKUP(S792,'Avtal 2026-05-21'!C:J,13,FALSE),"")</f>
        <v>#REF!</v>
      </c>
      <c r="AC792" s="2" t="e">
        <f>IF(R792&lt;&gt;"",VLOOKUP(S792,'Avtal 2026-05-21'!C:J,21,FALSE),"")</f>
        <v>#REF!</v>
      </c>
      <c r="AD792" s="13" t="e">
        <f>VLOOKUP(S792,'Avtal 2026-05-21'!C:J,7,FALSE)</f>
        <v>#REF!</v>
      </c>
      <c r="AF792" s="2" t="e">
        <f>IF(R792&lt;&gt;"",VLOOKUP(S792,'Avtal 2026-05-21'!C:J,18,FALSE),"")</f>
        <v>#REF!</v>
      </c>
      <c r="AG792" s="2" t="e">
        <f>IF(R792&lt;&gt;"",VLOOKUP(S792,'Avtal 2026-05-21'!C:J,19,FALSE),"")</f>
        <v>#REF!</v>
      </c>
      <c r="AH792" s="10" t="e">
        <f>IF(R792&gt;0,VLOOKUP(S792,'Avtal 2026-05-21'!C:J,52,FALSE),"")</f>
        <v>#REF!</v>
      </c>
    </row>
    <row r="793" spans="18:34" ht="18.75" customHeight="1" x14ac:dyDescent="0.25">
      <c r="R793" s="2" t="e">
        <f>IF(MAX($R$10:R792)&gt;=$K$4,0,R792+1)</f>
        <v>#REF!</v>
      </c>
      <c r="S793" s="2" t="e">
        <f t="shared" si="72"/>
        <v>#REF!</v>
      </c>
      <c r="T793" s="2" t="e">
        <f t="shared" si="69"/>
        <v>#REF!</v>
      </c>
      <c r="U793" s="2" t="e">
        <f t="shared" si="70"/>
        <v>#REF!</v>
      </c>
      <c r="V793" s="2" t="e">
        <f t="shared" si="71"/>
        <v>#REF!</v>
      </c>
      <c r="X793" s="2" t="e">
        <f>IF(R793&lt;&gt;"",VLOOKUP(S793,'Avtal 2026-05-21'!C:J,9,FALSE),"")</f>
        <v>#REF!</v>
      </c>
      <c r="Y793" s="2" t="e">
        <f>IF(R793&lt;&gt;"",VLOOKUP(S793,'Avtal 2026-05-21'!C:J,10,FALSE),"")</f>
        <v>#REF!</v>
      </c>
      <c r="Z793" s="2" t="e">
        <f>IF(R793&lt;&gt;"",VLOOKUP(S793,'Avtal 2026-05-21'!C:J,11,FALSE),"")</f>
        <v>#REF!</v>
      </c>
      <c r="AA793" s="2" t="e">
        <f>IF(R793&lt;&gt;"",VLOOKUP(S793,'Avtal 2026-05-21'!C:J,12,FALSE),"")</f>
        <v>#REF!</v>
      </c>
      <c r="AB793" s="2" t="e">
        <f>IF(R793&lt;&gt;"",VLOOKUP(S793,'Avtal 2026-05-21'!C:J,13,FALSE),"")</f>
        <v>#REF!</v>
      </c>
      <c r="AC793" s="2" t="e">
        <f>IF(R793&lt;&gt;"",VLOOKUP(S793,'Avtal 2026-05-21'!C:J,21,FALSE),"")</f>
        <v>#REF!</v>
      </c>
      <c r="AD793" s="13" t="e">
        <f>VLOOKUP(S793,'Avtal 2026-05-21'!C:J,7,FALSE)</f>
        <v>#REF!</v>
      </c>
      <c r="AF793" s="2" t="e">
        <f>IF(R793&lt;&gt;"",VLOOKUP(S793,'Avtal 2026-05-21'!C:J,18,FALSE),"")</f>
        <v>#REF!</v>
      </c>
      <c r="AG793" s="2" t="e">
        <f>IF(R793&lt;&gt;"",VLOOKUP(S793,'Avtal 2026-05-21'!C:J,19,FALSE),"")</f>
        <v>#REF!</v>
      </c>
      <c r="AH793" s="10" t="e">
        <f>IF(R793&gt;0,VLOOKUP(S793,'Avtal 2026-05-21'!C:J,52,FALSE),"")</f>
        <v>#REF!</v>
      </c>
    </row>
    <row r="794" spans="18:34" ht="18.75" customHeight="1" x14ac:dyDescent="0.25">
      <c r="R794" s="2" t="e">
        <f>IF(MAX($R$10:R793)&gt;=$K$4,0,R793+1)</f>
        <v>#REF!</v>
      </c>
      <c r="S794" s="2" t="e">
        <f t="shared" si="72"/>
        <v>#REF!</v>
      </c>
      <c r="T794" s="2" t="e">
        <f t="shared" si="69"/>
        <v>#REF!</v>
      </c>
      <c r="U794" s="2" t="e">
        <f t="shared" si="70"/>
        <v>#REF!</v>
      </c>
      <c r="V794" s="2" t="e">
        <f t="shared" si="71"/>
        <v>#REF!</v>
      </c>
      <c r="X794" s="2" t="e">
        <f>IF(R794&lt;&gt;"",VLOOKUP(S794,'Avtal 2026-05-21'!C:J,9,FALSE),"")</f>
        <v>#REF!</v>
      </c>
      <c r="Y794" s="2" t="e">
        <f>IF(R794&lt;&gt;"",VLOOKUP(S794,'Avtal 2026-05-21'!C:J,10,FALSE),"")</f>
        <v>#REF!</v>
      </c>
      <c r="Z794" s="2" t="e">
        <f>IF(R794&lt;&gt;"",VLOOKUP(S794,'Avtal 2026-05-21'!C:J,11,FALSE),"")</f>
        <v>#REF!</v>
      </c>
      <c r="AA794" s="2" t="e">
        <f>IF(R794&lt;&gt;"",VLOOKUP(S794,'Avtal 2026-05-21'!C:J,12,FALSE),"")</f>
        <v>#REF!</v>
      </c>
      <c r="AB794" s="2" t="e">
        <f>IF(R794&lt;&gt;"",VLOOKUP(S794,'Avtal 2026-05-21'!C:J,13,FALSE),"")</f>
        <v>#REF!</v>
      </c>
      <c r="AC794" s="2" t="e">
        <f>IF(R794&lt;&gt;"",VLOOKUP(S794,'Avtal 2026-05-21'!C:J,21,FALSE),"")</f>
        <v>#REF!</v>
      </c>
      <c r="AD794" s="13" t="e">
        <f>VLOOKUP(S794,'Avtal 2026-05-21'!C:J,7,FALSE)</f>
        <v>#REF!</v>
      </c>
      <c r="AF794" s="2" t="e">
        <f>IF(R794&lt;&gt;"",VLOOKUP(S794,'Avtal 2026-05-21'!C:J,18,FALSE),"")</f>
        <v>#REF!</v>
      </c>
      <c r="AG794" s="2" t="e">
        <f>IF(R794&lt;&gt;"",VLOOKUP(S794,'Avtal 2026-05-21'!C:J,19,FALSE),"")</f>
        <v>#REF!</v>
      </c>
      <c r="AH794" s="10" t="e">
        <f>IF(R794&gt;0,VLOOKUP(S794,'Avtal 2026-05-21'!C:J,52,FALSE),"")</f>
        <v>#REF!</v>
      </c>
    </row>
    <row r="795" spans="18:34" ht="18.75" customHeight="1" x14ac:dyDescent="0.25">
      <c r="R795" s="2" t="e">
        <f>IF(MAX($R$10:R794)&gt;=$K$4,0,R794+1)</f>
        <v>#REF!</v>
      </c>
      <c r="S795" s="2" t="e">
        <f t="shared" si="72"/>
        <v>#REF!</v>
      </c>
      <c r="T795" s="2" t="e">
        <f t="shared" si="69"/>
        <v>#REF!</v>
      </c>
      <c r="U795" s="2" t="e">
        <f t="shared" si="70"/>
        <v>#REF!</v>
      </c>
      <c r="V795" s="2" t="e">
        <f t="shared" si="71"/>
        <v>#REF!</v>
      </c>
      <c r="X795" s="2" t="e">
        <f>IF(R795&lt;&gt;"",VLOOKUP(S795,'Avtal 2026-05-21'!C:J,9,FALSE),"")</f>
        <v>#REF!</v>
      </c>
      <c r="Y795" s="2" t="e">
        <f>IF(R795&lt;&gt;"",VLOOKUP(S795,'Avtal 2026-05-21'!C:J,10,FALSE),"")</f>
        <v>#REF!</v>
      </c>
      <c r="Z795" s="2" t="e">
        <f>IF(R795&lt;&gt;"",VLOOKUP(S795,'Avtal 2026-05-21'!C:J,11,FALSE),"")</f>
        <v>#REF!</v>
      </c>
      <c r="AA795" s="2" t="e">
        <f>IF(R795&lt;&gt;"",VLOOKUP(S795,'Avtal 2026-05-21'!C:J,12,FALSE),"")</f>
        <v>#REF!</v>
      </c>
      <c r="AB795" s="2" t="e">
        <f>IF(R795&lt;&gt;"",VLOOKUP(S795,'Avtal 2026-05-21'!C:J,13,FALSE),"")</f>
        <v>#REF!</v>
      </c>
      <c r="AC795" s="2" t="e">
        <f>IF(R795&lt;&gt;"",VLOOKUP(S795,'Avtal 2026-05-21'!C:J,21,FALSE),"")</f>
        <v>#REF!</v>
      </c>
      <c r="AD795" s="13" t="e">
        <f>VLOOKUP(S795,'Avtal 2026-05-21'!C:J,7,FALSE)</f>
        <v>#REF!</v>
      </c>
      <c r="AF795" s="2" t="e">
        <f>IF(R795&lt;&gt;"",VLOOKUP(S795,'Avtal 2026-05-21'!C:J,18,FALSE),"")</f>
        <v>#REF!</v>
      </c>
      <c r="AG795" s="2" t="e">
        <f>IF(R795&lt;&gt;"",VLOOKUP(S795,'Avtal 2026-05-21'!C:J,19,FALSE),"")</f>
        <v>#REF!</v>
      </c>
      <c r="AH795" s="10" t="e">
        <f>IF(R795&gt;0,VLOOKUP(S795,'Avtal 2026-05-21'!C:J,52,FALSE),"")</f>
        <v>#REF!</v>
      </c>
    </row>
    <row r="796" spans="18:34" ht="18.75" customHeight="1" x14ac:dyDescent="0.25">
      <c r="R796" s="2" t="e">
        <f>IF(MAX($R$10:R795)&gt;=$K$4,0,R795+1)</f>
        <v>#REF!</v>
      </c>
      <c r="S796" s="2" t="e">
        <f t="shared" si="72"/>
        <v>#REF!</v>
      </c>
      <c r="T796" s="2" t="e">
        <f t="shared" si="69"/>
        <v>#REF!</v>
      </c>
      <c r="U796" s="2" t="e">
        <f t="shared" si="70"/>
        <v>#REF!</v>
      </c>
      <c r="V796" s="2" t="e">
        <f t="shared" si="71"/>
        <v>#REF!</v>
      </c>
      <c r="X796" s="2" t="e">
        <f>IF(R796&lt;&gt;"",VLOOKUP(S796,'Avtal 2026-05-21'!C:J,9,FALSE),"")</f>
        <v>#REF!</v>
      </c>
      <c r="Y796" s="2" t="e">
        <f>IF(R796&lt;&gt;"",VLOOKUP(S796,'Avtal 2026-05-21'!C:J,10,FALSE),"")</f>
        <v>#REF!</v>
      </c>
      <c r="Z796" s="2" t="e">
        <f>IF(R796&lt;&gt;"",VLOOKUP(S796,'Avtal 2026-05-21'!C:J,11,FALSE),"")</f>
        <v>#REF!</v>
      </c>
      <c r="AA796" s="2" t="e">
        <f>IF(R796&lt;&gt;"",VLOOKUP(S796,'Avtal 2026-05-21'!C:J,12,FALSE),"")</f>
        <v>#REF!</v>
      </c>
      <c r="AB796" s="2" t="e">
        <f>IF(R796&lt;&gt;"",VLOOKUP(S796,'Avtal 2026-05-21'!C:J,13,FALSE),"")</f>
        <v>#REF!</v>
      </c>
      <c r="AC796" s="2" t="e">
        <f>IF(R796&lt;&gt;"",VLOOKUP(S796,'Avtal 2026-05-21'!C:J,21,FALSE),"")</f>
        <v>#REF!</v>
      </c>
      <c r="AD796" s="13" t="e">
        <f>VLOOKUP(S796,'Avtal 2026-05-21'!C:J,7,FALSE)</f>
        <v>#REF!</v>
      </c>
      <c r="AF796" s="2" t="e">
        <f>IF(R796&lt;&gt;"",VLOOKUP(S796,'Avtal 2026-05-21'!C:J,18,FALSE),"")</f>
        <v>#REF!</v>
      </c>
      <c r="AG796" s="2" t="e">
        <f>IF(R796&lt;&gt;"",VLOOKUP(S796,'Avtal 2026-05-21'!C:J,19,FALSE),"")</f>
        <v>#REF!</v>
      </c>
      <c r="AH796" s="10" t="e">
        <f>IF(R796&gt;0,VLOOKUP(S796,'Avtal 2026-05-21'!C:J,52,FALSE),"")</f>
        <v>#REF!</v>
      </c>
    </row>
    <row r="797" spans="18:34" ht="18.75" customHeight="1" x14ac:dyDescent="0.25">
      <c r="R797" s="2" t="e">
        <f>IF(MAX($R$10:R796)&gt;=$K$4,0,R796+1)</f>
        <v>#REF!</v>
      </c>
      <c r="S797" s="2" t="e">
        <f t="shared" si="72"/>
        <v>#REF!</v>
      </c>
      <c r="T797" s="2" t="e">
        <f t="shared" si="69"/>
        <v>#REF!</v>
      </c>
      <c r="U797" s="2" t="e">
        <f t="shared" si="70"/>
        <v>#REF!</v>
      </c>
      <c r="V797" s="2" t="e">
        <f t="shared" si="71"/>
        <v>#REF!</v>
      </c>
      <c r="X797" s="2" t="e">
        <f>IF(R797&lt;&gt;"",VLOOKUP(S797,'Avtal 2026-05-21'!C:J,9,FALSE),"")</f>
        <v>#REF!</v>
      </c>
      <c r="Y797" s="2" t="e">
        <f>IF(R797&lt;&gt;"",VLOOKUP(S797,'Avtal 2026-05-21'!C:J,10,FALSE),"")</f>
        <v>#REF!</v>
      </c>
      <c r="Z797" s="2" t="e">
        <f>IF(R797&lt;&gt;"",VLOOKUP(S797,'Avtal 2026-05-21'!C:J,11,FALSE),"")</f>
        <v>#REF!</v>
      </c>
      <c r="AA797" s="2" t="e">
        <f>IF(R797&lt;&gt;"",VLOOKUP(S797,'Avtal 2026-05-21'!C:J,12,FALSE),"")</f>
        <v>#REF!</v>
      </c>
      <c r="AB797" s="2" t="e">
        <f>IF(R797&lt;&gt;"",VLOOKUP(S797,'Avtal 2026-05-21'!C:J,13,FALSE),"")</f>
        <v>#REF!</v>
      </c>
      <c r="AC797" s="2" t="e">
        <f>IF(R797&lt;&gt;"",VLOOKUP(S797,'Avtal 2026-05-21'!C:J,21,FALSE),"")</f>
        <v>#REF!</v>
      </c>
      <c r="AD797" s="13" t="e">
        <f>VLOOKUP(S797,'Avtal 2026-05-21'!C:J,7,FALSE)</f>
        <v>#REF!</v>
      </c>
      <c r="AF797" s="2" t="e">
        <f>IF(R797&lt;&gt;"",VLOOKUP(S797,'Avtal 2026-05-21'!C:J,18,FALSE),"")</f>
        <v>#REF!</v>
      </c>
      <c r="AG797" s="2" t="e">
        <f>IF(R797&lt;&gt;"",VLOOKUP(S797,'Avtal 2026-05-21'!C:J,19,FALSE),"")</f>
        <v>#REF!</v>
      </c>
      <c r="AH797" s="10" t="e">
        <f>IF(R797&gt;0,VLOOKUP(S797,'Avtal 2026-05-21'!C:J,52,FALSE),"")</f>
        <v>#REF!</v>
      </c>
    </row>
    <row r="798" spans="18:34" ht="18.75" customHeight="1" x14ac:dyDescent="0.25">
      <c r="R798" s="2" t="e">
        <f>IF(MAX($R$10:R797)&gt;=$K$4,0,R797+1)</f>
        <v>#REF!</v>
      </c>
      <c r="S798" s="2" t="e">
        <f t="shared" si="72"/>
        <v>#REF!</v>
      </c>
      <c r="T798" s="2" t="e">
        <f t="shared" si="69"/>
        <v>#REF!</v>
      </c>
      <c r="U798" s="2" t="e">
        <f t="shared" si="70"/>
        <v>#REF!</v>
      </c>
      <c r="V798" s="2" t="e">
        <f t="shared" si="71"/>
        <v>#REF!</v>
      </c>
      <c r="X798" s="2" t="e">
        <f>IF(R798&lt;&gt;"",VLOOKUP(S798,'Avtal 2026-05-21'!C:J,9,FALSE),"")</f>
        <v>#REF!</v>
      </c>
      <c r="Y798" s="2" t="e">
        <f>IF(R798&lt;&gt;"",VLOOKUP(S798,'Avtal 2026-05-21'!C:J,10,FALSE),"")</f>
        <v>#REF!</v>
      </c>
      <c r="Z798" s="2" t="e">
        <f>IF(R798&lt;&gt;"",VLOOKUP(S798,'Avtal 2026-05-21'!C:J,11,FALSE),"")</f>
        <v>#REF!</v>
      </c>
      <c r="AA798" s="2" t="e">
        <f>IF(R798&lt;&gt;"",VLOOKUP(S798,'Avtal 2026-05-21'!C:J,12,FALSE),"")</f>
        <v>#REF!</v>
      </c>
      <c r="AB798" s="2" t="e">
        <f>IF(R798&lt;&gt;"",VLOOKUP(S798,'Avtal 2026-05-21'!C:J,13,FALSE),"")</f>
        <v>#REF!</v>
      </c>
      <c r="AC798" s="2" t="e">
        <f>IF(R798&lt;&gt;"",VLOOKUP(S798,'Avtal 2026-05-21'!C:J,21,FALSE),"")</f>
        <v>#REF!</v>
      </c>
      <c r="AD798" s="13" t="e">
        <f>VLOOKUP(S798,'Avtal 2026-05-21'!C:J,7,FALSE)</f>
        <v>#REF!</v>
      </c>
      <c r="AF798" s="2" t="e">
        <f>IF(R798&lt;&gt;"",VLOOKUP(S798,'Avtal 2026-05-21'!C:J,18,FALSE),"")</f>
        <v>#REF!</v>
      </c>
      <c r="AG798" s="2" t="e">
        <f>IF(R798&lt;&gt;"",VLOOKUP(S798,'Avtal 2026-05-21'!C:J,19,FALSE),"")</f>
        <v>#REF!</v>
      </c>
      <c r="AH798" s="10" t="e">
        <f>IF(R798&gt;0,VLOOKUP(S798,'Avtal 2026-05-21'!C:J,52,FALSE),"")</f>
        <v>#REF!</v>
      </c>
    </row>
    <row r="799" spans="18:34" ht="18.75" customHeight="1" x14ac:dyDescent="0.25">
      <c r="R799" s="2" t="e">
        <f>IF(MAX($R$10:R798)&gt;=$K$4,0,R798+1)</f>
        <v>#REF!</v>
      </c>
      <c r="S799" s="2" t="e">
        <f t="shared" si="72"/>
        <v>#REF!</v>
      </c>
      <c r="T799" s="2" t="e">
        <f t="shared" si="69"/>
        <v>#REF!</v>
      </c>
      <c r="U799" s="2" t="e">
        <f t="shared" si="70"/>
        <v>#REF!</v>
      </c>
      <c r="V799" s="2" t="e">
        <f t="shared" si="71"/>
        <v>#REF!</v>
      </c>
      <c r="X799" s="2" t="e">
        <f>IF(R799&lt;&gt;"",VLOOKUP(S799,'Avtal 2026-05-21'!C:J,9,FALSE),"")</f>
        <v>#REF!</v>
      </c>
      <c r="Y799" s="2" t="e">
        <f>IF(R799&lt;&gt;"",VLOOKUP(S799,'Avtal 2026-05-21'!C:J,10,FALSE),"")</f>
        <v>#REF!</v>
      </c>
      <c r="Z799" s="2" t="e">
        <f>IF(R799&lt;&gt;"",VLOOKUP(S799,'Avtal 2026-05-21'!C:J,11,FALSE),"")</f>
        <v>#REF!</v>
      </c>
      <c r="AA799" s="2" t="e">
        <f>IF(R799&lt;&gt;"",VLOOKUP(S799,'Avtal 2026-05-21'!C:J,12,FALSE),"")</f>
        <v>#REF!</v>
      </c>
      <c r="AB799" s="2" t="e">
        <f>IF(R799&lt;&gt;"",VLOOKUP(S799,'Avtal 2026-05-21'!C:J,13,FALSE),"")</f>
        <v>#REF!</v>
      </c>
      <c r="AC799" s="2" t="e">
        <f>IF(R799&lt;&gt;"",VLOOKUP(S799,'Avtal 2026-05-21'!C:J,21,FALSE),"")</f>
        <v>#REF!</v>
      </c>
      <c r="AD799" s="13" t="e">
        <f>VLOOKUP(S799,'Avtal 2026-05-21'!C:J,7,FALSE)</f>
        <v>#REF!</v>
      </c>
      <c r="AF799" s="2" t="e">
        <f>IF(R799&lt;&gt;"",VLOOKUP(S799,'Avtal 2026-05-21'!C:J,18,FALSE),"")</f>
        <v>#REF!</v>
      </c>
      <c r="AG799" s="2" t="e">
        <f>IF(R799&lt;&gt;"",VLOOKUP(S799,'Avtal 2026-05-21'!C:J,19,FALSE),"")</f>
        <v>#REF!</v>
      </c>
      <c r="AH799" s="10" t="e">
        <f>IF(R799&gt;0,VLOOKUP(S799,'Avtal 2026-05-21'!C:J,52,FALSE),"")</f>
        <v>#REF!</v>
      </c>
    </row>
    <row r="800" spans="18:34" ht="18.75" customHeight="1" x14ac:dyDescent="0.25">
      <c r="R800" s="2" t="e">
        <f>IF(MAX($R$10:R799)&gt;=$K$4,0,R799+1)</f>
        <v>#REF!</v>
      </c>
      <c r="S800" s="2" t="e">
        <f t="shared" si="72"/>
        <v>#REF!</v>
      </c>
      <c r="T800" s="2" t="e">
        <f t="shared" si="69"/>
        <v>#REF!</v>
      </c>
      <c r="U800" s="2" t="e">
        <f t="shared" si="70"/>
        <v>#REF!</v>
      </c>
      <c r="V800" s="2" t="e">
        <f t="shared" si="71"/>
        <v>#REF!</v>
      </c>
      <c r="X800" s="2" t="e">
        <f>IF(R800&lt;&gt;"",VLOOKUP(S800,'Avtal 2026-05-21'!C:J,9,FALSE),"")</f>
        <v>#REF!</v>
      </c>
      <c r="Y800" s="2" t="e">
        <f>IF(R800&lt;&gt;"",VLOOKUP(S800,'Avtal 2026-05-21'!C:J,10,FALSE),"")</f>
        <v>#REF!</v>
      </c>
      <c r="Z800" s="2" t="e">
        <f>IF(R800&lt;&gt;"",VLOOKUP(S800,'Avtal 2026-05-21'!C:J,11,FALSE),"")</f>
        <v>#REF!</v>
      </c>
      <c r="AA800" s="2" t="e">
        <f>IF(R800&lt;&gt;"",VLOOKUP(S800,'Avtal 2026-05-21'!C:J,12,FALSE),"")</f>
        <v>#REF!</v>
      </c>
      <c r="AB800" s="2" t="e">
        <f>IF(R800&lt;&gt;"",VLOOKUP(S800,'Avtal 2026-05-21'!C:J,13,FALSE),"")</f>
        <v>#REF!</v>
      </c>
      <c r="AC800" s="2" t="e">
        <f>IF(R800&lt;&gt;"",VLOOKUP(S800,'Avtal 2026-05-21'!C:J,21,FALSE),"")</f>
        <v>#REF!</v>
      </c>
      <c r="AD800" s="13" t="e">
        <f>VLOOKUP(S800,'Avtal 2026-05-21'!C:J,7,FALSE)</f>
        <v>#REF!</v>
      </c>
      <c r="AF800" s="2" t="e">
        <f>IF(R800&lt;&gt;"",VLOOKUP(S800,'Avtal 2026-05-21'!C:J,18,FALSE),"")</f>
        <v>#REF!</v>
      </c>
      <c r="AG800" s="2" t="e">
        <f>IF(R800&lt;&gt;"",VLOOKUP(S800,'Avtal 2026-05-21'!C:J,19,FALSE),"")</f>
        <v>#REF!</v>
      </c>
      <c r="AH800" s="10" t="e">
        <f>IF(R800&gt;0,VLOOKUP(S800,'Avtal 2026-05-21'!C:J,52,FALSE),"")</f>
        <v>#REF!</v>
      </c>
    </row>
    <row r="801" spans="18:34" ht="18.75" customHeight="1" x14ac:dyDescent="0.25">
      <c r="R801" s="2" t="e">
        <f>IF(MAX($R$10:R800)&gt;=$K$4,0,R800+1)</f>
        <v>#REF!</v>
      </c>
      <c r="S801" s="2" t="e">
        <f t="shared" si="72"/>
        <v>#REF!</v>
      </c>
      <c r="T801" s="2" t="e">
        <f t="shared" si="69"/>
        <v>#REF!</v>
      </c>
      <c r="U801" s="2" t="e">
        <f t="shared" si="70"/>
        <v>#REF!</v>
      </c>
      <c r="V801" s="2" t="e">
        <f t="shared" si="71"/>
        <v>#REF!</v>
      </c>
      <c r="X801" s="2" t="e">
        <f>IF(R801&lt;&gt;"",VLOOKUP(S801,'Avtal 2026-05-21'!C:J,9,FALSE),"")</f>
        <v>#REF!</v>
      </c>
      <c r="Y801" s="2" t="e">
        <f>IF(R801&lt;&gt;"",VLOOKUP(S801,'Avtal 2026-05-21'!C:J,10,FALSE),"")</f>
        <v>#REF!</v>
      </c>
      <c r="Z801" s="2" t="e">
        <f>IF(R801&lt;&gt;"",VLOOKUP(S801,'Avtal 2026-05-21'!C:J,11,FALSE),"")</f>
        <v>#REF!</v>
      </c>
      <c r="AA801" s="2" t="e">
        <f>IF(R801&lt;&gt;"",VLOOKUP(S801,'Avtal 2026-05-21'!C:J,12,FALSE),"")</f>
        <v>#REF!</v>
      </c>
      <c r="AB801" s="2" t="e">
        <f>IF(R801&lt;&gt;"",VLOOKUP(S801,'Avtal 2026-05-21'!C:J,13,FALSE),"")</f>
        <v>#REF!</v>
      </c>
      <c r="AC801" s="2" t="e">
        <f>IF(R801&lt;&gt;"",VLOOKUP(S801,'Avtal 2026-05-21'!C:J,21,FALSE),"")</f>
        <v>#REF!</v>
      </c>
      <c r="AD801" s="13" t="e">
        <f>VLOOKUP(S801,'Avtal 2026-05-21'!C:J,7,FALSE)</f>
        <v>#REF!</v>
      </c>
      <c r="AF801" s="2" t="e">
        <f>IF(R801&lt;&gt;"",VLOOKUP(S801,'Avtal 2026-05-21'!C:J,18,FALSE),"")</f>
        <v>#REF!</v>
      </c>
      <c r="AG801" s="2" t="e">
        <f>IF(R801&lt;&gt;"",VLOOKUP(S801,'Avtal 2026-05-21'!C:J,19,FALSE),"")</f>
        <v>#REF!</v>
      </c>
      <c r="AH801" s="10" t="e">
        <f>IF(R801&gt;0,VLOOKUP(S801,'Avtal 2026-05-21'!C:J,52,FALSE),"")</f>
        <v>#REF!</v>
      </c>
    </row>
    <row r="802" spans="18:34" ht="18.75" customHeight="1" x14ac:dyDescent="0.25">
      <c r="R802" s="2" t="e">
        <f>IF(MAX($R$10:R801)&gt;=$K$4,0,R801+1)</f>
        <v>#REF!</v>
      </c>
      <c r="S802" s="2" t="e">
        <f t="shared" si="72"/>
        <v>#REF!</v>
      </c>
      <c r="T802" s="2" t="e">
        <f t="shared" si="69"/>
        <v>#REF!</v>
      </c>
      <c r="U802" s="2" t="e">
        <f t="shared" si="70"/>
        <v>#REF!</v>
      </c>
      <c r="V802" s="2" t="e">
        <f t="shared" si="71"/>
        <v>#REF!</v>
      </c>
      <c r="X802" s="2" t="e">
        <f>IF(R802&lt;&gt;"",VLOOKUP(S802,'Avtal 2026-05-21'!C:J,9,FALSE),"")</f>
        <v>#REF!</v>
      </c>
      <c r="Y802" s="2" t="e">
        <f>IF(R802&lt;&gt;"",VLOOKUP(S802,'Avtal 2026-05-21'!C:J,10,FALSE),"")</f>
        <v>#REF!</v>
      </c>
      <c r="Z802" s="2" t="e">
        <f>IF(R802&lt;&gt;"",VLOOKUP(S802,'Avtal 2026-05-21'!C:J,11,FALSE),"")</f>
        <v>#REF!</v>
      </c>
      <c r="AA802" s="2" t="e">
        <f>IF(R802&lt;&gt;"",VLOOKUP(S802,'Avtal 2026-05-21'!C:J,12,FALSE),"")</f>
        <v>#REF!</v>
      </c>
      <c r="AB802" s="2" t="e">
        <f>IF(R802&lt;&gt;"",VLOOKUP(S802,'Avtal 2026-05-21'!C:J,13,FALSE),"")</f>
        <v>#REF!</v>
      </c>
      <c r="AC802" s="2" t="e">
        <f>IF(R802&lt;&gt;"",VLOOKUP(S802,'Avtal 2026-05-21'!C:J,21,FALSE),"")</f>
        <v>#REF!</v>
      </c>
      <c r="AD802" s="13" t="e">
        <f>VLOOKUP(S802,'Avtal 2026-05-21'!C:J,7,FALSE)</f>
        <v>#REF!</v>
      </c>
      <c r="AF802" s="2" t="e">
        <f>IF(R802&lt;&gt;"",VLOOKUP(S802,'Avtal 2026-05-21'!C:J,18,FALSE),"")</f>
        <v>#REF!</v>
      </c>
      <c r="AG802" s="2" t="e">
        <f>IF(R802&lt;&gt;"",VLOOKUP(S802,'Avtal 2026-05-21'!C:J,19,FALSE),"")</f>
        <v>#REF!</v>
      </c>
      <c r="AH802" s="10" t="e">
        <f>IF(R802&gt;0,VLOOKUP(S802,'Avtal 2026-05-21'!C:J,52,FALSE),"")</f>
        <v>#REF!</v>
      </c>
    </row>
    <row r="803" spans="18:34" ht="18.75" customHeight="1" x14ac:dyDescent="0.25">
      <c r="R803" s="2" t="e">
        <f>IF(MAX($R$10:R802)&gt;=$K$4,0,R802+1)</f>
        <v>#REF!</v>
      </c>
      <c r="S803" s="2" t="e">
        <f t="shared" si="72"/>
        <v>#REF!</v>
      </c>
      <c r="T803" s="2" t="e">
        <f t="shared" si="69"/>
        <v>#REF!</v>
      </c>
      <c r="U803" s="2" t="e">
        <f t="shared" si="70"/>
        <v>#REF!</v>
      </c>
      <c r="V803" s="2" t="e">
        <f t="shared" si="71"/>
        <v>#REF!</v>
      </c>
      <c r="X803" s="2" t="e">
        <f>IF(R803&lt;&gt;"",VLOOKUP(S803,'Avtal 2026-05-21'!C:J,9,FALSE),"")</f>
        <v>#REF!</v>
      </c>
      <c r="Y803" s="2" t="e">
        <f>IF(R803&lt;&gt;"",VLOOKUP(S803,'Avtal 2026-05-21'!C:J,10,FALSE),"")</f>
        <v>#REF!</v>
      </c>
      <c r="Z803" s="2" t="e">
        <f>IF(R803&lt;&gt;"",VLOOKUP(S803,'Avtal 2026-05-21'!C:J,11,FALSE),"")</f>
        <v>#REF!</v>
      </c>
      <c r="AA803" s="2" t="e">
        <f>IF(R803&lt;&gt;"",VLOOKUP(S803,'Avtal 2026-05-21'!C:J,12,FALSE),"")</f>
        <v>#REF!</v>
      </c>
      <c r="AB803" s="2" t="e">
        <f>IF(R803&lt;&gt;"",VLOOKUP(S803,'Avtal 2026-05-21'!C:J,13,FALSE),"")</f>
        <v>#REF!</v>
      </c>
      <c r="AC803" s="2" t="e">
        <f>IF(R803&lt;&gt;"",VLOOKUP(S803,'Avtal 2026-05-21'!C:J,21,FALSE),"")</f>
        <v>#REF!</v>
      </c>
      <c r="AD803" s="13" t="e">
        <f>VLOOKUP(S803,'Avtal 2026-05-21'!C:J,7,FALSE)</f>
        <v>#REF!</v>
      </c>
      <c r="AF803" s="2" t="e">
        <f>IF(R803&lt;&gt;"",VLOOKUP(S803,'Avtal 2026-05-21'!C:J,18,FALSE),"")</f>
        <v>#REF!</v>
      </c>
      <c r="AG803" s="2" t="e">
        <f>IF(R803&lt;&gt;"",VLOOKUP(S803,'Avtal 2026-05-21'!C:J,19,FALSE),"")</f>
        <v>#REF!</v>
      </c>
      <c r="AH803" s="10" t="e">
        <f>IF(R803&gt;0,VLOOKUP(S803,'Avtal 2026-05-21'!C:J,52,FALSE),"")</f>
        <v>#REF!</v>
      </c>
    </row>
    <row r="804" spans="18:34" ht="18.75" customHeight="1" x14ac:dyDescent="0.25">
      <c r="R804" s="2" t="e">
        <f>IF(MAX($R$10:R803)&gt;=$K$4,0,R803+1)</f>
        <v>#REF!</v>
      </c>
      <c r="S804" s="2" t="e">
        <f t="shared" si="72"/>
        <v>#REF!</v>
      </c>
      <c r="T804" s="2" t="e">
        <f t="shared" si="69"/>
        <v>#REF!</v>
      </c>
      <c r="U804" s="2" t="e">
        <f t="shared" si="70"/>
        <v>#REF!</v>
      </c>
      <c r="V804" s="2" t="e">
        <f t="shared" si="71"/>
        <v>#REF!</v>
      </c>
      <c r="X804" s="2" t="e">
        <f>IF(R804&lt;&gt;"",VLOOKUP(S804,'Avtal 2026-05-21'!C:J,9,FALSE),"")</f>
        <v>#REF!</v>
      </c>
      <c r="Y804" s="2" t="e">
        <f>IF(R804&lt;&gt;"",VLOOKUP(S804,'Avtal 2026-05-21'!C:J,10,FALSE),"")</f>
        <v>#REF!</v>
      </c>
      <c r="Z804" s="2" t="e">
        <f>IF(R804&lt;&gt;"",VLOOKUP(S804,'Avtal 2026-05-21'!C:J,11,FALSE),"")</f>
        <v>#REF!</v>
      </c>
      <c r="AA804" s="2" t="e">
        <f>IF(R804&lt;&gt;"",VLOOKUP(S804,'Avtal 2026-05-21'!C:J,12,FALSE),"")</f>
        <v>#REF!</v>
      </c>
      <c r="AB804" s="2" t="e">
        <f>IF(R804&lt;&gt;"",VLOOKUP(S804,'Avtal 2026-05-21'!C:J,13,FALSE),"")</f>
        <v>#REF!</v>
      </c>
      <c r="AC804" s="2" t="e">
        <f>IF(R804&lt;&gt;"",VLOOKUP(S804,'Avtal 2026-05-21'!C:J,21,FALSE),"")</f>
        <v>#REF!</v>
      </c>
      <c r="AD804" s="13" t="e">
        <f>VLOOKUP(S804,'Avtal 2026-05-21'!C:J,7,FALSE)</f>
        <v>#REF!</v>
      </c>
      <c r="AF804" s="2" t="e">
        <f>IF(R804&lt;&gt;"",VLOOKUP(S804,'Avtal 2026-05-21'!C:J,18,FALSE),"")</f>
        <v>#REF!</v>
      </c>
      <c r="AG804" s="2" t="e">
        <f>IF(R804&lt;&gt;"",VLOOKUP(S804,'Avtal 2026-05-21'!C:J,19,FALSE),"")</f>
        <v>#REF!</v>
      </c>
      <c r="AH804" s="10" t="e">
        <f>IF(R804&gt;0,VLOOKUP(S804,'Avtal 2026-05-21'!C:J,52,FALSE),"")</f>
        <v>#REF!</v>
      </c>
    </row>
    <row r="805" spans="18:34" ht="18.75" customHeight="1" x14ac:dyDescent="0.25">
      <c r="R805" s="2" t="e">
        <f>IF(MAX($R$10:R804)&gt;=$K$4,0,R804+1)</f>
        <v>#REF!</v>
      </c>
      <c r="S805" s="2" t="e">
        <f t="shared" si="72"/>
        <v>#REF!</v>
      </c>
      <c r="T805" s="2" t="e">
        <f t="shared" si="69"/>
        <v>#REF!</v>
      </c>
      <c r="U805" s="2" t="e">
        <f t="shared" si="70"/>
        <v>#REF!</v>
      </c>
      <c r="V805" s="2" t="e">
        <f t="shared" si="71"/>
        <v>#REF!</v>
      </c>
      <c r="X805" s="2" t="e">
        <f>IF(R805&lt;&gt;"",VLOOKUP(S805,'Avtal 2026-05-21'!C:J,9,FALSE),"")</f>
        <v>#REF!</v>
      </c>
      <c r="Y805" s="2" t="e">
        <f>IF(R805&lt;&gt;"",VLOOKUP(S805,'Avtal 2026-05-21'!C:J,10,FALSE),"")</f>
        <v>#REF!</v>
      </c>
      <c r="Z805" s="2" t="e">
        <f>IF(R805&lt;&gt;"",VLOOKUP(S805,'Avtal 2026-05-21'!C:J,11,FALSE),"")</f>
        <v>#REF!</v>
      </c>
      <c r="AA805" s="2" t="e">
        <f>IF(R805&lt;&gt;"",VLOOKUP(S805,'Avtal 2026-05-21'!C:J,12,FALSE),"")</f>
        <v>#REF!</v>
      </c>
      <c r="AB805" s="2" t="e">
        <f>IF(R805&lt;&gt;"",VLOOKUP(S805,'Avtal 2026-05-21'!C:J,13,FALSE),"")</f>
        <v>#REF!</v>
      </c>
      <c r="AC805" s="2" t="e">
        <f>IF(R805&lt;&gt;"",VLOOKUP(S805,'Avtal 2026-05-21'!C:J,21,FALSE),"")</f>
        <v>#REF!</v>
      </c>
      <c r="AD805" s="13" t="e">
        <f>VLOOKUP(S805,'Avtal 2026-05-21'!C:J,7,FALSE)</f>
        <v>#REF!</v>
      </c>
      <c r="AF805" s="2" t="e">
        <f>IF(R805&lt;&gt;"",VLOOKUP(S805,'Avtal 2026-05-21'!C:J,18,FALSE),"")</f>
        <v>#REF!</v>
      </c>
      <c r="AG805" s="2" t="e">
        <f>IF(R805&lt;&gt;"",VLOOKUP(S805,'Avtal 2026-05-21'!C:J,19,FALSE),"")</f>
        <v>#REF!</v>
      </c>
      <c r="AH805" s="10" t="e">
        <f>IF(R805&gt;0,VLOOKUP(S805,'Avtal 2026-05-21'!C:J,52,FALSE),"")</f>
        <v>#REF!</v>
      </c>
    </row>
    <row r="806" spans="18:34" ht="18.75" customHeight="1" x14ac:dyDescent="0.25">
      <c r="R806" s="2" t="e">
        <f>IF(MAX($R$10:R805)&gt;=$K$4,0,R805+1)</f>
        <v>#REF!</v>
      </c>
      <c r="S806" s="2" t="e">
        <f t="shared" si="72"/>
        <v>#REF!</v>
      </c>
      <c r="T806" s="2" t="e">
        <f t="shared" si="69"/>
        <v>#REF!</v>
      </c>
      <c r="U806" s="2" t="e">
        <f t="shared" si="70"/>
        <v>#REF!</v>
      </c>
      <c r="V806" s="2" t="e">
        <f t="shared" si="71"/>
        <v>#REF!</v>
      </c>
      <c r="X806" s="2" t="e">
        <f>IF(R806&lt;&gt;"",VLOOKUP(S806,'Avtal 2026-05-21'!C:J,9,FALSE),"")</f>
        <v>#REF!</v>
      </c>
      <c r="Y806" s="2" t="e">
        <f>IF(R806&lt;&gt;"",VLOOKUP(S806,'Avtal 2026-05-21'!C:J,10,FALSE),"")</f>
        <v>#REF!</v>
      </c>
      <c r="Z806" s="2" t="e">
        <f>IF(R806&lt;&gt;"",VLOOKUP(S806,'Avtal 2026-05-21'!C:J,11,FALSE),"")</f>
        <v>#REF!</v>
      </c>
      <c r="AA806" s="2" t="e">
        <f>IF(R806&lt;&gt;"",VLOOKUP(S806,'Avtal 2026-05-21'!C:J,12,FALSE),"")</f>
        <v>#REF!</v>
      </c>
      <c r="AB806" s="2" t="e">
        <f>IF(R806&lt;&gt;"",VLOOKUP(S806,'Avtal 2026-05-21'!C:J,13,FALSE),"")</f>
        <v>#REF!</v>
      </c>
      <c r="AC806" s="2" t="e">
        <f>IF(R806&lt;&gt;"",VLOOKUP(S806,'Avtal 2026-05-21'!C:J,21,FALSE),"")</f>
        <v>#REF!</v>
      </c>
      <c r="AD806" s="13" t="e">
        <f>VLOOKUP(S806,'Avtal 2026-05-21'!C:J,7,FALSE)</f>
        <v>#REF!</v>
      </c>
      <c r="AF806" s="2" t="e">
        <f>IF(R806&lt;&gt;"",VLOOKUP(S806,'Avtal 2026-05-21'!C:J,18,FALSE),"")</f>
        <v>#REF!</v>
      </c>
      <c r="AG806" s="2" t="e">
        <f>IF(R806&lt;&gt;"",VLOOKUP(S806,'Avtal 2026-05-21'!C:J,19,FALSE),"")</f>
        <v>#REF!</v>
      </c>
      <c r="AH806" s="10" t="e">
        <f>IF(R806&gt;0,VLOOKUP(S806,'Avtal 2026-05-21'!C:J,52,FALSE),"")</f>
        <v>#REF!</v>
      </c>
    </row>
    <row r="807" spans="18:34" ht="18.75" customHeight="1" x14ac:dyDescent="0.25">
      <c r="R807" s="2" t="e">
        <f>IF(MAX($R$10:R806)&gt;=$K$4,0,R806+1)</f>
        <v>#REF!</v>
      </c>
      <c r="S807" s="2" t="e">
        <f t="shared" si="72"/>
        <v>#REF!</v>
      </c>
      <c r="T807" s="2" t="e">
        <f t="shared" si="69"/>
        <v>#REF!</v>
      </c>
      <c r="U807" s="2" t="e">
        <f t="shared" si="70"/>
        <v>#REF!</v>
      </c>
      <c r="V807" s="2" t="e">
        <f t="shared" si="71"/>
        <v>#REF!</v>
      </c>
      <c r="X807" s="2" t="e">
        <f>IF(R807&lt;&gt;"",VLOOKUP(S807,'Avtal 2026-05-21'!C:J,9,FALSE),"")</f>
        <v>#REF!</v>
      </c>
      <c r="Y807" s="2" t="e">
        <f>IF(R807&lt;&gt;"",VLOOKUP(S807,'Avtal 2026-05-21'!C:J,10,FALSE),"")</f>
        <v>#REF!</v>
      </c>
      <c r="Z807" s="2" t="e">
        <f>IF(R807&lt;&gt;"",VLOOKUP(S807,'Avtal 2026-05-21'!C:J,11,FALSE),"")</f>
        <v>#REF!</v>
      </c>
      <c r="AA807" s="2" t="e">
        <f>IF(R807&lt;&gt;"",VLOOKUP(S807,'Avtal 2026-05-21'!C:J,12,FALSE),"")</f>
        <v>#REF!</v>
      </c>
      <c r="AB807" s="2" t="e">
        <f>IF(R807&lt;&gt;"",VLOOKUP(S807,'Avtal 2026-05-21'!C:J,13,FALSE),"")</f>
        <v>#REF!</v>
      </c>
      <c r="AC807" s="2" t="e">
        <f>IF(R807&lt;&gt;"",VLOOKUP(S807,'Avtal 2026-05-21'!C:J,21,FALSE),"")</f>
        <v>#REF!</v>
      </c>
      <c r="AD807" s="13" t="e">
        <f>VLOOKUP(S807,'Avtal 2026-05-21'!C:J,7,FALSE)</f>
        <v>#REF!</v>
      </c>
      <c r="AF807" s="2" t="e">
        <f>IF(R807&lt;&gt;"",VLOOKUP(S807,'Avtal 2026-05-21'!C:J,18,FALSE),"")</f>
        <v>#REF!</v>
      </c>
      <c r="AG807" s="2" t="e">
        <f>IF(R807&lt;&gt;"",VLOOKUP(S807,'Avtal 2026-05-21'!C:J,19,FALSE),"")</f>
        <v>#REF!</v>
      </c>
      <c r="AH807" s="10" t="e">
        <f>IF(R807&gt;0,VLOOKUP(S807,'Avtal 2026-05-21'!C:J,52,FALSE),"")</f>
        <v>#REF!</v>
      </c>
    </row>
    <row r="808" spans="18:34" ht="18.75" customHeight="1" x14ac:dyDescent="0.25">
      <c r="R808" s="2" t="e">
        <f>IF(MAX($R$10:R807)&gt;=$K$4,0,R807+1)</f>
        <v>#REF!</v>
      </c>
      <c r="S808" s="2" t="e">
        <f t="shared" si="72"/>
        <v>#REF!</v>
      </c>
      <c r="T808" s="2" t="e">
        <f t="shared" si="69"/>
        <v>#REF!</v>
      </c>
      <c r="U808" s="2" t="e">
        <f t="shared" si="70"/>
        <v>#REF!</v>
      </c>
      <c r="V808" s="2" t="e">
        <f t="shared" si="71"/>
        <v>#REF!</v>
      </c>
      <c r="X808" s="2" t="e">
        <f>IF(R808&lt;&gt;"",VLOOKUP(S808,'Avtal 2026-05-21'!C:J,9,FALSE),"")</f>
        <v>#REF!</v>
      </c>
      <c r="Y808" s="2" t="e">
        <f>IF(R808&lt;&gt;"",VLOOKUP(S808,'Avtal 2026-05-21'!C:J,10,FALSE),"")</f>
        <v>#REF!</v>
      </c>
      <c r="Z808" s="2" t="e">
        <f>IF(R808&lt;&gt;"",VLOOKUP(S808,'Avtal 2026-05-21'!C:J,11,FALSE),"")</f>
        <v>#REF!</v>
      </c>
      <c r="AA808" s="2" t="e">
        <f>IF(R808&lt;&gt;"",VLOOKUP(S808,'Avtal 2026-05-21'!C:J,12,FALSE),"")</f>
        <v>#REF!</v>
      </c>
      <c r="AB808" s="2" t="e">
        <f>IF(R808&lt;&gt;"",VLOOKUP(S808,'Avtal 2026-05-21'!C:J,13,FALSE),"")</f>
        <v>#REF!</v>
      </c>
      <c r="AC808" s="2" t="e">
        <f>IF(R808&lt;&gt;"",VLOOKUP(S808,'Avtal 2026-05-21'!C:J,21,FALSE),"")</f>
        <v>#REF!</v>
      </c>
      <c r="AD808" s="13" t="e">
        <f>VLOOKUP(S808,'Avtal 2026-05-21'!C:J,7,FALSE)</f>
        <v>#REF!</v>
      </c>
      <c r="AF808" s="2" t="e">
        <f>IF(R808&lt;&gt;"",VLOOKUP(S808,'Avtal 2026-05-21'!C:J,18,FALSE),"")</f>
        <v>#REF!</v>
      </c>
      <c r="AG808" s="2" t="e">
        <f>IF(R808&lt;&gt;"",VLOOKUP(S808,'Avtal 2026-05-21'!C:J,19,FALSE),"")</f>
        <v>#REF!</v>
      </c>
      <c r="AH808" s="10" t="e">
        <f>IF(R808&gt;0,VLOOKUP(S808,'Avtal 2026-05-21'!C:J,52,FALSE),"")</f>
        <v>#REF!</v>
      </c>
    </row>
    <row r="809" spans="18:34" ht="18.75" customHeight="1" x14ac:dyDescent="0.25">
      <c r="R809" s="2" t="e">
        <f>IF(MAX($R$10:R808)&gt;=$K$4,0,R808+1)</f>
        <v>#REF!</v>
      </c>
      <c r="S809" s="2" t="e">
        <f t="shared" si="72"/>
        <v>#REF!</v>
      </c>
      <c r="T809" s="2" t="e">
        <f t="shared" si="69"/>
        <v>#REF!</v>
      </c>
      <c r="U809" s="2" t="e">
        <f t="shared" si="70"/>
        <v>#REF!</v>
      </c>
      <c r="V809" s="2" t="e">
        <f t="shared" si="71"/>
        <v>#REF!</v>
      </c>
      <c r="X809" s="2" t="e">
        <f>IF(R809&lt;&gt;"",VLOOKUP(S809,'Avtal 2026-05-21'!C:J,9,FALSE),"")</f>
        <v>#REF!</v>
      </c>
      <c r="Y809" s="2" t="e">
        <f>IF(R809&lt;&gt;"",VLOOKUP(S809,'Avtal 2026-05-21'!C:J,10,FALSE),"")</f>
        <v>#REF!</v>
      </c>
      <c r="Z809" s="2" t="e">
        <f>IF(R809&lt;&gt;"",VLOOKUP(S809,'Avtal 2026-05-21'!C:J,11,FALSE),"")</f>
        <v>#REF!</v>
      </c>
      <c r="AA809" s="2" t="e">
        <f>IF(R809&lt;&gt;"",VLOOKUP(S809,'Avtal 2026-05-21'!C:J,12,FALSE),"")</f>
        <v>#REF!</v>
      </c>
      <c r="AB809" s="2" t="e">
        <f>IF(R809&lt;&gt;"",VLOOKUP(S809,'Avtal 2026-05-21'!C:J,13,FALSE),"")</f>
        <v>#REF!</v>
      </c>
      <c r="AC809" s="2" t="e">
        <f>IF(R809&lt;&gt;"",VLOOKUP(S809,'Avtal 2026-05-21'!C:J,21,FALSE),"")</f>
        <v>#REF!</v>
      </c>
      <c r="AD809" s="13" t="e">
        <f>VLOOKUP(S809,'Avtal 2026-05-21'!C:J,7,FALSE)</f>
        <v>#REF!</v>
      </c>
      <c r="AF809" s="2" t="e">
        <f>IF(R809&lt;&gt;"",VLOOKUP(S809,'Avtal 2026-05-21'!C:J,18,FALSE),"")</f>
        <v>#REF!</v>
      </c>
      <c r="AG809" s="2" t="e">
        <f>IF(R809&lt;&gt;"",VLOOKUP(S809,'Avtal 2026-05-21'!C:J,19,FALSE),"")</f>
        <v>#REF!</v>
      </c>
      <c r="AH809" s="10" t="e">
        <f>IF(R809&gt;0,VLOOKUP(S809,'Avtal 2026-05-21'!C:J,52,FALSE),"")</f>
        <v>#REF!</v>
      </c>
    </row>
    <row r="810" spans="18:34" ht="18.75" customHeight="1" x14ac:dyDescent="0.25">
      <c r="R810" s="2" t="e">
        <f>IF(MAX($R$10:R809)&gt;=$K$4,0,R809+1)</f>
        <v>#REF!</v>
      </c>
      <c r="S810" s="2" t="e">
        <f t="shared" si="72"/>
        <v>#REF!</v>
      </c>
      <c r="T810" s="2" t="e">
        <f t="shared" si="69"/>
        <v>#REF!</v>
      </c>
      <c r="U810" s="2" t="e">
        <f t="shared" si="70"/>
        <v>#REF!</v>
      </c>
      <c r="V810" s="2" t="e">
        <f t="shared" si="71"/>
        <v>#REF!</v>
      </c>
      <c r="X810" s="2" t="e">
        <f>IF(R810&lt;&gt;"",VLOOKUP(S810,'Avtal 2026-05-21'!C:J,9,FALSE),"")</f>
        <v>#REF!</v>
      </c>
      <c r="Y810" s="2" t="e">
        <f>IF(R810&lt;&gt;"",VLOOKUP(S810,'Avtal 2026-05-21'!C:J,10,FALSE),"")</f>
        <v>#REF!</v>
      </c>
      <c r="Z810" s="2" t="e">
        <f>IF(R810&lt;&gt;"",VLOOKUP(S810,'Avtal 2026-05-21'!C:J,11,FALSE),"")</f>
        <v>#REF!</v>
      </c>
      <c r="AA810" s="2" t="e">
        <f>IF(R810&lt;&gt;"",VLOOKUP(S810,'Avtal 2026-05-21'!C:J,12,FALSE),"")</f>
        <v>#REF!</v>
      </c>
      <c r="AB810" s="2" t="e">
        <f>IF(R810&lt;&gt;"",VLOOKUP(S810,'Avtal 2026-05-21'!C:J,13,FALSE),"")</f>
        <v>#REF!</v>
      </c>
      <c r="AC810" s="2" t="e">
        <f>IF(R810&lt;&gt;"",VLOOKUP(S810,'Avtal 2026-05-21'!C:J,21,FALSE),"")</f>
        <v>#REF!</v>
      </c>
      <c r="AD810" s="13" t="e">
        <f>VLOOKUP(S810,'Avtal 2026-05-21'!C:J,7,FALSE)</f>
        <v>#REF!</v>
      </c>
      <c r="AF810" s="2" t="e">
        <f>IF(R810&lt;&gt;"",VLOOKUP(S810,'Avtal 2026-05-21'!C:J,18,FALSE),"")</f>
        <v>#REF!</v>
      </c>
      <c r="AG810" s="2" t="e">
        <f>IF(R810&lt;&gt;"",VLOOKUP(S810,'Avtal 2026-05-21'!C:J,19,FALSE),"")</f>
        <v>#REF!</v>
      </c>
      <c r="AH810" s="10" t="e">
        <f>IF(R810&gt;0,VLOOKUP(S810,'Avtal 2026-05-21'!C:J,52,FALSE),"")</f>
        <v>#REF!</v>
      </c>
    </row>
    <row r="811" spans="18:34" ht="18.75" customHeight="1" x14ac:dyDescent="0.25">
      <c r="R811" s="2" t="e">
        <f>IF(MAX($R$10:R810)&gt;=$K$4,0,R810+1)</f>
        <v>#REF!</v>
      </c>
      <c r="S811" s="2" t="e">
        <f t="shared" si="72"/>
        <v>#REF!</v>
      </c>
      <c r="T811" s="2" t="e">
        <f t="shared" si="69"/>
        <v>#REF!</v>
      </c>
      <c r="U811" s="2" t="e">
        <f t="shared" si="70"/>
        <v>#REF!</v>
      </c>
      <c r="V811" s="2" t="e">
        <f t="shared" si="71"/>
        <v>#REF!</v>
      </c>
      <c r="X811" s="2" t="e">
        <f>IF(R811&lt;&gt;"",VLOOKUP(S811,'Avtal 2026-05-21'!C:J,9,FALSE),"")</f>
        <v>#REF!</v>
      </c>
      <c r="Y811" s="2" t="e">
        <f>IF(R811&lt;&gt;"",VLOOKUP(S811,'Avtal 2026-05-21'!C:J,10,FALSE),"")</f>
        <v>#REF!</v>
      </c>
      <c r="Z811" s="2" t="e">
        <f>IF(R811&lt;&gt;"",VLOOKUP(S811,'Avtal 2026-05-21'!C:J,11,FALSE),"")</f>
        <v>#REF!</v>
      </c>
      <c r="AA811" s="2" t="e">
        <f>IF(R811&lt;&gt;"",VLOOKUP(S811,'Avtal 2026-05-21'!C:J,12,FALSE),"")</f>
        <v>#REF!</v>
      </c>
      <c r="AB811" s="2" t="e">
        <f>IF(R811&lt;&gt;"",VLOOKUP(S811,'Avtal 2026-05-21'!C:J,13,FALSE),"")</f>
        <v>#REF!</v>
      </c>
      <c r="AC811" s="2" t="e">
        <f>IF(R811&lt;&gt;"",VLOOKUP(S811,'Avtal 2026-05-21'!C:J,21,FALSE),"")</f>
        <v>#REF!</v>
      </c>
      <c r="AD811" s="13" t="e">
        <f>VLOOKUP(S811,'Avtal 2026-05-21'!C:J,7,FALSE)</f>
        <v>#REF!</v>
      </c>
      <c r="AF811" s="2" t="e">
        <f>IF(R811&lt;&gt;"",VLOOKUP(S811,'Avtal 2026-05-21'!C:J,18,FALSE),"")</f>
        <v>#REF!</v>
      </c>
      <c r="AG811" s="2" t="e">
        <f>IF(R811&lt;&gt;"",VLOOKUP(S811,'Avtal 2026-05-21'!C:J,19,FALSE),"")</f>
        <v>#REF!</v>
      </c>
      <c r="AH811" s="10" t="e">
        <f>IF(R811&gt;0,VLOOKUP(S811,'Avtal 2026-05-21'!C:J,52,FALSE),"")</f>
        <v>#REF!</v>
      </c>
    </row>
    <row r="812" spans="18:34" ht="18.75" customHeight="1" x14ac:dyDescent="0.25">
      <c r="R812" s="2" t="e">
        <f>IF(MAX($R$10:R811)&gt;=$K$4,0,R811+1)</f>
        <v>#REF!</v>
      </c>
      <c r="S812" s="2" t="e">
        <f t="shared" si="72"/>
        <v>#REF!</v>
      </c>
      <c r="T812" s="2" t="e">
        <f t="shared" si="69"/>
        <v>#REF!</v>
      </c>
      <c r="U812" s="2" t="e">
        <f t="shared" si="70"/>
        <v>#REF!</v>
      </c>
      <c r="V812" s="2" t="e">
        <f t="shared" si="71"/>
        <v>#REF!</v>
      </c>
      <c r="X812" s="2" t="e">
        <f>IF(R812&lt;&gt;"",VLOOKUP(S812,'Avtal 2026-05-21'!C:J,9,FALSE),"")</f>
        <v>#REF!</v>
      </c>
      <c r="Y812" s="2" t="e">
        <f>IF(R812&lt;&gt;"",VLOOKUP(S812,'Avtal 2026-05-21'!C:J,10,FALSE),"")</f>
        <v>#REF!</v>
      </c>
      <c r="Z812" s="2" t="e">
        <f>IF(R812&lt;&gt;"",VLOOKUP(S812,'Avtal 2026-05-21'!C:J,11,FALSE),"")</f>
        <v>#REF!</v>
      </c>
      <c r="AA812" s="2" t="e">
        <f>IF(R812&lt;&gt;"",VLOOKUP(S812,'Avtal 2026-05-21'!C:J,12,FALSE),"")</f>
        <v>#REF!</v>
      </c>
      <c r="AB812" s="2" t="e">
        <f>IF(R812&lt;&gt;"",VLOOKUP(S812,'Avtal 2026-05-21'!C:J,13,FALSE),"")</f>
        <v>#REF!</v>
      </c>
      <c r="AC812" s="2" t="e">
        <f>IF(R812&lt;&gt;"",VLOOKUP(S812,'Avtal 2026-05-21'!C:J,21,FALSE),"")</f>
        <v>#REF!</v>
      </c>
      <c r="AD812" s="13" t="e">
        <f>VLOOKUP(S812,'Avtal 2026-05-21'!C:J,7,FALSE)</f>
        <v>#REF!</v>
      </c>
      <c r="AF812" s="2" t="e">
        <f>IF(R812&lt;&gt;"",VLOOKUP(S812,'Avtal 2026-05-21'!C:J,18,FALSE),"")</f>
        <v>#REF!</v>
      </c>
      <c r="AG812" s="2" t="e">
        <f>IF(R812&lt;&gt;"",VLOOKUP(S812,'Avtal 2026-05-21'!C:J,19,FALSE),"")</f>
        <v>#REF!</v>
      </c>
      <c r="AH812" s="10" t="e">
        <f>IF(R812&gt;0,VLOOKUP(S812,'Avtal 2026-05-21'!C:J,52,FALSE),"")</f>
        <v>#REF!</v>
      </c>
    </row>
    <row r="813" spans="18:34" ht="18.75" customHeight="1" x14ac:dyDescent="0.25">
      <c r="R813" s="2" t="e">
        <f>IF(MAX($R$10:R812)&gt;=$K$4,0,R812+1)</f>
        <v>#REF!</v>
      </c>
      <c r="S813" s="2" t="e">
        <f t="shared" si="72"/>
        <v>#REF!</v>
      </c>
      <c r="T813" s="2" t="e">
        <f t="shared" si="69"/>
        <v>#REF!</v>
      </c>
      <c r="U813" s="2" t="e">
        <f t="shared" si="70"/>
        <v>#REF!</v>
      </c>
      <c r="V813" s="2" t="e">
        <f t="shared" si="71"/>
        <v>#REF!</v>
      </c>
      <c r="X813" s="2" t="e">
        <f>IF(R813&lt;&gt;"",VLOOKUP(S813,'Avtal 2026-05-21'!C:J,9,FALSE),"")</f>
        <v>#REF!</v>
      </c>
      <c r="Y813" s="2" t="e">
        <f>IF(R813&lt;&gt;"",VLOOKUP(S813,'Avtal 2026-05-21'!C:J,10,FALSE),"")</f>
        <v>#REF!</v>
      </c>
      <c r="Z813" s="2" t="e">
        <f>IF(R813&lt;&gt;"",VLOOKUP(S813,'Avtal 2026-05-21'!C:J,11,FALSE),"")</f>
        <v>#REF!</v>
      </c>
      <c r="AA813" s="2" t="e">
        <f>IF(R813&lt;&gt;"",VLOOKUP(S813,'Avtal 2026-05-21'!C:J,12,FALSE),"")</f>
        <v>#REF!</v>
      </c>
      <c r="AB813" s="2" t="e">
        <f>IF(R813&lt;&gt;"",VLOOKUP(S813,'Avtal 2026-05-21'!C:J,13,FALSE),"")</f>
        <v>#REF!</v>
      </c>
      <c r="AC813" s="2" t="e">
        <f>IF(R813&lt;&gt;"",VLOOKUP(S813,'Avtal 2026-05-21'!C:J,21,FALSE),"")</f>
        <v>#REF!</v>
      </c>
      <c r="AD813" s="13" t="e">
        <f>VLOOKUP(S813,'Avtal 2026-05-21'!C:J,7,FALSE)</f>
        <v>#REF!</v>
      </c>
      <c r="AF813" s="2" t="e">
        <f>IF(R813&lt;&gt;"",VLOOKUP(S813,'Avtal 2026-05-21'!C:J,18,FALSE),"")</f>
        <v>#REF!</v>
      </c>
      <c r="AG813" s="2" t="e">
        <f>IF(R813&lt;&gt;"",VLOOKUP(S813,'Avtal 2026-05-21'!C:J,19,FALSE),"")</f>
        <v>#REF!</v>
      </c>
      <c r="AH813" s="10" t="e">
        <f>IF(R813&gt;0,VLOOKUP(S813,'Avtal 2026-05-21'!C:J,52,FALSE),"")</f>
        <v>#REF!</v>
      </c>
    </row>
    <row r="814" spans="18:34" ht="18.75" customHeight="1" x14ac:dyDescent="0.25">
      <c r="R814" s="2" t="e">
        <f>IF(MAX($R$10:R813)&gt;=$K$4,0,R813+1)</f>
        <v>#REF!</v>
      </c>
      <c r="S814" s="2" t="e">
        <f t="shared" si="72"/>
        <v>#REF!</v>
      </c>
      <c r="T814" s="2" t="e">
        <f t="shared" si="69"/>
        <v>#REF!</v>
      </c>
      <c r="U814" s="2" t="e">
        <f t="shared" si="70"/>
        <v>#REF!</v>
      </c>
      <c r="V814" s="2" t="e">
        <f t="shared" si="71"/>
        <v>#REF!</v>
      </c>
      <c r="X814" s="2" t="e">
        <f>IF(R814&lt;&gt;"",VLOOKUP(S814,'Avtal 2026-05-21'!C:J,9,FALSE),"")</f>
        <v>#REF!</v>
      </c>
      <c r="Y814" s="2" t="e">
        <f>IF(R814&lt;&gt;"",VLOOKUP(S814,'Avtal 2026-05-21'!C:J,10,FALSE),"")</f>
        <v>#REF!</v>
      </c>
      <c r="Z814" s="2" t="e">
        <f>IF(R814&lt;&gt;"",VLOOKUP(S814,'Avtal 2026-05-21'!C:J,11,FALSE),"")</f>
        <v>#REF!</v>
      </c>
      <c r="AA814" s="2" t="e">
        <f>IF(R814&lt;&gt;"",VLOOKUP(S814,'Avtal 2026-05-21'!C:J,12,FALSE),"")</f>
        <v>#REF!</v>
      </c>
      <c r="AB814" s="2" t="e">
        <f>IF(R814&lt;&gt;"",VLOOKUP(S814,'Avtal 2026-05-21'!C:J,13,FALSE),"")</f>
        <v>#REF!</v>
      </c>
      <c r="AC814" s="2" t="e">
        <f>IF(R814&lt;&gt;"",VLOOKUP(S814,'Avtal 2026-05-21'!C:J,21,FALSE),"")</f>
        <v>#REF!</v>
      </c>
      <c r="AD814" s="13" t="e">
        <f>VLOOKUP(S814,'Avtal 2026-05-21'!C:J,7,FALSE)</f>
        <v>#REF!</v>
      </c>
      <c r="AF814" s="2" t="e">
        <f>IF(R814&lt;&gt;"",VLOOKUP(S814,'Avtal 2026-05-21'!C:J,18,FALSE),"")</f>
        <v>#REF!</v>
      </c>
      <c r="AG814" s="2" t="e">
        <f>IF(R814&lt;&gt;"",VLOOKUP(S814,'Avtal 2026-05-21'!C:J,19,FALSE),"")</f>
        <v>#REF!</v>
      </c>
      <c r="AH814" s="10" t="e">
        <f>IF(R814&gt;0,VLOOKUP(S814,'Avtal 2026-05-21'!C:J,52,FALSE),"")</f>
        <v>#REF!</v>
      </c>
    </row>
    <row r="815" spans="18:34" ht="18.75" customHeight="1" x14ac:dyDescent="0.25">
      <c r="R815" s="2" t="e">
        <f>IF(MAX($R$10:R814)&gt;=$K$4,0,R814+1)</f>
        <v>#REF!</v>
      </c>
      <c r="S815" s="2" t="e">
        <f t="shared" si="72"/>
        <v>#REF!</v>
      </c>
      <c r="T815" s="2" t="e">
        <f t="shared" si="69"/>
        <v>#REF!</v>
      </c>
      <c r="U815" s="2" t="e">
        <f t="shared" si="70"/>
        <v>#REF!</v>
      </c>
      <c r="V815" s="2" t="e">
        <f t="shared" si="71"/>
        <v>#REF!</v>
      </c>
      <c r="X815" s="2" t="e">
        <f>IF(R815&lt;&gt;"",VLOOKUP(S815,'Avtal 2026-05-21'!C:J,9,FALSE),"")</f>
        <v>#REF!</v>
      </c>
      <c r="Y815" s="2" t="e">
        <f>IF(R815&lt;&gt;"",VLOOKUP(S815,'Avtal 2026-05-21'!C:J,10,FALSE),"")</f>
        <v>#REF!</v>
      </c>
      <c r="Z815" s="2" t="e">
        <f>IF(R815&lt;&gt;"",VLOOKUP(S815,'Avtal 2026-05-21'!C:J,11,FALSE),"")</f>
        <v>#REF!</v>
      </c>
      <c r="AA815" s="2" t="e">
        <f>IF(R815&lt;&gt;"",VLOOKUP(S815,'Avtal 2026-05-21'!C:J,12,FALSE),"")</f>
        <v>#REF!</v>
      </c>
      <c r="AB815" s="2" t="e">
        <f>IF(R815&lt;&gt;"",VLOOKUP(S815,'Avtal 2026-05-21'!C:J,13,FALSE),"")</f>
        <v>#REF!</v>
      </c>
      <c r="AC815" s="2" t="e">
        <f>IF(R815&lt;&gt;"",VLOOKUP(S815,'Avtal 2026-05-21'!C:J,21,FALSE),"")</f>
        <v>#REF!</v>
      </c>
      <c r="AD815" s="13" t="e">
        <f>VLOOKUP(S815,'Avtal 2026-05-21'!C:J,7,FALSE)</f>
        <v>#REF!</v>
      </c>
      <c r="AF815" s="2" t="e">
        <f>IF(R815&lt;&gt;"",VLOOKUP(S815,'Avtal 2026-05-21'!C:J,18,FALSE),"")</f>
        <v>#REF!</v>
      </c>
      <c r="AG815" s="2" t="e">
        <f>IF(R815&lt;&gt;"",VLOOKUP(S815,'Avtal 2026-05-21'!C:J,19,FALSE),"")</f>
        <v>#REF!</v>
      </c>
      <c r="AH815" s="10" t="e">
        <f>IF(R815&gt;0,VLOOKUP(S815,'Avtal 2026-05-21'!C:J,52,FALSE),"")</f>
        <v>#REF!</v>
      </c>
    </row>
    <row r="816" spans="18:34" ht="18.75" customHeight="1" x14ac:dyDescent="0.25">
      <c r="R816" s="2" t="e">
        <f>IF(MAX($R$10:R815)&gt;=$K$4,0,R815+1)</f>
        <v>#REF!</v>
      </c>
      <c r="S816" s="2" t="e">
        <f t="shared" si="72"/>
        <v>#REF!</v>
      </c>
      <c r="T816" s="2" t="e">
        <f t="shared" si="69"/>
        <v>#REF!</v>
      </c>
      <c r="U816" s="2" t="e">
        <f t="shared" si="70"/>
        <v>#REF!</v>
      </c>
      <c r="V816" s="2" t="e">
        <f t="shared" si="71"/>
        <v>#REF!</v>
      </c>
      <c r="X816" s="2" t="e">
        <f>IF(R816&lt;&gt;"",VLOOKUP(S816,'Avtal 2026-05-21'!C:J,9,FALSE),"")</f>
        <v>#REF!</v>
      </c>
      <c r="Y816" s="2" t="e">
        <f>IF(R816&lt;&gt;"",VLOOKUP(S816,'Avtal 2026-05-21'!C:J,10,FALSE),"")</f>
        <v>#REF!</v>
      </c>
      <c r="Z816" s="2" t="e">
        <f>IF(R816&lt;&gt;"",VLOOKUP(S816,'Avtal 2026-05-21'!C:J,11,FALSE),"")</f>
        <v>#REF!</v>
      </c>
      <c r="AA816" s="2" t="e">
        <f>IF(R816&lt;&gt;"",VLOOKUP(S816,'Avtal 2026-05-21'!C:J,12,FALSE),"")</f>
        <v>#REF!</v>
      </c>
      <c r="AB816" s="2" t="e">
        <f>IF(R816&lt;&gt;"",VLOOKUP(S816,'Avtal 2026-05-21'!C:J,13,FALSE),"")</f>
        <v>#REF!</v>
      </c>
      <c r="AC816" s="2" t="e">
        <f>IF(R816&lt;&gt;"",VLOOKUP(S816,'Avtal 2026-05-21'!C:J,21,FALSE),"")</f>
        <v>#REF!</v>
      </c>
      <c r="AD816" s="13" t="e">
        <f>VLOOKUP(S816,'Avtal 2026-05-21'!C:J,7,FALSE)</f>
        <v>#REF!</v>
      </c>
      <c r="AF816" s="2" t="e">
        <f>IF(R816&lt;&gt;"",VLOOKUP(S816,'Avtal 2026-05-21'!C:J,18,FALSE),"")</f>
        <v>#REF!</v>
      </c>
      <c r="AG816" s="2" t="e">
        <f>IF(R816&lt;&gt;"",VLOOKUP(S816,'Avtal 2026-05-21'!C:J,19,FALSE),"")</f>
        <v>#REF!</v>
      </c>
      <c r="AH816" s="10" t="e">
        <f>IF(R816&gt;0,VLOOKUP(S816,'Avtal 2026-05-21'!C:J,52,FALSE),"")</f>
        <v>#REF!</v>
      </c>
    </row>
    <row r="817" spans="18:34" ht="18.75" customHeight="1" x14ac:dyDescent="0.25">
      <c r="R817" s="2" t="e">
        <f>IF(MAX($R$10:R816)&gt;=$K$4,0,R816+1)</f>
        <v>#REF!</v>
      </c>
      <c r="S817" s="2" t="e">
        <f t="shared" si="72"/>
        <v>#REF!</v>
      </c>
      <c r="T817" s="2" t="e">
        <f t="shared" si="69"/>
        <v>#REF!</v>
      </c>
      <c r="U817" s="2" t="e">
        <f t="shared" si="70"/>
        <v>#REF!</v>
      </c>
      <c r="V817" s="2" t="e">
        <f t="shared" si="71"/>
        <v>#REF!</v>
      </c>
      <c r="X817" s="2" t="e">
        <f>IF(R817&lt;&gt;"",VLOOKUP(S817,'Avtal 2026-05-21'!C:J,9,FALSE),"")</f>
        <v>#REF!</v>
      </c>
      <c r="Y817" s="2" t="e">
        <f>IF(R817&lt;&gt;"",VLOOKUP(S817,'Avtal 2026-05-21'!C:J,10,FALSE),"")</f>
        <v>#REF!</v>
      </c>
      <c r="Z817" s="2" t="e">
        <f>IF(R817&lt;&gt;"",VLOOKUP(S817,'Avtal 2026-05-21'!C:J,11,FALSE),"")</f>
        <v>#REF!</v>
      </c>
      <c r="AA817" s="2" t="e">
        <f>IF(R817&lt;&gt;"",VLOOKUP(S817,'Avtal 2026-05-21'!C:J,12,FALSE),"")</f>
        <v>#REF!</v>
      </c>
      <c r="AB817" s="2" t="e">
        <f>IF(R817&lt;&gt;"",VLOOKUP(S817,'Avtal 2026-05-21'!C:J,13,FALSE),"")</f>
        <v>#REF!</v>
      </c>
      <c r="AC817" s="2" t="e">
        <f>IF(R817&lt;&gt;"",VLOOKUP(S817,'Avtal 2026-05-21'!C:J,21,FALSE),"")</f>
        <v>#REF!</v>
      </c>
      <c r="AD817" s="13" t="e">
        <f>VLOOKUP(S817,'Avtal 2026-05-21'!C:J,7,FALSE)</f>
        <v>#REF!</v>
      </c>
      <c r="AF817" s="2" t="e">
        <f>IF(R817&lt;&gt;"",VLOOKUP(S817,'Avtal 2026-05-21'!C:J,18,FALSE),"")</f>
        <v>#REF!</v>
      </c>
      <c r="AG817" s="2" t="e">
        <f>IF(R817&lt;&gt;"",VLOOKUP(S817,'Avtal 2026-05-21'!C:J,19,FALSE),"")</f>
        <v>#REF!</v>
      </c>
      <c r="AH817" s="10" t="e">
        <f>IF(R817&gt;0,VLOOKUP(S817,'Avtal 2026-05-21'!C:J,52,FALSE),"")</f>
        <v>#REF!</v>
      </c>
    </row>
    <row r="818" spans="18:34" ht="18.75" customHeight="1" x14ac:dyDescent="0.25">
      <c r="R818" s="2" t="e">
        <f>IF(MAX($R$10:R817)&gt;=$K$4,0,R817+1)</f>
        <v>#REF!</v>
      </c>
      <c r="S818" s="2" t="e">
        <f t="shared" si="72"/>
        <v>#REF!</v>
      </c>
      <c r="T818" s="2" t="e">
        <f t="shared" si="69"/>
        <v>#REF!</v>
      </c>
      <c r="U818" s="2" t="e">
        <f t="shared" si="70"/>
        <v>#REF!</v>
      </c>
      <c r="V818" s="2" t="e">
        <f t="shared" si="71"/>
        <v>#REF!</v>
      </c>
      <c r="X818" s="2" t="e">
        <f>IF(R818&lt;&gt;"",VLOOKUP(S818,'Avtal 2026-05-21'!C:J,9,FALSE),"")</f>
        <v>#REF!</v>
      </c>
      <c r="Y818" s="2" t="e">
        <f>IF(R818&lt;&gt;"",VLOOKUP(S818,'Avtal 2026-05-21'!C:J,10,FALSE),"")</f>
        <v>#REF!</v>
      </c>
      <c r="Z818" s="2" t="e">
        <f>IF(R818&lt;&gt;"",VLOOKUP(S818,'Avtal 2026-05-21'!C:J,11,FALSE),"")</f>
        <v>#REF!</v>
      </c>
      <c r="AA818" s="2" t="e">
        <f>IF(R818&lt;&gt;"",VLOOKUP(S818,'Avtal 2026-05-21'!C:J,12,FALSE),"")</f>
        <v>#REF!</v>
      </c>
      <c r="AB818" s="2" t="e">
        <f>IF(R818&lt;&gt;"",VLOOKUP(S818,'Avtal 2026-05-21'!C:J,13,FALSE),"")</f>
        <v>#REF!</v>
      </c>
      <c r="AC818" s="2" t="e">
        <f>IF(R818&lt;&gt;"",VLOOKUP(S818,'Avtal 2026-05-21'!C:J,21,FALSE),"")</f>
        <v>#REF!</v>
      </c>
      <c r="AD818" s="13" t="e">
        <f>VLOOKUP(S818,'Avtal 2026-05-21'!C:J,7,FALSE)</f>
        <v>#REF!</v>
      </c>
      <c r="AF818" s="2" t="e">
        <f>IF(R818&lt;&gt;"",VLOOKUP(S818,'Avtal 2026-05-21'!C:J,18,FALSE),"")</f>
        <v>#REF!</v>
      </c>
      <c r="AG818" s="2" t="e">
        <f>IF(R818&lt;&gt;"",VLOOKUP(S818,'Avtal 2026-05-21'!C:J,19,FALSE),"")</f>
        <v>#REF!</v>
      </c>
      <c r="AH818" s="10" t="e">
        <f>IF(R818&gt;0,VLOOKUP(S818,'Avtal 2026-05-21'!C:J,52,FALSE),"")</f>
        <v>#REF!</v>
      </c>
    </row>
    <row r="819" spans="18:34" ht="18.75" customHeight="1" x14ac:dyDescent="0.25">
      <c r="R819" s="2" t="e">
        <f>IF(MAX($R$10:R818)&gt;=$K$4,0,R818+1)</f>
        <v>#REF!</v>
      </c>
      <c r="S819" s="2" t="e">
        <f t="shared" si="72"/>
        <v>#REF!</v>
      </c>
      <c r="T819" s="2" t="e">
        <f t="shared" si="69"/>
        <v>#REF!</v>
      </c>
      <c r="U819" s="2" t="e">
        <f t="shared" si="70"/>
        <v>#REF!</v>
      </c>
      <c r="V819" s="2" t="e">
        <f t="shared" si="71"/>
        <v>#REF!</v>
      </c>
      <c r="X819" s="2" t="e">
        <f>IF(R819&lt;&gt;"",VLOOKUP(S819,'Avtal 2026-05-21'!C:J,9,FALSE),"")</f>
        <v>#REF!</v>
      </c>
      <c r="Y819" s="2" t="e">
        <f>IF(R819&lt;&gt;"",VLOOKUP(S819,'Avtal 2026-05-21'!C:J,10,FALSE),"")</f>
        <v>#REF!</v>
      </c>
      <c r="Z819" s="2" t="e">
        <f>IF(R819&lt;&gt;"",VLOOKUP(S819,'Avtal 2026-05-21'!C:J,11,FALSE),"")</f>
        <v>#REF!</v>
      </c>
      <c r="AA819" s="2" t="e">
        <f>IF(R819&lt;&gt;"",VLOOKUP(S819,'Avtal 2026-05-21'!C:J,12,FALSE),"")</f>
        <v>#REF!</v>
      </c>
      <c r="AB819" s="2" t="e">
        <f>IF(R819&lt;&gt;"",VLOOKUP(S819,'Avtal 2026-05-21'!C:J,13,FALSE),"")</f>
        <v>#REF!</v>
      </c>
      <c r="AC819" s="2" t="e">
        <f>IF(R819&lt;&gt;"",VLOOKUP(S819,'Avtal 2026-05-21'!C:J,21,FALSE),"")</f>
        <v>#REF!</v>
      </c>
      <c r="AD819" s="13" t="e">
        <f>VLOOKUP(S819,'Avtal 2026-05-21'!C:J,7,FALSE)</f>
        <v>#REF!</v>
      </c>
      <c r="AF819" s="2" t="e">
        <f>IF(R819&lt;&gt;"",VLOOKUP(S819,'Avtal 2026-05-21'!C:J,18,FALSE),"")</f>
        <v>#REF!</v>
      </c>
      <c r="AG819" s="2" t="e">
        <f>IF(R819&lt;&gt;"",VLOOKUP(S819,'Avtal 2026-05-21'!C:J,19,FALSE),"")</f>
        <v>#REF!</v>
      </c>
      <c r="AH819" s="10" t="e">
        <f>IF(R819&gt;0,VLOOKUP(S819,'Avtal 2026-05-21'!C:J,52,FALSE),"")</f>
        <v>#REF!</v>
      </c>
    </row>
    <row r="820" spans="18:34" ht="18.75" customHeight="1" x14ac:dyDescent="0.25">
      <c r="R820" s="2" t="e">
        <f>IF(MAX($R$10:R819)&gt;=$K$4,0,R819+1)</f>
        <v>#REF!</v>
      </c>
      <c r="S820" s="2" t="e">
        <f t="shared" si="72"/>
        <v>#REF!</v>
      </c>
      <c r="T820" s="2" t="e">
        <f t="shared" si="69"/>
        <v>#REF!</v>
      </c>
      <c r="U820" s="2" t="e">
        <f t="shared" si="70"/>
        <v>#REF!</v>
      </c>
      <c r="V820" s="2" t="e">
        <f t="shared" si="71"/>
        <v>#REF!</v>
      </c>
      <c r="X820" s="2" t="e">
        <f>IF(R820&lt;&gt;"",VLOOKUP(S820,'Avtal 2026-05-21'!C:J,9,FALSE),"")</f>
        <v>#REF!</v>
      </c>
      <c r="Y820" s="2" t="e">
        <f>IF(R820&lt;&gt;"",VLOOKUP(S820,'Avtal 2026-05-21'!C:J,10,FALSE),"")</f>
        <v>#REF!</v>
      </c>
      <c r="Z820" s="2" t="e">
        <f>IF(R820&lt;&gt;"",VLOOKUP(S820,'Avtal 2026-05-21'!C:J,11,FALSE),"")</f>
        <v>#REF!</v>
      </c>
      <c r="AA820" s="2" t="e">
        <f>IF(R820&lt;&gt;"",VLOOKUP(S820,'Avtal 2026-05-21'!C:J,12,FALSE),"")</f>
        <v>#REF!</v>
      </c>
      <c r="AB820" s="2" t="e">
        <f>IF(R820&lt;&gt;"",VLOOKUP(S820,'Avtal 2026-05-21'!C:J,13,FALSE),"")</f>
        <v>#REF!</v>
      </c>
      <c r="AC820" s="2" t="e">
        <f>IF(R820&lt;&gt;"",VLOOKUP(S820,'Avtal 2026-05-21'!C:J,21,FALSE),"")</f>
        <v>#REF!</v>
      </c>
      <c r="AD820" s="13" t="e">
        <f>VLOOKUP(S820,'Avtal 2026-05-21'!C:J,7,FALSE)</f>
        <v>#REF!</v>
      </c>
      <c r="AF820" s="2" t="e">
        <f>IF(R820&lt;&gt;"",VLOOKUP(S820,'Avtal 2026-05-21'!C:J,18,FALSE),"")</f>
        <v>#REF!</v>
      </c>
      <c r="AG820" s="2" t="e">
        <f>IF(R820&lt;&gt;"",VLOOKUP(S820,'Avtal 2026-05-21'!C:J,19,FALSE),"")</f>
        <v>#REF!</v>
      </c>
      <c r="AH820" s="10" t="e">
        <f>IF(R820&gt;0,VLOOKUP(S820,'Avtal 2026-05-21'!C:J,52,FALSE),"")</f>
        <v>#REF!</v>
      </c>
    </row>
    <row r="821" spans="18:34" ht="18.75" customHeight="1" x14ac:dyDescent="0.25">
      <c r="R821" s="2" t="e">
        <f>IF(MAX($R$10:R820)&gt;=$K$4,0,R820+1)</f>
        <v>#REF!</v>
      </c>
      <c r="S821" s="2" t="e">
        <f t="shared" si="72"/>
        <v>#REF!</v>
      </c>
      <c r="T821" s="2" t="e">
        <f t="shared" si="69"/>
        <v>#REF!</v>
      </c>
      <c r="U821" s="2" t="e">
        <f t="shared" si="70"/>
        <v>#REF!</v>
      </c>
      <c r="V821" s="2" t="e">
        <f t="shared" si="71"/>
        <v>#REF!</v>
      </c>
      <c r="X821" s="2" t="e">
        <f>IF(R821&lt;&gt;"",VLOOKUP(S821,'Avtal 2026-05-21'!C:J,9,FALSE),"")</f>
        <v>#REF!</v>
      </c>
      <c r="Y821" s="2" t="e">
        <f>IF(R821&lt;&gt;"",VLOOKUP(S821,'Avtal 2026-05-21'!C:J,10,FALSE),"")</f>
        <v>#REF!</v>
      </c>
      <c r="Z821" s="2" t="e">
        <f>IF(R821&lt;&gt;"",VLOOKUP(S821,'Avtal 2026-05-21'!C:J,11,FALSE),"")</f>
        <v>#REF!</v>
      </c>
      <c r="AA821" s="2" t="e">
        <f>IF(R821&lt;&gt;"",VLOOKUP(S821,'Avtal 2026-05-21'!C:J,12,FALSE),"")</f>
        <v>#REF!</v>
      </c>
      <c r="AB821" s="2" t="e">
        <f>IF(R821&lt;&gt;"",VLOOKUP(S821,'Avtal 2026-05-21'!C:J,13,FALSE),"")</f>
        <v>#REF!</v>
      </c>
      <c r="AC821" s="2" t="e">
        <f>IF(R821&lt;&gt;"",VLOOKUP(S821,'Avtal 2026-05-21'!C:J,21,FALSE),"")</f>
        <v>#REF!</v>
      </c>
      <c r="AD821" s="13" t="e">
        <f>VLOOKUP(S821,'Avtal 2026-05-21'!C:J,7,FALSE)</f>
        <v>#REF!</v>
      </c>
      <c r="AF821" s="2" t="e">
        <f>IF(R821&lt;&gt;"",VLOOKUP(S821,'Avtal 2026-05-21'!C:J,18,FALSE),"")</f>
        <v>#REF!</v>
      </c>
      <c r="AG821" s="2" t="e">
        <f>IF(R821&lt;&gt;"",VLOOKUP(S821,'Avtal 2026-05-21'!C:J,19,FALSE),"")</f>
        <v>#REF!</v>
      </c>
      <c r="AH821" s="10" t="e">
        <f>IF(R821&gt;0,VLOOKUP(S821,'Avtal 2026-05-21'!C:J,52,FALSE),"")</f>
        <v>#REF!</v>
      </c>
    </row>
    <row r="822" spans="18:34" ht="18.75" customHeight="1" x14ac:dyDescent="0.25">
      <c r="R822" s="2" t="e">
        <f>IF(MAX($R$10:R821)&gt;=$K$4,0,R821+1)</f>
        <v>#REF!</v>
      </c>
      <c r="S822" s="2" t="e">
        <f t="shared" si="72"/>
        <v>#REF!</v>
      </c>
      <c r="T822" s="2" t="e">
        <f t="shared" si="69"/>
        <v>#REF!</v>
      </c>
      <c r="U822" s="2" t="e">
        <f t="shared" si="70"/>
        <v>#REF!</v>
      </c>
      <c r="V822" s="2" t="e">
        <f t="shared" si="71"/>
        <v>#REF!</v>
      </c>
      <c r="X822" s="2" t="e">
        <f>IF(R822&lt;&gt;"",VLOOKUP(S822,'Avtal 2026-05-21'!C:J,9,FALSE),"")</f>
        <v>#REF!</v>
      </c>
      <c r="Y822" s="2" t="e">
        <f>IF(R822&lt;&gt;"",VLOOKUP(S822,'Avtal 2026-05-21'!C:J,10,FALSE),"")</f>
        <v>#REF!</v>
      </c>
      <c r="Z822" s="2" t="e">
        <f>IF(R822&lt;&gt;"",VLOOKUP(S822,'Avtal 2026-05-21'!C:J,11,FALSE),"")</f>
        <v>#REF!</v>
      </c>
      <c r="AA822" s="2" t="e">
        <f>IF(R822&lt;&gt;"",VLOOKUP(S822,'Avtal 2026-05-21'!C:J,12,FALSE),"")</f>
        <v>#REF!</v>
      </c>
      <c r="AB822" s="2" t="e">
        <f>IF(R822&lt;&gt;"",VLOOKUP(S822,'Avtal 2026-05-21'!C:J,13,FALSE),"")</f>
        <v>#REF!</v>
      </c>
      <c r="AC822" s="2" t="e">
        <f>IF(R822&lt;&gt;"",VLOOKUP(S822,'Avtal 2026-05-21'!C:J,21,FALSE),"")</f>
        <v>#REF!</v>
      </c>
      <c r="AD822" s="13" t="e">
        <f>VLOOKUP(S822,'Avtal 2026-05-21'!C:J,7,FALSE)</f>
        <v>#REF!</v>
      </c>
      <c r="AF822" s="2" t="e">
        <f>IF(R822&lt;&gt;"",VLOOKUP(S822,'Avtal 2026-05-21'!C:J,18,FALSE),"")</f>
        <v>#REF!</v>
      </c>
      <c r="AG822" s="2" t="e">
        <f>IF(R822&lt;&gt;"",VLOOKUP(S822,'Avtal 2026-05-21'!C:J,19,FALSE),"")</f>
        <v>#REF!</v>
      </c>
      <c r="AH822" s="10" t="e">
        <f>IF(R822&gt;0,VLOOKUP(S822,'Avtal 2026-05-21'!C:J,52,FALSE),"")</f>
        <v>#REF!</v>
      </c>
    </row>
    <row r="823" spans="18:34" ht="18.75" customHeight="1" x14ac:dyDescent="0.25">
      <c r="R823" s="2" t="e">
        <f>IF(MAX($R$10:R822)&gt;=$K$4,0,R822+1)</f>
        <v>#REF!</v>
      </c>
      <c r="S823" s="2" t="e">
        <f t="shared" si="72"/>
        <v>#REF!</v>
      </c>
      <c r="T823" s="2" t="e">
        <f t="shared" si="69"/>
        <v>#REF!</v>
      </c>
      <c r="U823" s="2" t="e">
        <f t="shared" si="70"/>
        <v>#REF!</v>
      </c>
      <c r="V823" s="2" t="e">
        <f t="shared" si="71"/>
        <v>#REF!</v>
      </c>
      <c r="X823" s="2" t="e">
        <f>IF(R823&lt;&gt;"",VLOOKUP(S823,'Avtal 2026-05-21'!C:J,9,FALSE),"")</f>
        <v>#REF!</v>
      </c>
      <c r="Y823" s="2" t="e">
        <f>IF(R823&lt;&gt;"",VLOOKUP(S823,'Avtal 2026-05-21'!C:J,10,FALSE),"")</f>
        <v>#REF!</v>
      </c>
      <c r="Z823" s="2" t="e">
        <f>IF(R823&lt;&gt;"",VLOOKUP(S823,'Avtal 2026-05-21'!C:J,11,FALSE),"")</f>
        <v>#REF!</v>
      </c>
      <c r="AA823" s="2" t="e">
        <f>IF(R823&lt;&gt;"",VLOOKUP(S823,'Avtal 2026-05-21'!C:J,12,FALSE),"")</f>
        <v>#REF!</v>
      </c>
      <c r="AB823" s="2" t="e">
        <f>IF(R823&lt;&gt;"",VLOOKUP(S823,'Avtal 2026-05-21'!C:J,13,FALSE),"")</f>
        <v>#REF!</v>
      </c>
      <c r="AC823" s="2" t="e">
        <f>IF(R823&lt;&gt;"",VLOOKUP(S823,'Avtal 2026-05-21'!C:J,21,FALSE),"")</f>
        <v>#REF!</v>
      </c>
      <c r="AD823" s="13" t="e">
        <f>VLOOKUP(S823,'Avtal 2026-05-21'!C:J,7,FALSE)</f>
        <v>#REF!</v>
      </c>
      <c r="AF823" s="2" t="e">
        <f>IF(R823&lt;&gt;"",VLOOKUP(S823,'Avtal 2026-05-21'!C:J,18,FALSE),"")</f>
        <v>#REF!</v>
      </c>
      <c r="AG823" s="2" t="e">
        <f>IF(R823&lt;&gt;"",VLOOKUP(S823,'Avtal 2026-05-21'!C:J,19,FALSE),"")</f>
        <v>#REF!</v>
      </c>
      <c r="AH823" s="10" t="e">
        <f>IF(R823&gt;0,VLOOKUP(S823,'Avtal 2026-05-21'!C:J,52,FALSE),"")</f>
        <v>#REF!</v>
      </c>
    </row>
    <row r="824" spans="18:34" ht="18.75" customHeight="1" x14ac:dyDescent="0.25">
      <c r="R824" s="2" t="e">
        <f>IF(MAX($R$10:R823)&gt;=$K$4,0,R823+1)</f>
        <v>#REF!</v>
      </c>
      <c r="S824" s="2" t="e">
        <f t="shared" si="72"/>
        <v>#REF!</v>
      </c>
      <c r="T824" s="2" t="e">
        <f t="shared" si="69"/>
        <v>#REF!</v>
      </c>
      <c r="U824" s="2" t="e">
        <f t="shared" si="70"/>
        <v>#REF!</v>
      </c>
      <c r="V824" s="2" t="e">
        <f t="shared" si="71"/>
        <v>#REF!</v>
      </c>
      <c r="X824" s="2" t="e">
        <f>IF(R824&lt;&gt;"",VLOOKUP(S824,'Avtal 2026-05-21'!C:J,9,FALSE),"")</f>
        <v>#REF!</v>
      </c>
      <c r="Y824" s="2" t="e">
        <f>IF(R824&lt;&gt;"",VLOOKUP(S824,'Avtal 2026-05-21'!C:J,10,FALSE),"")</f>
        <v>#REF!</v>
      </c>
      <c r="Z824" s="2" t="e">
        <f>IF(R824&lt;&gt;"",VLOOKUP(S824,'Avtal 2026-05-21'!C:J,11,FALSE),"")</f>
        <v>#REF!</v>
      </c>
      <c r="AA824" s="2" t="e">
        <f>IF(R824&lt;&gt;"",VLOOKUP(S824,'Avtal 2026-05-21'!C:J,12,FALSE),"")</f>
        <v>#REF!</v>
      </c>
      <c r="AB824" s="2" t="e">
        <f>IF(R824&lt;&gt;"",VLOOKUP(S824,'Avtal 2026-05-21'!C:J,13,FALSE),"")</f>
        <v>#REF!</v>
      </c>
      <c r="AC824" s="2" t="e">
        <f>IF(R824&lt;&gt;"",VLOOKUP(S824,'Avtal 2026-05-21'!C:J,21,FALSE),"")</f>
        <v>#REF!</v>
      </c>
      <c r="AD824" s="13" t="e">
        <f>VLOOKUP(S824,'Avtal 2026-05-21'!C:J,7,FALSE)</f>
        <v>#REF!</v>
      </c>
      <c r="AF824" s="2" t="e">
        <f>IF(R824&lt;&gt;"",VLOOKUP(S824,'Avtal 2026-05-21'!C:J,18,FALSE),"")</f>
        <v>#REF!</v>
      </c>
      <c r="AG824" s="2" t="e">
        <f>IF(R824&lt;&gt;"",VLOOKUP(S824,'Avtal 2026-05-21'!C:J,19,FALSE),"")</f>
        <v>#REF!</v>
      </c>
      <c r="AH824" s="10" t="e">
        <f>IF(R824&gt;0,VLOOKUP(S824,'Avtal 2026-05-21'!C:J,52,FALSE),"")</f>
        <v>#REF!</v>
      </c>
    </row>
    <row r="825" spans="18:34" ht="18.75" customHeight="1" x14ac:dyDescent="0.25">
      <c r="R825" s="2" t="e">
        <f>IF(MAX($R$10:R824)&gt;=$K$4,0,R824+1)</f>
        <v>#REF!</v>
      </c>
      <c r="S825" s="2" t="e">
        <f t="shared" si="72"/>
        <v>#REF!</v>
      </c>
      <c r="T825" s="2" t="e">
        <f t="shared" si="69"/>
        <v>#REF!</v>
      </c>
      <c r="U825" s="2" t="e">
        <f t="shared" si="70"/>
        <v>#REF!</v>
      </c>
      <c r="V825" s="2" t="e">
        <f t="shared" si="71"/>
        <v>#REF!</v>
      </c>
      <c r="X825" s="2" t="e">
        <f>IF(R825&lt;&gt;"",VLOOKUP(S825,'Avtal 2026-05-21'!C:J,9,FALSE),"")</f>
        <v>#REF!</v>
      </c>
      <c r="Y825" s="2" t="e">
        <f>IF(R825&lt;&gt;"",VLOOKUP(S825,'Avtal 2026-05-21'!C:J,10,FALSE),"")</f>
        <v>#REF!</v>
      </c>
      <c r="Z825" s="2" t="e">
        <f>IF(R825&lt;&gt;"",VLOOKUP(S825,'Avtal 2026-05-21'!C:J,11,FALSE),"")</f>
        <v>#REF!</v>
      </c>
      <c r="AA825" s="2" t="e">
        <f>IF(R825&lt;&gt;"",VLOOKUP(S825,'Avtal 2026-05-21'!C:J,12,FALSE),"")</f>
        <v>#REF!</v>
      </c>
      <c r="AB825" s="2" t="e">
        <f>IF(R825&lt;&gt;"",VLOOKUP(S825,'Avtal 2026-05-21'!C:J,13,FALSE),"")</f>
        <v>#REF!</v>
      </c>
      <c r="AC825" s="2" t="e">
        <f>IF(R825&lt;&gt;"",VLOOKUP(S825,'Avtal 2026-05-21'!C:J,21,FALSE),"")</f>
        <v>#REF!</v>
      </c>
      <c r="AD825" s="13" t="e">
        <f>VLOOKUP(S825,'Avtal 2026-05-21'!C:J,7,FALSE)</f>
        <v>#REF!</v>
      </c>
      <c r="AF825" s="2" t="e">
        <f>IF(R825&lt;&gt;"",VLOOKUP(S825,'Avtal 2026-05-21'!C:J,18,FALSE),"")</f>
        <v>#REF!</v>
      </c>
      <c r="AG825" s="2" t="e">
        <f>IF(R825&lt;&gt;"",VLOOKUP(S825,'Avtal 2026-05-21'!C:J,19,FALSE),"")</f>
        <v>#REF!</v>
      </c>
      <c r="AH825" s="10" t="e">
        <f>IF(R825&gt;0,VLOOKUP(S825,'Avtal 2026-05-21'!C:J,52,FALSE),"")</f>
        <v>#REF!</v>
      </c>
    </row>
    <row r="826" spans="18:34" ht="18.75" customHeight="1" x14ac:dyDescent="0.25">
      <c r="R826" s="2" t="e">
        <f>IF(MAX($R$10:R825)&gt;=$K$4,0,R825+1)</f>
        <v>#REF!</v>
      </c>
      <c r="S826" s="2" t="e">
        <f t="shared" si="72"/>
        <v>#REF!</v>
      </c>
      <c r="T826" s="2" t="e">
        <f t="shared" si="69"/>
        <v>#REF!</v>
      </c>
      <c r="U826" s="2" t="e">
        <f t="shared" si="70"/>
        <v>#REF!</v>
      </c>
      <c r="V826" s="2" t="e">
        <f t="shared" si="71"/>
        <v>#REF!</v>
      </c>
      <c r="X826" s="2" t="e">
        <f>IF(R826&lt;&gt;"",VLOOKUP(S826,'Avtal 2026-05-21'!C:J,9,FALSE),"")</f>
        <v>#REF!</v>
      </c>
      <c r="Y826" s="2" t="e">
        <f>IF(R826&lt;&gt;"",VLOOKUP(S826,'Avtal 2026-05-21'!C:J,10,FALSE),"")</f>
        <v>#REF!</v>
      </c>
      <c r="Z826" s="2" t="e">
        <f>IF(R826&lt;&gt;"",VLOOKUP(S826,'Avtal 2026-05-21'!C:J,11,FALSE),"")</f>
        <v>#REF!</v>
      </c>
      <c r="AA826" s="2" t="e">
        <f>IF(R826&lt;&gt;"",VLOOKUP(S826,'Avtal 2026-05-21'!C:J,12,FALSE),"")</f>
        <v>#REF!</v>
      </c>
      <c r="AB826" s="2" t="e">
        <f>IF(R826&lt;&gt;"",VLOOKUP(S826,'Avtal 2026-05-21'!C:J,13,FALSE),"")</f>
        <v>#REF!</v>
      </c>
      <c r="AC826" s="2" t="e">
        <f>IF(R826&lt;&gt;"",VLOOKUP(S826,'Avtal 2026-05-21'!C:J,21,FALSE),"")</f>
        <v>#REF!</v>
      </c>
      <c r="AD826" s="13" t="e">
        <f>VLOOKUP(S826,'Avtal 2026-05-21'!C:J,7,FALSE)</f>
        <v>#REF!</v>
      </c>
      <c r="AF826" s="2" t="e">
        <f>IF(R826&lt;&gt;"",VLOOKUP(S826,'Avtal 2026-05-21'!C:J,18,FALSE),"")</f>
        <v>#REF!</v>
      </c>
      <c r="AG826" s="2" t="e">
        <f>IF(R826&lt;&gt;"",VLOOKUP(S826,'Avtal 2026-05-21'!C:J,19,FALSE),"")</f>
        <v>#REF!</v>
      </c>
      <c r="AH826" s="10" t="e">
        <f>IF(R826&gt;0,VLOOKUP(S826,'Avtal 2026-05-21'!C:J,52,FALSE),"")</f>
        <v>#REF!</v>
      </c>
    </row>
    <row r="827" spans="18:34" ht="18.75" customHeight="1" x14ac:dyDescent="0.25">
      <c r="R827" s="2" t="e">
        <f>IF(MAX($R$10:R826)&gt;=$K$4,0,R826+1)</f>
        <v>#REF!</v>
      </c>
      <c r="S827" s="2" t="e">
        <f t="shared" si="72"/>
        <v>#REF!</v>
      </c>
      <c r="T827" s="2" t="e">
        <f t="shared" si="69"/>
        <v>#REF!</v>
      </c>
      <c r="U827" s="2" t="e">
        <f t="shared" si="70"/>
        <v>#REF!</v>
      </c>
      <c r="V827" s="2" t="e">
        <f t="shared" si="71"/>
        <v>#REF!</v>
      </c>
      <c r="X827" s="2" t="e">
        <f>IF(R827&lt;&gt;"",VLOOKUP(S827,'Avtal 2026-05-21'!C:J,9,FALSE),"")</f>
        <v>#REF!</v>
      </c>
      <c r="Y827" s="2" t="e">
        <f>IF(R827&lt;&gt;"",VLOOKUP(S827,'Avtal 2026-05-21'!C:J,10,FALSE),"")</f>
        <v>#REF!</v>
      </c>
      <c r="Z827" s="2" t="e">
        <f>IF(R827&lt;&gt;"",VLOOKUP(S827,'Avtal 2026-05-21'!C:J,11,FALSE),"")</f>
        <v>#REF!</v>
      </c>
      <c r="AA827" s="2" t="e">
        <f>IF(R827&lt;&gt;"",VLOOKUP(S827,'Avtal 2026-05-21'!C:J,12,FALSE),"")</f>
        <v>#REF!</v>
      </c>
      <c r="AB827" s="2" t="e">
        <f>IF(R827&lt;&gt;"",VLOOKUP(S827,'Avtal 2026-05-21'!C:J,13,FALSE),"")</f>
        <v>#REF!</v>
      </c>
      <c r="AC827" s="2" t="e">
        <f>IF(R827&lt;&gt;"",VLOOKUP(S827,'Avtal 2026-05-21'!C:J,21,FALSE),"")</f>
        <v>#REF!</v>
      </c>
      <c r="AD827" s="13" t="e">
        <f>VLOOKUP(S827,'Avtal 2026-05-21'!C:J,7,FALSE)</f>
        <v>#REF!</v>
      </c>
      <c r="AF827" s="2" t="e">
        <f>IF(R827&lt;&gt;"",VLOOKUP(S827,'Avtal 2026-05-21'!C:J,18,FALSE),"")</f>
        <v>#REF!</v>
      </c>
      <c r="AG827" s="2" t="e">
        <f>IF(R827&lt;&gt;"",VLOOKUP(S827,'Avtal 2026-05-21'!C:J,19,FALSE),"")</f>
        <v>#REF!</v>
      </c>
      <c r="AH827" s="10" t="e">
        <f>IF(R827&gt;0,VLOOKUP(S827,'Avtal 2026-05-21'!C:J,52,FALSE),"")</f>
        <v>#REF!</v>
      </c>
    </row>
    <row r="828" spans="18:34" ht="18.75" customHeight="1" x14ac:dyDescent="0.25">
      <c r="R828" s="2" t="e">
        <f>IF(MAX($R$10:R827)&gt;=$K$4,0,R827+1)</f>
        <v>#REF!</v>
      </c>
      <c r="S828" s="2" t="e">
        <f t="shared" si="72"/>
        <v>#REF!</v>
      </c>
      <c r="T828" s="2" t="e">
        <f t="shared" si="69"/>
        <v>#REF!</v>
      </c>
      <c r="U828" s="2" t="e">
        <f t="shared" si="70"/>
        <v>#REF!</v>
      </c>
      <c r="V828" s="2" t="e">
        <f t="shared" si="71"/>
        <v>#REF!</v>
      </c>
      <c r="X828" s="2" t="e">
        <f>IF(R828&lt;&gt;"",VLOOKUP(S828,'Avtal 2026-05-21'!C:J,9,FALSE),"")</f>
        <v>#REF!</v>
      </c>
      <c r="Y828" s="2" t="e">
        <f>IF(R828&lt;&gt;"",VLOOKUP(S828,'Avtal 2026-05-21'!C:J,10,FALSE),"")</f>
        <v>#REF!</v>
      </c>
      <c r="Z828" s="2" t="e">
        <f>IF(R828&lt;&gt;"",VLOOKUP(S828,'Avtal 2026-05-21'!C:J,11,FALSE),"")</f>
        <v>#REF!</v>
      </c>
      <c r="AA828" s="2" t="e">
        <f>IF(R828&lt;&gt;"",VLOOKUP(S828,'Avtal 2026-05-21'!C:J,12,FALSE),"")</f>
        <v>#REF!</v>
      </c>
      <c r="AB828" s="2" t="e">
        <f>IF(R828&lt;&gt;"",VLOOKUP(S828,'Avtal 2026-05-21'!C:J,13,FALSE),"")</f>
        <v>#REF!</v>
      </c>
      <c r="AC828" s="2" t="e">
        <f>IF(R828&lt;&gt;"",VLOOKUP(S828,'Avtal 2026-05-21'!C:J,21,FALSE),"")</f>
        <v>#REF!</v>
      </c>
      <c r="AD828" s="13" t="e">
        <f>VLOOKUP(S828,'Avtal 2026-05-21'!C:J,7,FALSE)</f>
        <v>#REF!</v>
      </c>
      <c r="AF828" s="2" t="e">
        <f>IF(R828&lt;&gt;"",VLOOKUP(S828,'Avtal 2026-05-21'!C:J,18,FALSE),"")</f>
        <v>#REF!</v>
      </c>
      <c r="AG828" s="2" t="e">
        <f>IF(R828&lt;&gt;"",VLOOKUP(S828,'Avtal 2026-05-21'!C:J,19,FALSE),"")</f>
        <v>#REF!</v>
      </c>
      <c r="AH828" s="10" t="e">
        <f>IF(R828&gt;0,VLOOKUP(S828,'Avtal 2026-05-21'!C:J,52,FALSE),"")</f>
        <v>#REF!</v>
      </c>
    </row>
    <row r="829" spans="18:34" ht="18.75" customHeight="1" x14ac:dyDescent="0.25">
      <c r="R829" s="2" t="e">
        <f>IF(MAX($R$10:R828)&gt;=$K$4,0,R828+1)</f>
        <v>#REF!</v>
      </c>
      <c r="S829" s="2" t="e">
        <f t="shared" si="72"/>
        <v>#REF!</v>
      </c>
      <c r="T829" s="2" t="e">
        <f t="shared" si="69"/>
        <v>#REF!</v>
      </c>
      <c r="U829" s="2" t="e">
        <f t="shared" si="70"/>
        <v>#REF!</v>
      </c>
      <c r="V829" s="2" t="e">
        <f t="shared" si="71"/>
        <v>#REF!</v>
      </c>
      <c r="X829" s="2" t="e">
        <f>IF(R829&lt;&gt;"",VLOOKUP(S829,'Avtal 2026-05-21'!C:J,9,FALSE),"")</f>
        <v>#REF!</v>
      </c>
      <c r="Y829" s="2" t="e">
        <f>IF(R829&lt;&gt;"",VLOOKUP(S829,'Avtal 2026-05-21'!C:J,10,FALSE),"")</f>
        <v>#REF!</v>
      </c>
      <c r="Z829" s="2" t="e">
        <f>IF(R829&lt;&gt;"",VLOOKUP(S829,'Avtal 2026-05-21'!C:J,11,FALSE),"")</f>
        <v>#REF!</v>
      </c>
      <c r="AA829" s="2" t="e">
        <f>IF(R829&lt;&gt;"",VLOOKUP(S829,'Avtal 2026-05-21'!C:J,12,FALSE),"")</f>
        <v>#REF!</v>
      </c>
      <c r="AB829" s="2" t="e">
        <f>IF(R829&lt;&gt;"",VLOOKUP(S829,'Avtal 2026-05-21'!C:J,13,FALSE),"")</f>
        <v>#REF!</v>
      </c>
      <c r="AC829" s="2" t="e">
        <f>IF(R829&lt;&gt;"",VLOOKUP(S829,'Avtal 2026-05-21'!C:J,21,FALSE),"")</f>
        <v>#REF!</v>
      </c>
      <c r="AD829" s="13" t="e">
        <f>VLOOKUP(S829,'Avtal 2026-05-21'!C:J,7,FALSE)</f>
        <v>#REF!</v>
      </c>
      <c r="AF829" s="2" t="e">
        <f>IF(R829&lt;&gt;"",VLOOKUP(S829,'Avtal 2026-05-21'!C:J,18,FALSE),"")</f>
        <v>#REF!</v>
      </c>
      <c r="AG829" s="2" t="e">
        <f>IF(R829&lt;&gt;"",VLOOKUP(S829,'Avtal 2026-05-21'!C:J,19,FALSE),"")</f>
        <v>#REF!</v>
      </c>
      <c r="AH829" s="10" t="e">
        <f>IF(R829&gt;0,VLOOKUP(S829,'Avtal 2026-05-21'!C:J,52,FALSE),"")</f>
        <v>#REF!</v>
      </c>
    </row>
    <row r="830" spans="18:34" ht="18.75" customHeight="1" x14ac:dyDescent="0.25">
      <c r="R830" s="2" t="e">
        <f>IF(MAX($R$10:R829)&gt;=$K$4,0,R829+1)</f>
        <v>#REF!</v>
      </c>
      <c r="S830" s="2" t="e">
        <f t="shared" si="72"/>
        <v>#REF!</v>
      </c>
      <c r="T830" s="2" t="e">
        <f t="shared" si="69"/>
        <v>#REF!</v>
      </c>
      <c r="U830" s="2" t="e">
        <f t="shared" si="70"/>
        <v>#REF!</v>
      </c>
      <c r="V830" s="2" t="e">
        <f t="shared" si="71"/>
        <v>#REF!</v>
      </c>
      <c r="X830" s="2" t="e">
        <f>IF(R830&lt;&gt;"",VLOOKUP(S830,'Avtal 2026-05-21'!C:J,9,FALSE),"")</f>
        <v>#REF!</v>
      </c>
      <c r="Y830" s="2" t="e">
        <f>IF(R830&lt;&gt;"",VLOOKUP(S830,'Avtal 2026-05-21'!C:J,10,FALSE),"")</f>
        <v>#REF!</v>
      </c>
      <c r="Z830" s="2" t="e">
        <f>IF(R830&lt;&gt;"",VLOOKUP(S830,'Avtal 2026-05-21'!C:J,11,FALSE),"")</f>
        <v>#REF!</v>
      </c>
      <c r="AA830" s="2" t="e">
        <f>IF(R830&lt;&gt;"",VLOOKUP(S830,'Avtal 2026-05-21'!C:J,12,FALSE),"")</f>
        <v>#REF!</v>
      </c>
      <c r="AB830" s="2" t="e">
        <f>IF(R830&lt;&gt;"",VLOOKUP(S830,'Avtal 2026-05-21'!C:J,13,FALSE),"")</f>
        <v>#REF!</v>
      </c>
      <c r="AC830" s="2" t="e">
        <f>IF(R830&lt;&gt;"",VLOOKUP(S830,'Avtal 2026-05-21'!C:J,21,FALSE),"")</f>
        <v>#REF!</v>
      </c>
      <c r="AD830" s="13" t="e">
        <f>VLOOKUP(S830,'Avtal 2026-05-21'!C:J,7,FALSE)</f>
        <v>#REF!</v>
      </c>
      <c r="AF830" s="2" t="e">
        <f>IF(R830&lt;&gt;"",VLOOKUP(S830,'Avtal 2026-05-21'!C:J,18,FALSE),"")</f>
        <v>#REF!</v>
      </c>
      <c r="AG830" s="2" t="e">
        <f>IF(R830&lt;&gt;"",VLOOKUP(S830,'Avtal 2026-05-21'!C:J,19,FALSE),"")</f>
        <v>#REF!</v>
      </c>
      <c r="AH830" s="10" t="e">
        <f>IF(R830&gt;0,VLOOKUP(S830,'Avtal 2026-05-21'!C:J,52,FALSE),"")</f>
        <v>#REF!</v>
      </c>
    </row>
    <row r="831" spans="18:34" ht="18.75" customHeight="1" x14ac:dyDescent="0.25">
      <c r="R831" s="2" t="e">
        <f>IF(MAX($R$10:R830)&gt;=$K$4,0,R830+1)</f>
        <v>#REF!</v>
      </c>
      <c r="S831" s="2" t="e">
        <f t="shared" si="72"/>
        <v>#REF!</v>
      </c>
      <c r="T831" s="2" t="e">
        <f t="shared" si="69"/>
        <v>#REF!</v>
      </c>
      <c r="U831" s="2" t="e">
        <f t="shared" si="70"/>
        <v>#REF!</v>
      </c>
      <c r="V831" s="2" t="e">
        <f t="shared" si="71"/>
        <v>#REF!</v>
      </c>
      <c r="X831" s="2" t="e">
        <f>IF(R831&lt;&gt;"",VLOOKUP(S831,'Avtal 2026-05-21'!C:J,9,FALSE),"")</f>
        <v>#REF!</v>
      </c>
      <c r="Y831" s="2" t="e">
        <f>IF(R831&lt;&gt;"",VLOOKUP(S831,'Avtal 2026-05-21'!C:J,10,FALSE),"")</f>
        <v>#REF!</v>
      </c>
      <c r="Z831" s="2" t="e">
        <f>IF(R831&lt;&gt;"",VLOOKUP(S831,'Avtal 2026-05-21'!C:J,11,FALSE),"")</f>
        <v>#REF!</v>
      </c>
      <c r="AA831" s="2" t="e">
        <f>IF(R831&lt;&gt;"",VLOOKUP(S831,'Avtal 2026-05-21'!C:J,12,FALSE),"")</f>
        <v>#REF!</v>
      </c>
      <c r="AB831" s="2" t="e">
        <f>IF(R831&lt;&gt;"",VLOOKUP(S831,'Avtal 2026-05-21'!C:J,13,FALSE),"")</f>
        <v>#REF!</v>
      </c>
      <c r="AC831" s="2" t="e">
        <f>IF(R831&lt;&gt;"",VLOOKUP(S831,'Avtal 2026-05-21'!C:J,21,FALSE),"")</f>
        <v>#REF!</v>
      </c>
      <c r="AD831" s="13" t="e">
        <f>VLOOKUP(S831,'Avtal 2026-05-21'!C:J,7,FALSE)</f>
        <v>#REF!</v>
      </c>
      <c r="AF831" s="2" t="e">
        <f>IF(R831&lt;&gt;"",VLOOKUP(S831,'Avtal 2026-05-21'!C:J,18,FALSE),"")</f>
        <v>#REF!</v>
      </c>
      <c r="AG831" s="2" t="e">
        <f>IF(R831&lt;&gt;"",VLOOKUP(S831,'Avtal 2026-05-21'!C:J,19,FALSE),"")</f>
        <v>#REF!</v>
      </c>
      <c r="AH831" s="10" t="e">
        <f>IF(R831&gt;0,VLOOKUP(S831,'Avtal 2026-05-21'!C:J,52,FALSE),"")</f>
        <v>#REF!</v>
      </c>
    </row>
    <row r="832" spans="18:34" ht="18.75" customHeight="1" x14ac:dyDescent="0.25">
      <c r="R832" s="2" t="e">
        <f>IF(MAX($R$10:R831)&gt;=$K$4,0,R831+1)</f>
        <v>#REF!</v>
      </c>
      <c r="S832" s="2" t="e">
        <f t="shared" si="72"/>
        <v>#REF!</v>
      </c>
      <c r="T832" s="2" t="e">
        <f t="shared" si="69"/>
        <v>#REF!</v>
      </c>
      <c r="U832" s="2" t="e">
        <f t="shared" si="70"/>
        <v>#REF!</v>
      </c>
      <c r="V832" s="2" t="e">
        <f t="shared" si="71"/>
        <v>#REF!</v>
      </c>
      <c r="X832" s="2" t="e">
        <f>IF(R832&lt;&gt;"",VLOOKUP(S832,'Avtal 2026-05-21'!C:J,9,FALSE),"")</f>
        <v>#REF!</v>
      </c>
      <c r="Y832" s="2" t="e">
        <f>IF(R832&lt;&gt;"",VLOOKUP(S832,'Avtal 2026-05-21'!C:J,10,FALSE),"")</f>
        <v>#REF!</v>
      </c>
      <c r="Z832" s="2" t="e">
        <f>IF(R832&lt;&gt;"",VLOOKUP(S832,'Avtal 2026-05-21'!C:J,11,FALSE),"")</f>
        <v>#REF!</v>
      </c>
      <c r="AA832" s="2" t="e">
        <f>IF(R832&lt;&gt;"",VLOOKUP(S832,'Avtal 2026-05-21'!C:J,12,FALSE),"")</f>
        <v>#REF!</v>
      </c>
      <c r="AB832" s="2" t="e">
        <f>IF(R832&lt;&gt;"",VLOOKUP(S832,'Avtal 2026-05-21'!C:J,13,FALSE),"")</f>
        <v>#REF!</v>
      </c>
      <c r="AC832" s="2" t="e">
        <f>IF(R832&lt;&gt;"",VLOOKUP(S832,'Avtal 2026-05-21'!C:J,21,FALSE),"")</f>
        <v>#REF!</v>
      </c>
      <c r="AD832" s="13" t="e">
        <f>VLOOKUP(S832,'Avtal 2026-05-21'!C:J,7,FALSE)</f>
        <v>#REF!</v>
      </c>
      <c r="AF832" s="2" t="e">
        <f>IF(R832&lt;&gt;"",VLOOKUP(S832,'Avtal 2026-05-21'!C:J,18,FALSE),"")</f>
        <v>#REF!</v>
      </c>
      <c r="AG832" s="2" t="e">
        <f>IF(R832&lt;&gt;"",VLOOKUP(S832,'Avtal 2026-05-21'!C:J,19,FALSE),"")</f>
        <v>#REF!</v>
      </c>
      <c r="AH832" s="10" t="e">
        <f>IF(R832&gt;0,VLOOKUP(S832,'Avtal 2026-05-21'!C:J,52,FALSE),"")</f>
        <v>#REF!</v>
      </c>
    </row>
    <row r="833" spans="18:34" ht="18.75" customHeight="1" x14ac:dyDescent="0.25">
      <c r="R833" s="2" t="e">
        <f>IF(MAX($R$10:R832)&gt;=$K$4,0,R832+1)</f>
        <v>#REF!</v>
      </c>
      <c r="S833" s="2" t="e">
        <f t="shared" si="72"/>
        <v>#REF!</v>
      </c>
      <c r="T833" s="2" t="e">
        <f t="shared" si="69"/>
        <v>#REF!</v>
      </c>
      <c r="U833" s="2" t="e">
        <f t="shared" si="70"/>
        <v>#REF!</v>
      </c>
      <c r="V833" s="2" t="e">
        <f t="shared" si="71"/>
        <v>#REF!</v>
      </c>
      <c r="X833" s="2" t="e">
        <f>IF(R833&lt;&gt;"",VLOOKUP(S833,'Avtal 2026-05-21'!C:J,9,FALSE),"")</f>
        <v>#REF!</v>
      </c>
      <c r="Y833" s="2" t="e">
        <f>IF(R833&lt;&gt;"",VLOOKUP(S833,'Avtal 2026-05-21'!C:J,10,FALSE),"")</f>
        <v>#REF!</v>
      </c>
      <c r="Z833" s="2" t="e">
        <f>IF(R833&lt;&gt;"",VLOOKUP(S833,'Avtal 2026-05-21'!C:J,11,FALSE),"")</f>
        <v>#REF!</v>
      </c>
      <c r="AA833" s="2" t="e">
        <f>IF(R833&lt;&gt;"",VLOOKUP(S833,'Avtal 2026-05-21'!C:J,12,FALSE),"")</f>
        <v>#REF!</v>
      </c>
      <c r="AB833" s="2" t="e">
        <f>IF(R833&lt;&gt;"",VLOOKUP(S833,'Avtal 2026-05-21'!C:J,13,FALSE),"")</f>
        <v>#REF!</v>
      </c>
      <c r="AC833" s="2" t="e">
        <f>IF(R833&lt;&gt;"",VLOOKUP(S833,'Avtal 2026-05-21'!C:J,21,FALSE),"")</f>
        <v>#REF!</v>
      </c>
      <c r="AD833" s="13" t="e">
        <f>VLOOKUP(S833,'Avtal 2026-05-21'!C:J,7,FALSE)</f>
        <v>#REF!</v>
      </c>
      <c r="AF833" s="2" t="e">
        <f>IF(R833&lt;&gt;"",VLOOKUP(S833,'Avtal 2026-05-21'!C:J,18,FALSE),"")</f>
        <v>#REF!</v>
      </c>
      <c r="AG833" s="2" t="e">
        <f>IF(R833&lt;&gt;"",VLOOKUP(S833,'Avtal 2026-05-21'!C:J,19,FALSE),"")</f>
        <v>#REF!</v>
      </c>
      <c r="AH833" s="10" t="e">
        <f>IF(R833&gt;0,VLOOKUP(S833,'Avtal 2026-05-21'!C:J,52,FALSE),"")</f>
        <v>#REF!</v>
      </c>
    </row>
    <row r="834" spans="18:34" ht="18.75" customHeight="1" x14ac:dyDescent="0.25">
      <c r="R834" s="2" t="e">
        <f>IF(MAX($R$10:R833)&gt;=$K$4,0,R833+1)</f>
        <v>#REF!</v>
      </c>
      <c r="S834" s="2" t="e">
        <f t="shared" si="72"/>
        <v>#REF!</v>
      </c>
      <c r="T834" s="2" t="e">
        <f t="shared" si="69"/>
        <v>#REF!</v>
      </c>
      <c r="U834" s="2" t="e">
        <f t="shared" si="70"/>
        <v>#REF!</v>
      </c>
      <c r="V834" s="2" t="e">
        <f t="shared" si="71"/>
        <v>#REF!</v>
      </c>
      <c r="X834" s="2" t="e">
        <f>IF(R834&lt;&gt;"",VLOOKUP(S834,'Avtal 2026-05-21'!C:J,9,FALSE),"")</f>
        <v>#REF!</v>
      </c>
      <c r="Y834" s="2" t="e">
        <f>IF(R834&lt;&gt;"",VLOOKUP(S834,'Avtal 2026-05-21'!C:J,10,FALSE),"")</f>
        <v>#REF!</v>
      </c>
      <c r="Z834" s="2" t="e">
        <f>IF(R834&lt;&gt;"",VLOOKUP(S834,'Avtal 2026-05-21'!C:J,11,FALSE),"")</f>
        <v>#REF!</v>
      </c>
      <c r="AA834" s="2" t="e">
        <f>IF(R834&lt;&gt;"",VLOOKUP(S834,'Avtal 2026-05-21'!C:J,12,FALSE),"")</f>
        <v>#REF!</v>
      </c>
      <c r="AB834" s="2" t="e">
        <f>IF(R834&lt;&gt;"",VLOOKUP(S834,'Avtal 2026-05-21'!C:J,13,FALSE),"")</f>
        <v>#REF!</v>
      </c>
      <c r="AC834" s="2" t="e">
        <f>IF(R834&lt;&gt;"",VLOOKUP(S834,'Avtal 2026-05-21'!C:J,21,FALSE),"")</f>
        <v>#REF!</v>
      </c>
      <c r="AD834" s="13" t="e">
        <f>VLOOKUP(S834,'Avtal 2026-05-21'!C:J,7,FALSE)</f>
        <v>#REF!</v>
      </c>
      <c r="AF834" s="2" t="e">
        <f>IF(R834&lt;&gt;"",VLOOKUP(S834,'Avtal 2026-05-21'!C:J,18,FALSE),"")</f>
        <v>#REF!</v>
      </c>
      <c r="AG834" s="2" t="e">
        <f>IF(R834&lt;&gt;"",VLOOKUP(S834,'Avtal 2026-05-21'!C:J,19,FALSE),"")</f>
        <v>#REF!</v>
      </c>
      <c r="AH834" s="10" t="e">
        <f>IF(R834&gt;0,VLOOKUP(S834,'Avtal 2026-05-21'!C:J,52,FALSE),"")</f>
        <v>#REF!</v>
      </c>
    </row>
    <row r="835" spans="18:34" ht="18.75" customHeight="1" x14ac:dyDescent="0.25">
      <c r="R835" s="2" t="e">
        <f>IF(MAX($R$10:R834)&gt;=$K$4,0,R834+1)</f>
        <v>#REF!</v>
      </c>
      <c r="S835" s="2" t="e">
        <f t="shared" si="72"/>
        <v>#REF!</v>
      </c>
      <c r="T835" s="2" t="e">
        <f t="shared" si="69"/>
        <v>#REF!</v>
      </c>
      <c r="U835" s="2" t="e">
        <f t="shared" si="70"/>
        <v>#REF!</v>
      </c>
      <c r="V835" s="2" t="e">
        <f t="shared" si="71"/>
        <v>#REF!</v>
      </c>
      <c r="X835" s="2" t="e">
        <f>IF(R835&lt;&gt;"",VLOOKUP(S835,'Avtal 2026-05-21'!C:J,9,FALSE),"")</f>
        <v>#REF!</v>
      </c>
      <c r="Y835" s="2" t="e">
        <f>IF(R835&lt;&gt;"",VLOOKUP(S835,'Avtal 2026-05-21'!C:J,10,FALSE),"")</f>
        <v>#REF!</v>
      </c>
      <c r="Z835" s="2" t="e">
        <f>IF(R835&lt;&gt;"",VLOOKUP(S835,'Avtal 2026-05-21'!C:J,11,FALSE),"")</f>
        <v>#REF!</v>
      </c>
      <c r="AA835" s="2" t="e">
        <f>IF(R835&lt;&gt;"",VLOOKUP(S835,'Avtal 2026-05-21'!C:J,12,FALSE),"")</f>
        <v>#REF!</v>
      </c>
      <c r="AB835" s="2" t="e">
        <f>IF(R835&lt;&gt;"",VLOOKUP(S835,'Avtal 2026-05-21'!C:J,13,FALSE),"")</f>
        <v>#REF!</v>
      </c>
      <c r="AC835" s="2" t="e">
        <f>IF(R835&lt;&gt;"",VLOOKUP(S835,'Avtal 2026-05-21'!C:J,21,FALSE),"")</f>
        <v>#REF!</v>
      </c>
      <c r="AD835" s="13" t="e">
        <f>VLOOKUP(S835,'Avtal 2026-05-21'!C:J,7,FALSE)</f>
        <v>#REF!</v>
      </c>
      <c r="AF835" s="2" t="e">
        <f>IF(R835&lt;&gt;"",VLOOKUP(S835,'Avtal 2026-05-21'!C:J,18,FALSE),"")</f>
        <v>#REF!</v>
      </c>
      <c r="AG835" s="2" t="e">
        <f>IF(R835&lt;&gt;"",VLOOKUP(S835,'Avtal 2026-05-21'!C:J,19,FALSE),"")</f>
        <v>#REF!</v>
      </c>
      <c r="AH835" s="10" t="e">
        <f>IF(R835&gt;0,VLOOKUP(S835,'Avtal 2026-05-21'!C:J,52,FALSE),"")</f>
        <v>#REF!</v>
      </c>
    </row>
    <row r="836" spans="18:34" ht="18.75" customHeight="1" x14ac:dyDescent="0.25">
      <c r="R836" s="2" t="e">
        <f>IF(MAX($R$10:R835)&gt;=$K$4,0,R835+1)</f>
        <v>#REF!</v>
      </c>
      <c r="S836" s="2" t="e">
        <f t="shared" si="72"/>
        <v>#REF!</v>
      </c>
      <c r="T836" s="2" t="e">
        <f t="shared" si="69"/>
        <v>#REF!</v>
      </c>
      <c r="U836" s="2" t="e">
        <f t="shared" si="70"/>
        <v>#REF!</v>
      </c>
      <c r="V836" s="2" t="e">
        <f t="shared" si="71"/>
        <v>#REF!</v>
      </c>
      <c r="X836" s="2" t="e">
        <f>IF(R836&lt;&gt;"",VLOOKUP(S836,'Avtal 2026-05-21'!C:J,9,FALSE),"")</f>
        <v>#REF!</v>
      </c>
      <c r="Y836" s="2" t="e">
        <f>IF(R836&lt;&gt;"",VLOOKUP(S836,'Avtal 2026-05-21'!C:J,10,FALSE),"")</f>
        <v>#REF!</v>
      </c>
      <c r="Z836" s="2" t="e">
        <f>IF(R836&lt;&gt;"",VLOOKUP(S836,'Avtal 2026-05-21'!C:J,11,FALSE),"")</f>
        <v>#REF!</v>
      </c>
      <c r="AA836" s="2" t="e">
        <f>IF(R836&lt;&gt;"",VLOOKUP(S836,'Avtal 2026-05-21'!C:J,12,FALSE),"")</f>
        <v>#REF!</v>
      </c>
      <c r="AB836" s="2" t="e">
        <f>IF(R836&lt;&gt;"",VLOOKUP(S836,'Avtal 2026-05-21'!C:J,13,FALSE),"")</f>
        <v>#REF!</v>
      </c>
      <c r="AC836" s="2" t="e">
        <f>IF(R836&lt;&gt;"",VLOOKUP(S836,'Avtal 2026-05-21'!C:J,21,FALSE),"")</f>
        <v>#REF!</v>
      </c>
      <c r="AD836" s="13" t="e">
        <f>VLOOKUP(S836,'Avtal 2026-05-21'!C:J,7,FALSE)</f>
        <v>#REF!</v>
      </c>
      <c r="AF836" s="2" t="e">
        <f>IF(R836&lt;&gt;"",VLOOKUP(S836,'Avtal 2026-05-21'!C:J,18,FALSE),"")</f>
        <v>#REF!</v>
      </c>
      <c r="AG836" s="2" t="e">
        <f>IF(R836&lt;&gt;"",VLOOKUP(S836,'Avtal 2026-05-21'!C:J,19,FALSE),"")</f>
        <v>#REF!</v>
      </c>
      <c r="AH836" s="10" t="e">
        <f>IF(R836&gt;0,VLOOKUP(S836,'Avtal 2026-05-21'!C:J,52,FALSE),"")</f>
        <v>#REF!</v>
      </c>
    </row>
    <row r="837" spans="18:34" ht="18.75" customHeight="1" x14ac:dyDescent="0.25">
      <c r="R837" s="2" t="e">
        <f>IF(MAX($R$10:R836)&gt;=$K$4,0,R836+1)</f>
        <v>#REF!</v>
      </c>
      <c r="S837" s="2" t="e">
        <f t="shared" si="72"/>
        <v>#REF!</v>
      </c>
      <c r="T837" s="2" t="e">
        <f t="shared" si="69"/>
        <v>#REF!</v>
      </c>
      <c r="U837" s="2" t="e">
        <f t="shared" si="70"/>
        <v>#REF!</v>
      </c>
      <c r="V837" s="2" t="e">
        <f t="shared" si="71"/>
        <v>#REF!</v>
      </c>
      <c r="X837" s="2" t="e">
        <f>IF(R837&lt;&gt;"",VLOOKUP(S837,'Avtal 2026-05-21'!C:J,9,FALSE),"")</f>
        <v>#REF!</v>
      </c>
      <c r="Y837" s="2" t="e">
        <f>IF(R837&lt;&gt;"",VLOOKUP(S837,'Avtal 2026-05-21'!C:J,10,FALSE),"")</f>
        <v>#REF!</v>
      </c>
      <c r="Z837" s="2" t="e">
        <f>IF(R837&lt;&gt;"",VLOOKUP(S837,'Avtal 2026-05-21'!C:J,11,FALSE),"")</f>
        <v>#REF!</v>
      </c>
      <c r="AA837" s="2" t="e">
        <f>IF(R837&lt;&gt;"",VLOOKUP(S837,'Avtal 2026-05-21'!C:J,12,FALSE),"")</f>
        <v>#REF!</v>
      </c>
      <c r="AB837" s="2" t="e">
        <f>IF(R837&lt;&gt;"",VLOOKUP(S837,'Avtal 2026-05-21'!C:J,13,FALSE),"")</f>
        <v>#REF!</v>
      </c>
      <c r="AC837" s="2" t="e">
        <f>IF(R837&lt;&gt;"",VLOOKUP(S837,'Avtal 2026-05-21'!C:J,21,FALSE),"")</f>
        <v>#REF!</v>
      </c>
      <c r="AD837" s="13" t="e">
        <f>VLOOKUP(S837,'Avtal 2026-05-21'!C:J,7,FALSE)</f>
        <v>#REF!</v>
      </c>
      <c r="AF837" s="2" t="e">
        <f>IF(R837&lt;&gt;"",VLOOKUP(S837,'Avtal 2026-05-21'!C:J,18,FALSE),"")</f>
        <v>#REF!</v>
      </c>
      <c r="AG837" s="2" t="e">
        <f>IF(R837&lt;&gt;"",VLOOKUP(S837,'Avtal 2026-05-21'!C:J,19,FALSE),"")</f>
        <v>#REF!</v>
      </c>
      <c r="AH837" s="10" t="e">
        <f>IF(R837&gt;0,VLOOKUP(S837,'Avtal 2026-05-21'!C:J,52,FALSE),"")</f>
        <v>#REF!</v>
      </c>
    </row>
    <row r="838" spans="18:34" ht="18.75" customHeight="1" x14ac:dyDescent="0.25">
      <c r="R838" s="2" t="e">
        <f>IF(MAX($R$10:R837)&gt;=$K$4,0,R837+1)</f>
        <v>#REF!</v>
      </c>
      <c r="S838" s="2" t="e">
        <f t="shared" si="72"/>
        <v>#REF!</v>
      </c>
      <c r="T838" s="2" t="e">
        <f t="shared" si="69"/>
        <v>#REF!</v>
      </c>
      <c r="U838" s="2" t="e">
        <f t="shared" si="70"/>
        <v>#REF!</v>
      </c>
      <c r="V838" s="2" t="e">
        <f t="shared" si="71"/>
        <v>#REF!</v>
      </c>
      <c r="X838" s="2" t="e">
        <f>IF(R838&lt;&gt;"",VLOOKUP(S838,'Avtal 2026-05-21'!C:J,9,FALSE),"")</f>
        <v>#REF!</v>
      </c>
      <c r="Y838" s="2" t="e">
        <f>IF(R838&lt;&gt;"",VLOOKUP(S838,'Avtal 2026-05-21'!C:J,10,FALSE),"")</f>
        <v>#REF!</v>
      </c>
      <c r="Z838" s="2" t="e">
        <f>IF(R838&lt;&gt;"",VLOOKUP(S838,'Avtal 2026-05-21'!C:J,11,FALSE),"")</f>
        <v>#REF!</v>
      </c>
      <c r="AA838" s="2" t="e">
        <f>IF(R838&lt;&gt;"",VLOOKUP(S838,'Avtal 2026-05-21'!C:J,12,FALSE),"")</f>
        <v>#REF!</v>
      </c>
      <c r="AB838" s="2" t="e">
        <f>IF(R838&lt;&gt;"",VLOOKUP(S838,'Avtal 2026-05-21'!C:J,13,FALSE),"")</f>
        <v>#REF!</v>
      </c>
      <c r="AC838" s="2" t="e">
        <f>IF(R838&lt;&gt;"",VLOOKUP(S838,'Avtal 2026-05-21'!C:J,21,FALSE),"")</f>
        <v>#REF!</v>
      </c>
      <c r="AD838" s="13" t="e">
        <f>VLOOKUP(S838,'Avtal 2026-05-21'!C:J,7,FALSE)</f>
        <v>#REF!</v>
      </c>
      <c r="AF838" s="2" t="e">
        <f>IF(R838&lt;&gt;"",VLOOKUP(S838,'Avtal 2026-05-21'!C:J,18,FALSE),"")</f>
        <v>#REF!</v>
      </c>
      <c r="AG838" s="2" t="e">
        <f>IF(R838&lt;&gt;"",VLOOKUP(S838,'Avtal 2026-05-21'!C:J,19,FALSE),"")</f>
        <v>#REF!</v>
      </c>
      <c r="AH838" s="10" t="e">
        <f>IF(R838&gt;0,VLOOKUP(S838,'Avtal 2026-05-21'!C:J,52,FALSE),"")</f>
        <v>#REF!</v>
      </c>
    </row>
    <row r="839" spans="18:34" ht="18.75" customHeight="1" x14ac:dyDescent="0.25">
      <c r="R839" s="2" t="e">
        <f>IF(MAX($R$10:R838)&gt;=$K$4,0,R838+1)</f>
        <v>#REF!</v>
      </c>
      <c r="S839" s="2" t="e">
        <f t="shared" si="72"/>
        <v>#REF!</v>
      </c>
      <c r="T839" s="2" t="e">
        <f t="shared" si="69"/>
        <v>#REF!</v>
      </c>
      <c r="U839" s="2" t="e">
        <f t="shared" si="70"/>
        <v>#REF!</v>
      </c>
      <c r="V839" s="2" t="e">
        <f t="shared" si="71"/>
        <v>#REF!</v>
      </c>
      <c r="X839" s="2" t="e">
        <f>IF(R839&lt;&gt;"",VLOOKUP(S839,'Avtal 2026-05-21'!C:J,9,FALSE),"")</f>
        <v>#REF!</v>
      </c>
      <c r="Y839" s="2" t="e">
        <f>IF(R839&lt;&gt;"",VLOOKUP(S839,'Avtal 2026-05-21'!C:J,10,FALSE),"")</f>
        <v>#REF!</v>
      </c>
      <c r="Z839" s="2" t="e">
        <f>IF(R839&lt;&gt;"",VLOOKUP(S839,'Avtal 2026-05-21'!C:J,11,FALSE),"")</f>
        <v>#REF!</v>
      </c>
      <c r="AA839" s="2" t="e">
        <f>IF(R839&lt;&gt;"",VLOOKUP(S839,'Avtal 2026-05-21'!C:J,12,FALSE),"")</f>
        <v>#REF!</v>
      </c>
      <c r="AB839" s="2" t="e">
        <f>IF(R839&lt;&gt;"",VLOOKUP(S839,'Avtal 2026-05-21'!C:J,13,FALSE),"")</f>
        <v>#REF!</v>
      </c>
      <c r="AC839" s="2" t="e">
        <f>IF(R839&lt;&gt;"",VLOOKUP(S839,'Avtal 2026-05-21'!C:J,21,FALSE),"")</f>
        <v>#REF!</v>
      </c>
      <c r="AD839" s="13" t="e">
        <f>VLOOKUP(S839,'Avtal 2026-05-21'!C:J,7,FALSE)</f>
        <v>#REF!</v>
      </c>
      <c r="AF839" s="2" t="e">
        <f>IF(R839&lt;&gt;"",VLOOKUP(S839,'Avtal 2026-05-21'!C:J,18,FALSE),"")</f>
        <v>#REF!</v>
      </c>
      <c r="AG839" s="2" t="e">
        <f>IF(R839&lt;&gt;"",VLOOKUP(S839,'Avtal 2026-05-21'!C:J,19,FALSE),"")</f>
        <v>#REF!</v>
      </c>
      <c r="AH839" s="10" t="e">
        <f>IF(R839&gt;0,VLOOKUP(S839,'Avtal 2026-05-21'!C:J,52,FALSE),"")</f>
        <v>#REF!</v>
      </c>
    </row>
    <row r="840" spans="18:34" ht="18.75" customHeight="1" x14ac:dyDescent="0.25">
      <c r="R840" s="2" t="e">
        <f>IF(MAX($R$10:R839)&gt;=$K$4,0,R839+1)</f>
        <v>#REF!</v>
      </c>
      <c r="S840" s="2" t="e">
        <f t="shared" si="72"/>
        <v>#REF!</v>
      </c>
      <c r="T840" s="2" t="e">
        <f t="shared" si="69"/>
        <v>#REF!</v>
      </c>
      <c r="U840" s="2" t="e">
        <f t="shared" si="70"/>
        <v>#REF!</v>
      </c>
      <c r="V840" s="2" t="e">
        <f t="shared" si="71"/>
        <v>#REF!</v>
      </c>
      <c r="X840" s="2" t="e">
        <f>IF(R840&lt;&gt;"",VLOOKUP(S840,'Avtal 2026-05-21'!C:J,9,FALSE),"")</f>
        <v>#REF!</v>
      </c>
      <c r="Y840" s="2" t="e">
        <f>IF(R840&lt;&gt;"",VLOOKUP(S840,'Avtal 2026-05-21'!C:J,10,FALSE),"")</f>
        <v>#REF!</v>
      </c>
      <c r="Z840" s="2" t="e">
        <f>IF(R840&lt;&gt;"",VLOOKUP(S840,'Avtal 2026-05-21'!C:J,11,FALSE),"")</f>
        <v>#REF!</v>
      </c>
      <c r="AA840" s="2" t="e">
        <f>IF(R840&lt;&gt;"",VLOOKUP(S840,'Avtal 2026-05-21'!C:J,12,FALSE),"")</f>
        <v>#REF!</v>
      </c>
      <c r="AB840" s="2" t="e">
        <f>IF(R840&lt;&gt;"",VLOOKUP(S840,'Avtal 2026-05-21'!C:J,13,FALSE),"")</f>
        <v>#REF!</v>
      </c>
      <c r="AC840" s="2" t="e">
        <f>IF(R840&lt;&gt;"",VLOOKUP(S840,'Avtal 2026-05-21'!C:J,21,FALSE),"")</f>
        <v>#REF!</v>
      </c>
      <c r="AD840" s="13" t="e">
        <f>VLOOKUP(S840,'Avtal 2026-05-21'!C:J,7,FALSE)</f>
        <v>#REF!</v>
      </c>
      <c r="AF840" s="2" t="e">
        <f>IF(R840&lt;&gt;"",VLOOKUP(S840,'Avtal 2026-05-21'!C:J,18,FALSE),"")</f>
        <v>#REF!</v>
      </c>
      <c r="AG840" s="2" t="e">
        <f>IF(R840&lt;&gt;"",VLOOKUP(S840,'Avtal 2026-05-21'!C:J,19,FALSE),"")</f>
        <v>#REF!</v>
      </c>
      <c r="AH840" s="10" t="e">
        <f>IF(R840&gt;0,VLOOKUP(S840,'Avtal 2026-05-21'!C:J,52,FALSE),"")</f>
        <v>#REF!</v>
      </c>
    </row>
    <row r="841" spans="18:34" ht="18.75" customHeight="1" x14ac:dyDescent="0.25">
      <c r="R841" s="2" t="e">
        <f>IF(MAX($R$10:R840)&gt;=$K$4,0,R840+1)</f>
        <v>#REF!</v>
      </c>
      <c r="S841" s="2" t="e">
        <f t="shared" si="72"/>
        <v>#REF!</v>
      </c>
      <c r="T841" s="2" t="e">
        <f t="shared" si="69"/>
        <v>#REF!</v>
      </c>
      <c r="U841" s="2" t="e">
        <f t="shared" si="70"/>
        <v>#REF!</v>
      </c>
      <c r="V841" s="2" t="e">
        <f t="shared" si="71"/>
        <v>#REF!</v>
      </c>
      <c r="X841" s="2" t="e">
        <f>IF(R841&lt;&gt;"",VLOOKUP(S841,'Avtal 2026-05-21'!C:J,9,FALSE),"")</f>
        <v>#REF!</v>
      </c>
      <c r="Y841" s="2" t="e">
        <f>IF(R841&lt;&gt;"",VLOOKUP(S841,'Avtal 2026-05-21'!C:J,10,FALSE),"")</f>
        <v>#REF!</v>
      </c>
      <c r="Z841" s="2" t="e">
        <f>IF(R841&lt;&gt;"",VLOOKUP(S841,'Avtal 2026-05-21'!C:J,11,FALSE),"")</f>
        <v>#REF!</v>
      </c>
      <c r="AA841" s="2" t="e">
        <f>IF(R841&lt;&gt;"",VLOOKUP(S841,'Avtal 2026-05-21'!C:J,12,FALSE),"")</f>
        <v>#REF!</v>
      </c>
      <c r="AB841" s="2" t="e">
        <f>IF(R841&lt;&gt;"",VLOOKUP(S841,'Avtal 2026-05-21'!C:J,13,FALSE),"")</f>
        <v>#REF!</v>
      </c>
      <c r="AC841" s="2" t="e">
        <f>IF(R841&lt;&gt;"",VLOOKUP(S841,'Avtal 2026-05-21'!C:J,21,FALSE),"")</f>
        <v>#REF!</v>
      </c>
      <c r="AD841" s="13" t="e">
        <f>VLOOKUP(S841,'Avtal 2026-05-21'!C:J,7,FALSE)</f>
        <v>#REF!</v>
      </c>
      <c r="AF841" s="2" t="e">
        <f>IF(R841&lt;&gt;"",VLOOKUP(S841,'Avtal 2026-05-21'!C:J,18,FALSE),"")</f>
        <v>#REF!</v>
      </c>
      <c r="AG841" s="2" t="e">
        <f>IF(R841&lt;&gt;"",VLOOKUP(S841,'Avtal 2026-05-21'!C:J,19,FALSE),"")</f>
        <v>#REF!</v>
      </c>
      <c r="AH841" s="10" t="e">
        <f>IF(R841&gt;0,VLOOKUP(S841,'Avtal 2026-05-21'!C:J,52,FALSE),"")</f>
        <v>#REF!</v>
      </c>
    </row>
    <row r="842" spans="18:34" ht="18.75" customHeight="1" x14ac:dyDescent="0.25">
      <c r="R842" s="2" t="e">
        <f>IF(MAX($R$10:R841)&gt;=$K$4,0,R841+1)</f>
        <v>#REF!</v>
      </c>
      <c r="S842" s="2" t="e">
        <f t="shared" si="72"/>
        <v>#REF!</v>
      </c>
      <c r="T842" s="2" t="e">
        <f t="shared" si="69"/>
        <v>#REF!</v>
      </c>
      <c r="U842" s="2" t="e">
        <f t="shared" si="70"/>
        <v>#REF!</v>
      </c>
      <c r="V842" s="2" t="e">
        <f t="shared" si="71"/>
        <v>#REF!</v>
      </c>
      <c r="X842" s="2" t="e">
        <f>IF(R842&lt;&gt;"",VLOOKUP(S842,'Avtal 2026-05-21'!C:J,9,FALSE),"")</f>
        <v>#REF!</v>
      </c>
      <c r="Y842" s="2" t="e">
        <f>IF(R842&lt;&gt;"",VLOOKUP(S842,'Avtal 2026-05-21'!C:J,10,FALSE),"")</f>
        <v>#REF!</v>
      </c>
      <c r="Z842" s="2" t="e">
        <f>IF(R842&lt;&gt;"",VLOOKUP(S842,'Avtal 2026-05-21'!C:J,11,FALSE),"")</f>
        <v>#REF!</v>
      </c>
      <c r="AA842" s="2" t="e">
        <f>IF(R842&lt;&gt;"",VLOOKUP(S842,'Avtal 2026-05-21'!C:J,12,FALSE),"")</f>
        <v>#REF!</v>
      </c>
      <c r="AB842" s="2" t="e">
        <f>IF(R842&lt;&gt;"",VLOOKUP(S842,'Avtal 2026-05-21'!C:J,13,FALSE),"")</f>
        <v>#REF!</v>
      </c>
      <c r="AC842" s="2" t="e">
        <f>IF(R842&lt;&gt;"",VLOOKUP(S842,'Avtal 2026-05-21'!C:J,21,FALSE),"")</f>
        <v>#REF!</v>
      </c>
      <c r="AD842" s="13" t="e">
        <f>VLOOKUP(S842,'Avtal 2026-05-21'!C:J,7,FALSE)</f>
        <v>#REF!</v>
      </c>
      <c r="AF842" s="2" t="e">
        <f>IF(R842&lt;&gt;"",VLOOKUP(S842,'Avtal 2026-05-21'!C:J,18,FALSE),"")</f>
        <v>#REF!</v>
      </c>
      <c r="AG842" s="2" t="e">
        <f>IF(R842&lt;&gt;"",VLOOKUP(S842,'Avtal 2026-05-21'!C:J,19,FALSE),"")</f>
        <v>#REF!</v>
      </c>
      <c r="AH842" s="10" t="e">
        <f>IF(R842&gt;0,VLOOKUP(S842,'Avtal 2026-05-21'!C:J,52,FALSE),"")</f>
        <v>#REF!</v>
      </c>
    </row>
    <row r="843" spans="18:34" ht="18.75" customHeight="1" x14ac:dyDescent="0.25">
      <c r="R843" s="2" t="e">
        <f>IF(MAX($R$10:R842)&gt;=$K$4,0,R842+1)</f>
        <v>#REF!</v>
      </c>
      <c r="S843" s="2" t="e">
        <f t="shared" si="72"/>
        <v>#REF!</v>
      </c>
      <c r="T843" s="2" t="e">
        <f t="shared" ref="T843:T906" si="73">IF(R843&gt;0,YEAR(AF843),0)</f>
        <v>#REF!</v>
      </c>
      <c r="U843" s="2" t="e">
        <f t="shared" ref="U843:U906" si="74">MONTH(AF843)*1</f>
        <v>#REF!</v>
      </c>
      <c r="V843" s="2" t="e">
        <f t="shared" ref="V843:V906" si="75">IF(R843&gt;0,T843&amp;U843,"")</f>
        <v>#REF!</v>
      </c>
      <c r="X843" s="2" t="e">
        <f>IF(R843&lt;&gt;"",VLOOKUP(S843,'Avtal 2026-05-21'!C:J,9,FALSE),"")</f>
        <v>#REF!</v>
      </c>
      <c r="Y843" s="2" t="e">
        <f>IF(R843&lt;&gt;"",VLOOKUP(S843,'Avtal 2026-05-21'!C:J,10,FALSE),"")</f>
        <v>#REF!</v>
      </c>
      <c r="Z843" s="2" t="e">
        <f>IF(R843&lt;&gt;"",VLOOKUP(S843,'Avtal 2026-05-21'!C:J,11,FALSE),"")</f>
        <v>#REF!</v>
      </c>
      <c r="AA843" s="2" t="e">
        <f>IF(R843&lt;&gt;"",VLOOKUP(S843,'Avtal 2026-05-21'!C:J,12,FALSE),"")</f>
        <v>#REF!</v>
      </c>
      <c r="AB843" s="2" t="e">
        <f>IF(R843&lt;&gt;"",VLOOKUP(S843,'Avtal 2026-05-21'!C:J,13,FALSE),"")</f>
        <v>#REF!</v>
      </c>
      <c r="AC843" s="2" t="e">
        <f>IF(R843&lt;&gt;"",VLOOKUP(S843,'Avtal 2026-05-21'!C:J,21,FALSE),"")</f>
        <v>#REF!</v>
      </c>
      <c r="AD843" s="13" t="e">
        <f>VLOOKUP(S843,'Avtal 2026-05-21'!C:J,7,FALSE)</f>
        <v>#REF!</v>
      </c>
      <c r="AF843" s="2" t="e">
        <f>IF(R843&lt;&gt;"",VLOOKUP(S843,'Avtal 2026-05-21'!C:J,18,FALSE),"")</f>
        <v>#REF!</v>
      </c>
      <c r="AG843" s="2" t="e">
        <f>IF(R843&lt;&gt;"",VLOOKUP(S843,'Avtal 2026-05-21'!C:J,19,FALSE),"")</f>
        <v>#REF!</v>
      </c>
      <c r="AH843" s="10" t="e">
        <f>IF(R843&gt;0,VLOOKUP(S843,'Avtal 2026-05-21'!C:J,52,FALSE),"")</f>
        <v>#REF!</v>
      </c>
    </row>
    <row r="844" spans="18:34" ht="18.75" customHeight="1" x14ac:dyDescent="0.25">
      <c r="R844" s="2" t="e">
        <f>IF(MAX($R$10:R843)&gt;=$K$4,0,R843+1)</f>
        <v>#REF!</v>
      </c>
      <c r="S844" s="2" t="e">
        <f t="shared" ref="S844:S907" si="76">S843+1</f>
        <v>#REF!</v>
      </c>
      <c r="T844" s="2" t="e">
        <f t="shared" si="73"/>
        <v>#REF!</v>
      </c>
      <c r="U844" s="2" t="e">
        <f t="shared" si="74"/>
        <v>#REF!</v>
      </c>
      <c r="V844" s="2" t="e">
        <f t="shared" si="75"/>
        <v>#REF!</v>
      </c>
      <c r="X844" s="2" t="e">
        <f>IF(R844&lt;&gt;"",VLOOKUP(S844,'Avtal 2026-05-21'!C:J,9,FALSE),"")</f>
        <v>#REF!</v>
      </c>
      <c r="Y844" s="2" t="e">
        <f>IF(R844&lt;&gt;"",VLOOKUP(S844,'Avtal 2026-05-21'!C:J,10,FALSE),"")</f>
        <v>#REF!</v>
      </c>
      <c r="Z844" s="2" t="e">
        <f>IF(R844&lt;&gt;"",VLOOKUP(S844,'Avtal 2026-05-21'!C:J,11,FALSE),"")</f>
        <v>#REF!</v>
      </c>
      <c r="AA844" s="2" t="e">
        <f>IF(R844&lt;&gt;"",VLOOKUP(S844,'Avtal 2026-05-21'!C:J,12,FALSE),"")</f>
        <v>#REF!</v>
      </c>
      <c r="AB844" s="2" t="e">
        <f>IF(R844&lt;&gt;"",VLOOKUP(S844,'Avtal 2026-05-21'!C:J,13,FALSE),"")</f>
        <v>#REF!</v>
      </c>
      <c r="AC844" s="2" t="e">
        <f>IF(R844&lt;&gt;"",VLOOKUP(S844,'Avtal 2026-05-21'!C:J,21,FALSE),"")</f>
        <v>#REF!</v>
      </c>
      <c r="AD844" s="13" t="e">
        <f>VLOOKUP(S844,'Avtal 2026-05-21'!C:J,7,FALSE)</f>
        <v>#REF!</v>
      </c>
      <c r="AF844" s="2" t="e">
        <f>IF(R844&lt;&gt;"",VLOOKUP(S844,'Avtal 2026-05-21'!C:J,18,FALSE),"")</f>
        <v>#REF!</v>
      </c>
      <c r="AG844" s="2" t="e">
        <f>IF(R844&lt;&gt;"",VLOOKUP(S844,'Avtal 2026-05-21'!C:J,19,FALSE),"")</f>
        <v>#REF!</v>
      </c>
      <c r="AH844" s="10" t="e">
        <f>IF(R844&gt;0,VLOOKUP(S844,'Avtal 2026-05-21'!C:J,52,FALSE),"")</f>
        <v>#REF!</v>
      </c>
    </row>
    <row r="845" spans="18:34" ht="18.75" customHeight="1" x14ac:dyDescent="0.25">
      <c r="R845" s="2" t="e">
        <f>IF(MAX($R$10:R844)&gt;=$K$4,0,R844+1)</f>
        <v>#REF!</v>
      </c>
      <c r="S845" s="2" t="e">
        <f t="shared" si="76"/>
        <v>#REF!</v>
      </c>
      <c r="T845" s="2" t="e">
        <f t="shared" si="73"/>
        <v>#REF!</v>
      </c>
      <c r="U845" s="2" t="e">
        <f t="shared" si="74"/>
        <v>#REF!</v>
      </c>
      <c r="V845" s="2" t="e">
        <f t="shared" si="75"/>
        <v>#REF!</v>
      </c>
      <c r="X845" s="2" t="e">
        <f>IF(R845&lt;&gt;"",VLOOKUP(S845,'Avtal 2026-05-21'!C:J,9,FALSE),"")</f>
        <v>#REF!</v>
      </c>
      <c r="Y845" s="2" t="e">
        <f>IF(R845&lt;&gt;"",VLOOKUP(S845,'Avtal 2026-05-21'!C:J,10,FALSE),"")</f>
        <v>#REF!</v>
      </c>
      <c r="Z845" s="2" t="e">
        <f>IF(R845&lt;&gt;"",VLOOKUP(S845,'Avtal 2026-05-21'!C:J,11,FALSE),"")</f>
        <v>#REF!</v>
      </c>
      <c r="AA845" s="2" t="e">
        <f>IF(R845&lt;&gt;"",VLOOKUP(S845,'Avtal 2026-05-21'!C:J,12,FALSE),"")</f>
        <v>#REF!</v>
      </c>
      <c r="AB845" s="2" t="e">
        <f>IF(R845&lt;&gt;"",VLOOKUP(S845,'Avtal 2026-05-21'!C:J,13,FALSE),"")</f>
        <v>#REF!</v>
      </c>
      <c r="AC845" s="2" t="e">
        <f>IF(R845&lt;&gt;"",VLOOKUP(S845,'Avtal 2026-05-21'!C:J,21,FALSE),"")</f>
        <v>#REF!</v>
      </c>
      <c r="AD845" s="13" t="e">
        <f>VLOOKUP(S845,'Avtal 2026-05-21'!C:J,7,FALSE)</f>
        <v>#REF!</v>
      </c>
      <c r="AF845" s="2" t="e">
        <f>IF(R845&lt;&gt;"",VLOOKUP(S845,'Avtal 2026-05-21'!C:J,18,FALSE),"")</f>
        <v>#REF!</v>
      </c>
      <c r="AG845" s="2" t="e">
        <f>IF(R845&lt;&gt;"",VLOOKUP(S845,'Avtal 2026-05-21'!C:J,19,FALSE),"")</f>
        <v>#REF!</v>
      </c>
      <c r="AH845" s="10" t="e">
        <f>IF(R845&gt;0,VLOOKUP(S845,'Avtal 2026-05-21'!C:J,52,FALSE),"")</f>
        <v>#REF!</v>
      </c>
    </row>
    <row r="846" spans="18:34" ht="18.75" customHeight="1" x14ac:dyDescent="0.25">
      <c r="R846" s="2" t="e">
        <f>IF(MAX($R$10:R845)&gt;=$K$4,0,R845+1)</f>
        <v>#REF!</v>
      </c>
      <c r="S846" s="2" t="e">
        <f t="shared" si="76"/>
        <v>#REF!</v>
      </c>
      <c r="T846" s="2" t="e">
        <f t="shared" si="73"/>
        <v>#REF!</v>
      </c>
      <c r="U846" s="2" t="e">
        <f t="shared" si="74"/>
        <v>#REF!</v>
      </c>
      <c r="V846" s="2" t="e">
        <f t="shared" si="75"/>
        <v>#REF!</v>
      </c>
      <c r="X846" s="2" t="e">
        <f>IF(R846&lt;&gt;"",VLOOKUP(S846,'Avtal 2026-05-21'!C:J,9,FALSE),"")</f>
        <v>#REF!</v>
      </c>
      <c r="Y846" s="2" t="e">
        <f>IF(R846&lt;&gt;"",VLOOKUP(S846,'Avtal 2026-05-21'!C:J,10,FALSE),"")</f>
        <v>#REF!</v>
      </c>
      <c r="Z846" s="2" t="e">
        <f>IF(R846&lt;&gt;"",VLOOKUP(S846,'Avtal 2026-05-21'!C:J,11,FALSE),"")</f>
        <v>#REF!</v>
      </c>
      <c r="AA846" s="2" t="e">
        <f>IF(R846&lt;&gt;"",VLOOKUP(S846,'Avtal 2026-05-21'!C:J,12,FALSE),"")</f>
        <v>#REF!</v>
      </c>
      <c r="AB846" s="2" t="e">
        <f>IF(R846&lt;&gt;"",VLOOKUP(S846,'Avtal 2026-05-21'!C:J,13,FALSE),"")</f>
        <v>#REF!</v>
      </c>
      <c r="AC846" s="2" t="e">
        <f>IF(R846&lt;&gt;"",VLOOKUP(S846,'Avtal 2026-05-21'!C:J,21,FALSE),"")</f>
        <v>#REF!</v>
      </c>
      <c r="AD846" s="13" t="e">
        <f>VLOOKUP(S846,'Avtal 2026-05-21'!C:J,7,FALSE)</f>
        <v>#REF!</v>
      </c>
      <c r="AF846" s="2" t="e">
        <f>IF(R846&lt;&gt;"",VLOOKUP(S846,'Avtal 2026-05-21'!C:J,18,FALSE),"")</f>
        <v>#REF!</v>
      </c>
      <c r="AG846" s="2" t="e">
        <f>IF(R846&lt;&gt;"",VLOOKUP(S846,'Avtal 2026-05-21'!C:J,19,FALSE),"")</f>
        <v>#REF!</v>
      </c>
      <c r="AH846" s="10" t="e">
        <f>IF(R846&gt;0,VLOOKUP(S846,'Avtal 2026-05-21'!C:J,52,FALSE),"")</f>
        <v>#REF!</v>
      </c>
    </row>
    <row r="847" spans="18:34" ht="18.75" customHeight="1" x14ac:dyDescent="0.25">
      <c r="R847" s="2" t="e">
        <f>IF(MAX($R$10:R846)&gt;=$K$4,0,R846+1)</f>
        <v>#REF!</v>
      </c>
      <c r="S847" s="2" t="e">
        <f t="shared" si="76"/>
        <v>#REF!</v>
      </c>
      <c r="T847" s="2" t="e">
        <f t="shared" si="73"/>
        <v>#REF!</v>
      </c>
      <c r="U847" s="2" t="e">
        <f t="shared" si="74"/>
        <v>#REF!</v>
      </c>
      <c r="V847" s="2" t="e">
        <f t="shared" si="75"/>
        <v>#REF!</v>
      </c>
      <c r="X847" s="2" t="e">
        <f>IF(R847&lt;&gt;"",VLOOKUP(S847,'Avtal 2026-05-21'!C:J,9,FALSE),"")</f>
        <v>#REF!</v>
      </c>
      <c r="Y847" s="2" t="e">
        <f>IF(R847&lt;&gt;"",VLOOKUP(S847,'Avtal 2026-05-21'!C:J,10,FALSE),"")</f>
        <v>#REF!</v>
      </c>
      <c r="Z847" s="2" t="e">
        <f>IF(R847&lt;&gt;"",VLOOKUP(S847,'Avtal 2026-05-21'!C:J,11,FALSE),"")</f>
        <v>#REF!</v>
      </c>
      <c r="AA847" s="2" t="e">
        <f>IF(R847&lt;&gt;"",VLOOKUP(S847,'Avtal 2026-05-21'!C:J,12,FALSE),"")</f>
        <v>#REF!</v>
      </c>
      <c r="AB847" s="2" t="e">
        <f>IF(R847&lt;&gt;"",VLOOKUP(S847,'Avtal 2026-05-21'!C:J,13,FALSE),"")</f>
        <v>#REF!</v>
      </c>
      <c r="AC847" s="2" t="e">
        <f>IF(R847&lt;&gt;"",VLOOKUP(S847,'Avtal 2026-05-21'!C:J,21,FALSE),"")</f>
        <v>#REF!</v>
      </c>
      <c r="AD847" s="13" t="e">
        <f>VLOOKUP(S847,'Avtal 2026-05-21'!C:J,7,FALSE)</f>
        <v>#REF!</v>
      </c>
      <c r="AF847" s="2" t="e">
        <f>IF(R847&lt;&gt;"",VLOOKUP(S847,'Avtal 2026-05-21'!C:J,18,FALSE),"")</f>
        <v>#REF!</v>
      </c>
      <c r="AG847" s="2" t="e">
        <f>IF(R847&lt;&gt;"",VLOOKUP(S847,'Avtal 2026-05-21'!C:J,19,FALSE),"")</f>
        <v>#REF!</v>
      </c>
      <c r="AH847" s="10" t="e">
        <f>IF(R847&gt;0,VLOOKUP(S847,'Avtal 2026-05-21'!C:J,52,FALSE),"")</f>
        <v>#REF!</v>
      </c>
    </row>
    <row r="848" spans="18:34" ht="18.75" customHeight="1" x14ac:dyDescent="0.25">
      <c r="R848" s="2" t="e">
        <f>IF(MAX($R$10:R847)&gt;=$K$4,0,R847+1)</f>
        <v>#REF!</v>
      </c>
      <c r="S848" s="2" t="e">
        <f t="shared" si="76"/>
        <v>#REF!</v>
      </c>
      <c r="T848" s="2" t="e">
        <f t="shared" si="73"/>
        <v>#REF!</v>
      </c>
      <c r="U848" s="2" t="e">
        <f t="shared" si="74"/>
        <v>#REF!</v>
      </c>
      <c r="V848" s="2" t="e">
        <f t="shared" si="75"/>
        <v>#REF!</v>
      </c>
      <c r="X848" s="2" t="e">
        <f>IF(R848&lt;&gt;"",VLOOKUP(S848,'Avtal 2026-05-21'!C:J,9,FALSE),"")</f>
        <v>#REF!</v>
      </c>
      <c r="Y848" s="2" t="e">
        <f>IF(R848&lt;&gt;"",VLOOKUP(S848,'Avtal 2026-05-21'!C:J,10,FALSE),"")</f>
        <v>#REF!</v>
      </c>
      <c r="Z848" s="2" t="e">
        <f>IF(R848&lt;&gt;"",VLOOKUP(S848,'Avtal 2026-05-21'!C:J,11,FALSE),"")</f>
        <v>#REF!</v>
      </c>
      <c r="AA848" s="2" t="e">
        <f>IF(R848&lt;&gt;"",VLOOKUP(S848,'Avtal 2026-05-21'!C:J,12,FALSE),"")</f>
        <v>#REF!</v>
      </c>
      <c r="AB848" s="2" t="e">
        <f>IF(R848&lt;&gt;"",VLOOKUP(S848,'Avtal 2026-05-21'!C:J,13,FALSE),"")</f>
        <v>#REF!</v>
      </c>
      <c r="AC848" s="2" t="e">
        <f>IF(R848&lt;&gt;"",VLOOKUP(S848,'Avtal 2026-05-21'!C:J,21,FALSE),"")</f>
        <v>#REF!</v>
      </c>
      <c r="AD848" s="13" t="e">
        <f>VLOOKUP(S848,'Avtal 2026-05-21'!C:J,7,FALSE)</f>
        <v>#REF!</v>
      </c>
      <c r="AF848" s="2" t="e">
        <f>IF(R848&lt;&gt;"",VLOOKUP(S848,'Avtal 2026-05-21'!C:J,18,FALSE),"")</f>
        <v>#REF!</v>
      </c>
      <c r="AG848" s="2" t="e">
        <f>IF(R848&lt;&gt;"",VLOOKUP(S848,'Avtal 2026-05-21'!C:J,19,FALSE),"")</f>
        <v>#REF!</v>
      </c>
      <c r="AH848" s="10" t="e">
        <f>IF(R848&gt;0,VLOOKUP(S848,'Avtal 2026-05-21'!C:J,52,FALSE),"")</f>
        <v>#REF!</v>
      </c>
    </row>
    <row r="849" spans="18:34" ht="18.75" customHeight="1" x14ac:dyDescent="0.25">
      <c r="R849" s="2" t="e">
        <f>IF(MAX($R$10:R848)&gt;=$K$4,0,R848+1)</f>
        <v>#REF!</v>
      </c>
      <c r="S849" s="2" t="e">
        <f t="shared" si="76"/>
        <v>#REF!</v>
      </c>
      <c r="T849" s="2" t="e">
        <f t="shared" si="73"/>
        <v>#REF!</v>
      </c>
      <c r="U849" s="2" t="e">
        <f t="shared" si="74"/>
        <v>#REF!</v>
      </c>
      <c r="V849" s="2" t="e">
        <f t="shared" si="75"/>
        <v>#REF!</v>
      </c>
      <c r="X849" s="2" t="e">
        <f>IF(R849&lt;&gt;"",VLOOKUP(S849,'Avtal 2026-05-21'!C:J,9,FALSE),"")</f>
        <v>#REF!</v>
      </c>
      <c r="Y849" s="2" t="e">
        <f>IF(R849&lt;&gt;"",VLOOKUP(S849,'Avtal 2026-05-21'!C:J,10,FALSE),"")</f>
        <v>#REF!</v>
      </c>
      <c r="Z849" s="2" t="e">
        <f>IF(R849&lt;&gt;"",VLOOKUP(S849,'Avtal 2026-05-21'!C:J,11,FALSE),"")</f>
        <v>#REF!</v>
      </c>
      <c r="AA849" s="2" t="e">
        <f>IF(R849&lt;&gt;"",VLOOKUP(S849,'Avtal 2026-05-21'!C:J,12,FALSE),"")</f>
        <v>#REF!</v>
      </c>
      <c r="AB849" s="2" t="e">
        <f>IF(R849&lt;&gt;"",VLOOKUP(S849,'Avtal 2026-05-21'!C:J,13,FALSE),"")</f>
        <v>#REF!</v>
      </c>
      <c r="AC849" s="2" t="e">
        <f>IF(R849&lt;&gt;"",VLOOKUP(S849,'Avtal 2026-05-21'!C:J,21,FALSE),"")</f>
        <v>#REF!</v>
      </c>
      <c r="AD849" s="13" t="e">
        <f>VLOOKUP(S849,'Avtal 2026-05-21'!C:J,7,FALSE)</f>
        <v>#REF!</v>
      </c>
      <c r="AF849" s="2" t="e">
        <f>IF(R849&lt;&gt;"",VLOOKUP(S849,'Avtal 2026-05-21'!C:J,18,FALSE),"")</f>
        <v>#REF!</v>
      </c>
      <c r="AG849" s="2" t="e">
        <f>IF(R849&lt;&gt;"",VLOOKUP(S849,'Avtal 2026-05-21'!C:J,19,FALSE),"")</f>
        <v>#REF!</v>
      </c>
      <c r="AH849" s="10" t="e">
        <f>IF(R849&gt;0,VLOOKUP(S849,'Avtal 2026-05-21'!C:J,52,FALSE),"")</f>
        <v>#REF!</v>
      </c>
    </row>
    <row r="850" spans="18:34" ht="18.75" customHeight="1" x14ac:dyDescent="0.25">
      <c r="R850" s="2" t="e">
        <f>IF(MAX($R$10:R849)&gt;=$K$4,0,R849+1)</f>
        <v>#REF!</v>
      </c>
      <c r="S850" s="2" t="e">
        <f t="shared" si="76"/>
        <v>#REF!</v>
      </c>
      <c r="T850" s="2" t="e">
        <f t="shared" si="73"/>
        <v>#REF!</v>
      </c>
      <c r="U850" s="2" t="e">
        <f t="shared" si="74"/>
        <v>#REF!</v>
      </c>
      <c r="V850" s="2" t="e">
        <f t="shared" si="75"/>
        <v>#REF!</v>
      </c>
      <c r="X850" s="2" t="e">
        <f>IF(R850&lt;&gt;"",VLOOKUP(S850,'Avtal 2026-05-21'!C:J,9,FALSE),"")</f>
        <v>#REF!</v>
      </c>
      <c r="Y850" s="2" t="e">
        <f>IF(R850&lt;&gt;"",VLOOKUP(S850,'Avtal 2026-05-21'!C:J,10,FALSE),"")</f>
        <v>#REF!</v>
      </c>
      <c r="Z850" s="2" t="e">
        <f>IF(R850&lt;&gt;"",VLOOKUP(S850,'Avtal 2026-05-21'!C:J,11,FALSE),"")</f>
        <v>#REF!</v>
      </c>
      <c r="AA850" s="2" t="e">
        <f>IF(R850&lt;&gt;"",VLOOKUP(S850,'Avtal 2026-05-21'!C:J,12,FALSE),"")</f>
        <v>#REF!</v>
      </c>
      <c r="AB850" s="2" t="e">
        <f>IF(R850&lt;&gt;"",VLOOKUP(S850,'Avtal 2026-05-21'!C:J,13,FALSE),"")</f>
        <v>#REF!</v>
      </c>
      <c r="AC850" s="2" t="e">
        <f>IF(R850&lt;&gt;"",VLOOKUP(S850,'Avtal 2026-05-21'!C:J,21,FALSE),"")</f>
        <v>#REF!</v>
      </c>
      <c r="AD850" s="13" t="e">
        <f>VLOOKUP(S850,'Avtal 2026-05-21'!C:J,7,FALSE)</f>
        <v>#REF!</v>
      </c>
      <c r="AF850" s="2" t="e">
        <f>IF(R850&lt;&gt;"",VLOOKUP(S850,'Avtal 2026-05-21'!C:J,18,FALSE),"")</f>
        <v>#REF!</v>
      </c>
      <c r="AG850" s="2" t="e">
        <f>IF(R850&lt;&gt;"",VLOOKUP(S850,'Avtal 2026-05-21'!C:J,19,FALSE),"")</f>
        <v>#REF!</v>
      </c>
      <c r="AH850" s="10" t="e">
        <f>IF(R850&gt;0,VLOOKUP(S850,'Avtal 2026-05-21'!C:J,52,FALSE),"")</f>
        <v>#REF!</v>
      </c>
    </row>
    <row r="851" spans="18:34" ht="18.75" customHeight="1" x14ac:dyDescent="0.25">
      <c r="R851" s="2" t="e">
        <f>IF(MAX($R$10:R850)&gt;=$K$4,0,R850+1)</f>
        <v>#REF!</v>
      </c>
      <c r="S851" s="2" t="e">
        <f t="shared" si="76"/>
        <v>#REF!</v>
      </c>
      <c r="T851" s="2" t="e">
        <f t="shared" si="73"/>
        <v>#REF!</v>
      </c>
      <c r="U851" s="2" t="e">
        <f t="shared" si="74"/>
        <v>#REF!</v>
      </c>
      <c r="V851" s="2" t="e">
        <f t="shared" si="75"/>
        <v>#REF!</v>
      </c>
      <c r="X851" s="2" t="e">
        <f>IF(R851&lt;&gt;"",VLOOKUP(S851,'Avtal 2026-05-21'!C:J,9,FALSE),"")</f>
        <v>#REF!</v>
      </c>
      <c r="Y851" s="2" t="e">
        <f>IF(R851&lt;&gt;"",VLOOKUP(S851,'Avtal 2026-05-21'!C:J,10,FALSE),"")</f>
        <v>#REF!</v>
      </c>
      <c r="Z851" s="2" t="e">
        <f>IF(R851&lt;&gt;"",VLOOKUP(S851,'Avtal 2026-05-21'!C:J,11,FALSE),"")</f>
        <v>#REF!</v>
      </c>
      <c r="AA851" s="2" t="e">
        <f>IF(R851&lt;&gt;"",VLOOKUP(S851,'Avtal 2026-05-21'!C:J,12,FALSE),"")</f>
        <v>#REF!</v>
      </c>
      <c r="AB851" s="2" t="e">
        <f>IF(R851&lt;&gt;"",VLOOKUP(S851,'Avtal 2026-05-21'!C:J,13,FALSE),"")</f>
        <v>#REF!</v>
      </c>
      <c r="AC851" s="2" t="e">
        <f>IF(R851&lt;&gt;"",VLOOKUP(S851,'Avtal 2026-05-21'!C:J,21,FALSE),"")</f>
        <v>#REF!</v>
      </c>
      <c r="AD851" s="13" t="e">
        <f>VLOOKUP(S851,'Avtal 2026-05-21'!C:J,7,FALSE)</f>
        <v>#REF!</v>
      </c>
      <c r="AF851" s="2" t="e">
        <f>IF(R851&lt;&gt;"",VLOOKUP(S851,'Avtal 2026-05-21'!C:J,18,FALSE),"")</f>
        <v>#REF!</v>
      </c>
      <c r="AG851" s="2" t="e">
        <f>IF(R851&lt;&gt;"",VLOOKUP(S851,'Avtal 2026-05-21'!C:J,19,FALSE),"")</f>
        <v>#REF!</v>
      </c>
      <c r="AH851" s="10" t="e">
        <f>IF(R851&gt;0,VLOOKUP(S851,'Avtal 2026-05-21'!C:J,52,FALSE),"")</f>
        <v>#REF!</v>
      </c>
    </row>
    <row r="852" spans="18:34" ht="18.75" customHeight="1" x14ac:dyDescent="0.25">
      <c r="R852" s="2" t="e">
        <f>IF(MAX($R$10:R851)&gt;=$K$4,0,R851+1)</f>
        <v>#REF!</v>
      </c>
      <c r="S852" s="2" t="e">
        <f t="shared" si="76"/>
        <v>#REF!</v>
      </c>
      <c r="T852" s="2" t="e">
        <f t="shared" si="73"/>
        <v>#REF!</v>
      </c>
      <c r="U852" s="2" t="e">
        <f t="shared" si="74"/>
        <v>#REF!</v>
      </c>
      <c r="V852" s="2" t="e">
        <f t="shared" si="75"/>
        <v>#REF!</v>
      </c>
      <c r="X852" s="2" t="e">
        <f>IF(R852&lt;&gt;"",VLOOKUP(S852,'Avtal 2026-05-21'!C:J,9,FALSE),"")</f>
        <v>#REF!</v>
      </c>
      <c r="Y852" s="2" t="e">
        <f>IF(R852&lt;&gt;"",VLOOKUP(S852,'Avtal 2026-05-21'!C:J,10,FALSE),"")</f>
        <v>#REF!</v>
      </c>
      <c r="Z852" s="2" t="e">
        <f>IF(R852&lt;&gt;"",VLOOKUP(S852,'Avtal 2026-05-21'!C:J,11,FALSE),"")</f>
        <v>#REF!</v>
      </c>
      <c r="AA852" s="2" t="e">
        <f>IF(R852&lt;&gt;"",VLOOKUP(S852,'Avtal 2026-05-21'!C:J,12,FALSE),"")</f>
        <v>#REF!</v>
      </c>
      <c r="AB852" s="2" t="e">
        <f>IF(R852&lt;&gt;"",VLOOKUP(S852,'Avtal 2026-05-21'!C:J,13,FALSE),"")</f>
        <v>#REF!</v>
      </c>
      <c r="AC852" s="2" t="e">
        <f>IF(R852&lt;&gt;"",VLOOKUP(S852,'Avtal 2026-05-21'!C:J,21,FALSE),"")</f>
        <v>#REF!</v>
      </c>
      <c r="AD852" s="13" t="e">
        <f>VLOOKUP(S852,'Avtal 2026-05-21'!C:J,7,FALSE)</f>
        <v>#REF!</v>
      </c>
      <c r="AF852" s="2" t="e">
        <f>IF(R852&lt;&gt;"",VLOOKUP(S852,'Avtal 2026-05-21'!C:J,18,FALSE),"")</f>
        <v>#REF!</v>
      </c>
      <c r="AG852" s="2" t="e">
        <f>IF(R852&lt;&gt;"",VLOOKUP(S852,'Avtal 2026-05-21'!C:J,19,FALSE),"")</f>
        <v>#REF!</v>
      </c>
      <c r="AH852" s="10" t="e">
        <f>IF(R852&gt;0,VLOOKUP(S852,'Avtal 2026-05-21'!C:J,52,FALSE),"")</f>
        <v>#REF!</v>
      </c>
    </row>
    <row r="853" spans="18:34" ht="18.75" customHeight="1" x14ac:dyDescent="0.25">
      <c r="R853" s="2" t="e">
        <f>IF(MAX($R$10:R852)&gt;=$K$4,0,R852+1)</f>
        <v>#REF!</v>
      </c>
      <c r="S853" s="2" t="e">
        <f t="shared" si="76"/>
        <v>#REF!</v>
      </c>
      <c r="T853" s="2" t="e">
        <f t="shared" si="73"/>
        <v>#REF!</v>
      </c>
      <c r="U853" s="2" t="e">
        <f t="shared" si="74"/>
        <v>#REF!</v>
      </c>
      <c r="V853" s="2" t="e">
        <f t="shared" si="75"/>
        <v>#REF!</v>
      </c>
      <c r="X853" s="2" t="e">
        <f>IF(R853&lt;&gt;"",VLOOKUP(S853,'Avtal 2026-05-21'!C:J,9,FALSE),"")</f>
        <v>#REF!</v>
      </c>
      <c r="Y853" s="2" t="e">
        <f>IF(R853&lt;&gt;"",VLOOKUP(S853,'Avtal 2026-05-21'!C:J,10,FALSE),"")</f>
        <v>#REF!</v>
      </c>
      <c r="Z853" s="2" t="e">
        <f>IF(R853&lt;&gt;"",VLOOKUP(S853,'Avtal 2026-05-21'!C:J,11,FALSE),"")</f>
        <v>#REF!</v>
      </c>
      <c r="AA853" s="2" t="e">
        <f>IF(R853&lt;&gt;"",VLOOKUP(S853,'Avtal 2026-05-21'!C:J,12,FALSE),"")</f>
        <v>#REF!</v>
      </c>
      <c r="AB853" s="2" t="e">
        <f>IF(R853&lt;&gt;"",VLOOKUP(S853,'Avtal 2026-05-21'!C:J,13,FALSE),"")</f>
        <v>#REF!</v>
      </c>
      <c r="AC853" s="2" t="e">
        <f>IF(R853&lt;&gt;"",VLOOKUP(S853,'Avtal 2026-05-21'!C:J,21,FALSE),"")</f>
        <v>#REF!</v>
      </c>
      <c r="AD853" s="13" t="e">
        <f>VLOOKUP(S853,'Avtal 2026-05-21'!C:J,7,FALSE)</f>
        <v>#REF!</v>
      </c>
      <c r="AF853" s="2" t="e">
        <f>IF(R853&lt;&gt;"",VLOOKUP(S853,'Avtal 2026-05-21'!C:J,18,FALSE),"")</f>
        <v>#REF!</v>
      </c>
      <c r="AG853" s="2" t="e">
        <f>IF(R853&lt;&gt;"",VLOOKUP(S853,'Avtal 2026-05-21'!C:J,19,FALSE),"")</f>
        <v>#REF!</v>
      </c>
      <c r="AH853" s="10" t="e">
        <f>IF(R853&gt;0,VLOOKUP(S853,'Avtal 2026-05-21'!C:J,52,FALSE),"")</f>
        <v>#REF!</v>
      </c>
    </row>
    <row r="854" spans="18:34" ht="18.75" customHeight="1" x14ac:dyDescent="0.25">
      <c r="R854" s="2" t="e">
        <f>IF(MAX($R$10:R853)&gt;=$K$4,0,R853+1)</f>
        <v>#REF!</v>
      </c>
      <c r="S854" s="2" t="e">
        <f t="shared" si="76"/>
        <v>#REF!</v>
      </c>
      <c r="T854" s="2" t="e">
        <f t="shared" si="73"/>
        <v>#REF!</v>
      </c>
      <c r="U854" s="2" t="e">
        <f t="shared" si="74"/>
        <v>#REF!</v>
      </c>
      <c r="V854" s="2" t="e">
        <f t="shared" si="75"/>
        <v>#REF!</v>
      </c>
      <c r="X854" s="2" t="e">
        <f>IF(R854&lt;&gt;"",VLOOKUP(S854,'Avtal 2026-05-21'!C:J,9,FALSE),"")</f>
        <v>#REF!</v>
      </c>
      <c r="Y854" s="2" t="e">
        <f>IF(R854&lt;&gt;"",VLOOKUP(S854,'Avtal 2026-05-21'!C:J,10,FALSE),"")</f>
        <v>#REF!</v>
      </c>
      <c r="Z854" s="2" t="e">
        <f>IF(R854&lt;&gt;"",VLOOKUP(S854,'Avtal 2026-05-21'!C:J,11,FALSE),"")</f>
        <v>#REF!</v>
      </c>
      <c r="AA854" s="2" t="e">
        <f>IF(R854&lt;&gt;"",VLOOKUP(S854,'Avtal 2026-05-21'!C:J,12,FALSE),"")</f>
        <v>#REF!</v>
      </c>
      <c r="AB854" s="2" t="e">
        <f>IF(R854&lt;&gt;"",VLOOKUP(S854,'Avtal 2026-05-21'!C:J,13,FALSE),"")</f>
        <v>#REF!</v>
      </c>
      <c r="AC854" s="2" t="e">
        <f>IF(R854&lt;&gt;"",VLOOKUP(S854,'Avtal 2026-05-21'!C:J,21,FALSE),"")</f>
        <v>#REF!</v>
      </c>
      <c r="AD854" s="13" t="e">
        <f>VLOOKUP(S854,'Avtal 2026-05-21'!C:J,7,FALSE)</f>
        <v>#REF!</v>
      </c>
      <c r="AF854" s="2" t="e">
        <f>IF(R854&lt;&gt;"",VLOOKUP(S854,'Avtal 2026-05-21'!C:J,18,FALSE),"")</f>
        <v>#REF!</v>
      </c>
      <c r="AG854" s="2" t="e">
        <f>IF(R854&lt;&gt;"",VLOOKUP(S854,'Avtal 2026-05-21'!C:J,19,FALSE),"")</f>
        <v>#REF!</v>
      </c>
      <c r="AH854" s="10" t="e">
        <f>IF(R854&gt;0,VLOOKUP(S854,'Avtal 2026-05-21'!C:J,52,FALSE),"")</f>
        <v>#REF!</v>
      </c>
    </row>
    <row r="855" spans="18:34" ht="18.75" customHeight="1" x14ac:dyDescent="0.25">
      <c r="R855" s="2" t="e">
        <f>IF(MAX($R$10:R854)&gt;=$K$4,0,R854+1)</f>
        <v>#REF!</v>
      </c>
      <c r="S855" s="2" t="e">
        <f t="shared" si="76"/>
        <v>#REF!</v>
      </c>
      <c r="T855" s="2" t="e">
        <f t="shared" si="73"/>
        <v>#REF!</v>
      </c>
      <c r="U855" s="2" t="e">
        <f t="shared" si="74"/>
        <v>#REF!</v>
      </c>
      <c r="V855" s="2" t="e">
        <f t="shared" si="75"/>
        <v>#REF!</v>
      </c>
      <c r="X855" s="2" t="e">
        <f>IF(R855&lt;&gt;"",VLOOKUP(S855,'Avtal 2026-05-21'!C:J,9,FALSE),"")</f>
        <v>#REF!</v>
      </c>
      <c r="Y855" s="2" t="e">
        <f>IF(R855&lt;&gt;"",VLOOKUP(S855,'Avtal 2026-05-21'!C:J,10,FALSE),"")</f>
        <v>#REF!</v>
      </c>
      <c r="Z855" s="2" t="e">
        <f>IF(R855&lt;&gt;"",VLOOKUP(S855,'Avtal 2026-05-21'!C:J,11,FALSE),"")</f>
        <v>#REF!</v>
      </c>
      <c r="AA855" s="2" t="e">
        <f>IF(R855&lt;&gt;"",VLOOKUP(S855,'Avtal 2026-05-21'!C:J,12,FALSE),"")</f>
        <v>#REF!</v>
      </c>
      <c r="AB855" s="2" t="e">
        <f>IF(R855&lt;&gt;"",VLOOKUP(S855,'Avtal 2026-05-21'!C:J,13,FALSE),"")</f>
        <v>#REF!</v>
      </c>
      <c r="AC855" s="2" t="e">
        <f>IF(R855&lt;&gt;"",VLOOKUP(S855,'Avtal 2026-05-21'!C:J,21,FALSE),"")</f>
        <v>#REF!</v>
      </c>
      <c r="AD855" s="13" t="e">
        <f>VLOOKUP(S855,'Avtal 2026-05-21'!C:J,7,FALSE)</f>
        <v>#REF!</v>
      </c>
      <c r="AF855" s="2" t="e">
        <f>IF(R855&lt;&gt;"",VLOOKUP(S855,'Avtal 2026-05-21'!C:J,18,FALSE),"")</f>
        <v>#REF!</v>
      </c>
      <c r="AG855" s="2" t="e">
        <f>IF(R855&lt;&gt;"",VLOOKUP(S855,'Avtal 2026-05-21'!C:J,19,FALSE),"")</f>
        <v>#REF!</v>
      </c>
      <c r="AH855" s="10" t="e">
        <f>IF(R855&gt;0,VLOOKUP(S855,'Avtal 2026-05-21'!C:J,52,FALSE),"")</f>
        <v>#REF!</v>
      </c>
    </row>
    <row r="856" spans="18:34" ht="18.75" customHeight="1" x14ac:dyDescent="0.25">
      <c r="R856" s="2" t="e">
        <f>IF(MAX($R$10:R855)&gt;=$K$4,0,R855+1)</f>
        <v>#REF!</v>
      </c>
      <c r="S856" s="2" t="e">
        <f t="shared" si="76"/>
        <v>#REF!</v>
      </c>
      <c r="T856" s="2" t="e">
        <f t="shared" si="73"/>
        <v>#REF!</v>
      </c>
      <c r="U856" s="2" t="e">
        <f t="shared" si="74"/>
        <v>#REF!</v>
      </c>
      <c r="V856" s="2" t="e">
        <f t="shared" si="75"/>
        <v>#REF!</v>
      </c>
      <c r="X856" s="2" t="e">
        <f>IF(R856&lt;&gt;"",VLOOKUP(S856,'Avtal 2026-05-21'!C:J,9,FALSE),"")</f>
        <v>#REF!</v>
      </c>
      <c r="Y856" s="2" t="e">
        <f>IF(R856&lt;&gt;"",VLOOKUP(S856,'Avtal 2026-05-21'!C:J,10,FALSE),"")</f>
        <v>#REF!</v>
      </c>
      <c r="Z856" s="2" t="e">
        <f>IF(R856&lt;&gt;"",VLOOKUP(S856,'Avtal 2026-05-21'!C:J,11,FALSE),"")</f>
        <v>#REF!</v>
      </c>
      <c r="AA856" s="2" t="e">
        <f>IF(R856&lt;&gt;"",VLOOKUP(S856,'Avtal 2026-05-21'!C:J,12,FALSE),"")</f>
        <v>#REF!</v>
      </c>
      <c r="AB856" s="2" t="e">
        <f>IF(R856&lt;&gt;"",VLOOKUP(S856,'Avtal 2026-05-21'!C:J,13,FALSE),"")</f>
        <v>#REF!</v>
      </c>
      <c r="AC856" s="2" t="e">
        <f>IF(R856&lt;&gt;"",VLOOKUP(S856,'Avtal 2026-05-21'!C:J,21,FALSE),"")</f>
        <v>#REF!</v>
      </c>
      <c r="AD856" s="13" t="e">
        <f>VLOOKUP(S856,'Avtal 2026-05-21'!C:J,7,FALSE)</f>
        <v>#REF!</v>
      </c>
      <c r="AF856" s="2" t="e">
        <f>IF(R856&lt;&gt;"",VLOOKUP(S856,'Avtal 2026-05-21'!C:J,18,FALSE),"")</f>
        <v>#REF!</v>
      </c>
      <c r="AG856" s="2" t="e">
        <f>IF(R856&lt;&gt;"",VLOOKUP(S856,'Avtal 2026-05-21'!C:J,19,FALSE),"")</f>
        <v>#REF!</v>
      </c>
      <c r="AH856" s="10" t="e">
        <f>IF(R856&gt;0,VLOOKUP(S856,'Avtal 2026-05-21'!C:J,52,FALSE),"")</f>
        <v>#REF!</v>
      </c>
    </row>
    <row r="857" spans="18:34" ht="18.75" customHeight="1" x14ac:dyDescent="0.25">
      <c r="R857" s="2" t="e">
        <f>IF(MAX($R$10:R856)&gt;=$K$4,0,R856+1)</f>
        <v>#REF!</v>
      </c>
      <c r="S857" s="2" t="e">
        <f t="shared" si="76"/>
        <v>#REF!</v>
      </c>
      <c r="T857" s="2" t="e">
        <f t="shared" si="73"/>
        <v>#REF!</v>
      </c>
      <c r="U857" s="2" t="e">
        <f t="shared" si="74"/>
        <v>#REF!</v>
      </c>
      <c r="V857" s="2" t="e">
        <f t="shared" si="75"/>
        <v>#REF!</v>
      </c>
      <c r="X857" s="2" t="e">
        <f>IF(R857&lt;&gt;"",VLOOKUP(S857,'Avtal 2026-05-21'!C:J,9,FALSE),"")</f>
        <v>#REF!</v>
      </c>
      <c r="Y857" s="2" t="e">
        <f>IF(R857&lt;&gt;"",VLOOKUP(S857,'Avtal 2026-05-21'!C:J,10,FALSE),"")</f>
        <v>#REF!</v>
      </c>
      <c r="Z857" s="2" t="e">
        <f>IF(R857&lt;&gt;"",VLOOKUP(S857,'Avtal 2026-05-21'!C:J,11,FALSE),"")</f>
        <v>#REF!</v>
      </c>
      <c r="AA857" s="2" t="e">
        <f>IF(R857&lt;&gt;"",VLOOKUP(S857,'Avtal 2026-05-21'!C:J,12,FALSE),"")</f>
        <v>#REF!</v>
      </c>
      <c r="AB857" s="2" t="e">
        <f>IF(R857&lt;&gt;"",VLOOKUP(S857,'Avtal 2026-05-21'!C:J,13,FALSE),"")</f>
        <v>#REF!</v>
      </c>
      <c r="AC857" s="2" t="e">
        <f>IF(R857&lt;&gt;"",VLOOKUP(S857,'Avtal 2026-05-21'!C:J,21,FALSE),"")</f>
        <v>#REF!</v>
      </c>
      <c r="AD857" s="13" t="e">
        <f>VLOOKUP(S857,'Avtal 2026-05-21'!C:J,7,FALSE)</f>
        <v>#REF!</v>
      </c>
      <c r="AF857" s="2" t="e">
        <f>IF(R857&lt;&gt;"",VLOOKUP(S857,'Avtal 2026-05-21'!C:J,18,FALSE),"")</f>
        <v>#REF!</v>
      </c>
      <c r="AG857" s="2" t="e">
        <f>IF(R857&lt;&gt;"",VLOOKUP(S857,'Avtal 2026-05-21'!C:J,19,FALSE),"")</f>
        <v>#REF!</v>
      </c>
      <c r="AH857" s="10" t="e">
        <f>IF(R857&gt;0,VLOOKUP(S857,'Avtal 2026-05-21'!C:J,52,FALSE),"")</f>
        <v>#REF!</v>
      </c>
    </row>
    <row r="858" spans="18:34" ht="18.75" customHeight="1" x14ac:dyDescent="0.25">
      <c r="R858" s="2" t="e">
        <f>IF(MAX($R$10:R857)&gt;=$K$4,0,R857+1)</f>
        <v>#REF!</v>
      </c>
      <c r="S858" s="2" t="e">
        <f t="shared" si="76"/>
        <v>#REF!</v>
      </c>
      <c r="T858" s="2" t="e">
        <f t="shared" si="73"/>
        <v>#REF!</v>
      </c>
      <c r="U858" s="2" t="e">
        <f t="shared" si="74"/>
        <v>#REF!</v>
      </c>
      <c r="V858" s="2" t="e">
        <f t="shared" si="75"/>
        <v>#REF!</v>
      </c>
      <c r="X858" s="2" t="e">
        <f>IF(R858&lt;&gt;"",VLOOKUP(S858,'Avtal 2026-05-21'!C:J,9,FALSE),"")</f>
        <v>#REF!</v>
      </c>
      <c r="Y858" s="2" t="e">
        <f>IF(R858&lt;&gt;"",VLOOKUP(S858,'Avtal 2026-05-21'!C:J,10,FALSE),"")</f>
        <v>#REF!</v>
      </c>
      <c r="Z858" s="2" t="e">
        <f>IF(R858&lt;&gt;"",VLOOKUP(S858,'Avtal 2026-05-21'!C:J,11,FALSE),"")</f>
        <v>#REF!</v>
      </c>
      <c r="AA858" s="2" t="e">
        <f>IF(R858&lt;&gt;"",VLOOKUP(S858,'Avtal 2026-05-21'!C:J,12,FALSE),"")</f>
        <v>#REF!</v>
      </c>
      <c r="AB858" s="2" t="e">
        <f>IF(R858&lt;&gt;"",VLOOKUP(S858,'Avtal 2026-05-21'!C:J,13,FALSE),"")</f>
        <v>#REF!</v>
      </c>
      <c r="AC858" s="2" t="e">
        <f>IF(R858&lt;&gt;"",VLOOKUP(S858,'Avtal 2026-05-21'!C:J,21,FALSE),"")</f>
        <v>#REF!</v>
      </c>
      <c r="AD858" s="13" t="e">
        <f>VLOOKUP(S858,'Avtal 2026-05-21'!C:J,7,FALSE)</f>
        <v>#REF!</v>
      </c>
      <c r="AF858" s="2" t="e">
        <f>IF(R858&lt;&gt;"",VLOOKUP(S858,'Avtal 2026-05-21'!C:J,18,FALSE),"")</f>
        <v>#REF!</v>
      </c>
      <c r="AG858" s="2" t="e">
        <f>IF(R858&lt;&gt;"",VLOOKUP(S858,'Avtal 2026-05-21'!C:J,19,FALSE),"")</f>
        <v>#REF!</v>
      </c>
      <c r="AH858" s="10" t="e">
        <f>IF(R858&gt;0,VLOOKUP(S858,'Avtal 2026-05-21'!C:J,52,FALSE),"")</f>
        <v>#REF!</v>
      </c>
    </row>
    <row r="859" spans="18:34" ht="18.75" customHeight="1" x14ac:dyDescent="0.25">
      <c r="R859" s="2" t="e">
        <f>IF(MAX($R$10:R858)&gt;=$K$4,0,R858+1)</f>
        <v>#REF!</v>
      </c>
      <c r="S859" s="2" t="e">
        <f t="shared" si="76"/>
        <v>#REF!</v>
      </c>
      <c r="T859" s="2" t="e">
        <f t="shared" si="73"/>
        <v>#REF!</v>
      </c>
      <c r="U859" s="2" t="e">
        <f t="shared" si="74"/>
        <v>#REF!</v>
      </c>
      <c r="V859" s="2" t="e">
        <f t="shared" si="75"/>
        <v>#REF!</v>
      </c>
      <c r="X859" s="2" t="e">
        <f>IF(R859&lt;&gt;"",VLOOKUP(S859,'Avtal 2026-05-21'!C:J,9,FALSE),"")</f>
        <v>#REF!</v>
      </c>
      <c r="Y859" s="2" t="e">
        <f>IF(R859&lt;&gt;"",VLOOKUP(S859,'Avtal 2026-05-21'!C:J,10,FALSE),"")</f>
        <v>#REF!</v>
      </c>
      <c r="Z859" s="2" t="e">
        <f>IF(R859&lt;&gt;"",VLOOKUP(S859,'Avtal 2026-05-21'!C:J,11,FALSE),"")</f>
        <v>#REF!</v>
      </c>
      <c r="AA859" s="2" t="e">
        <f>IF(R859&lt;&gt;"",VLOOKUP(S859,'Avtal 2026-05-21'!C:J,12,FALSE),"")</f>
        <v>#REF!</v>
      </c>
      <c r="AB859" s="2" t="e">
        <f>IF(R859&lt;&gt;"",VLOOKUP(S859,'Avtal 2026-05-21'!C:J,13,FALSE),"")</f>
        <v>#REF!</v>
      </c>
      <c r="AC859" s="2" t="e">
        <f>IF(R859&lt;&gt;"",VLOOKUP(S859,'Avtal 2026-05-21'!C:J,21,FALSE),"")</f>
        <v>#REF!</v>
      </c>
      <c r="AD859" s="13" t="e">
        <f>VLOOKUP(S859,'Avtal 2026-05-21'!C:J,7,FALSE)</f>
        <v>#REF!</v>
      </c>
      <c r="AF859" s="2" t="e">
        <f>IF(R859&lt;&gt;"",VLOOKUP(S859,'Avtal 2026-05-21'!C:J,18,FALSE),"")</f>
        <v>#REF!</v>
      </c>
      <c r="AG859" s="2" t="e">
        <f>IF(R859&lt;&gt;"",VLOOKUP(S859,'Avtal 2026-05-21'!C:J,19,FALSE),"")</f>
        <v>#REF!</v>
      </c>
      <c r="AH859" s="10" t="e">
        <f>IF(R859&gt;0,VLOOKUP(S859,'Avtal 2026-05-21'!C:J,52,FALSE),"")</f>
        <v>#REF!</v>
      </c>
    </row>
    <row r="860" spans="18:34" ht="18.75" customHeight="1" x14ac:dyDescent="0.25">
      <c r="R860" s="2" t="e">
        <f>IF(MAX($R$10:R859)&gt;=$K$4,0,R859+1)</f>
        <v>#REF!</v>
      </c>
      <c r="S860" s="2" t="e">
        <f t="shared" si="76"/>
        <v>#REF!</v>
      </c>
      <c r="T860" s="2" t="e">
        <f t="shared" si="73"/>
        <v>#REF!</v>
      </c>
      <c r="U860" s="2" t="e">
        <f t="shared" si="74"/>
        <v>#REF!</v>
      </c>
      <c r="V860" s="2" t="e">
        <f t="shared" si="75"/>
        <v>#REF!</v>
      </c>
      <c r="X860" s="2" t="e">
        <f>IF(R860&lt;&gt;"",VLOOKUP(S860,'Avtal 2026-05-21'!C:J,9,FALSE),"")</f>
        <v>#REF!</v>
      </c>
      <c r="Y860" s="2" t="e">
        <f>IF(R860&lt;&gt;"",VLOOKUP(S860,'Avtal 2026-05-21'!C:J,10,FALSE),"")</f>
        <v>#REF!</v>
      </c>
      <c r="Z860" s="2" t="e">
        <f>IF(R860&lt;&gt;"",VLOOKUP(S860,'Avtal 2026-05-21'!C:J,11,FALSE),"")</f>
        <v>#REF!</v>
      </c>
      <c r="AA860" s="2" t="e">
        <f>IF(R860&lt;&gt;"",VLOOKUP(S860,'Avtal 2026-05-21'!C:J,12,FALSE),"")</f>
        <v>#REF!</v>
      </c>
      <c r="AB860" s="2" t="e">
        <f>IF(R860&lt;&gt;"",VLOOKUP(S860,'Avtal 2026-05-21'!C:J,13,FALSE),"")</f>
        <v>#REF!</v>
      </c>
      <c r="AC860" s="2" t="e">
        <f>IF(R860&lt;&gt;"",VLOOKUP(S860,'Avtal 2026-05-21'!C:J,21,FALSE),"")</f>
        <v>#REF!</v>
      </c>
      <c r="AD860" s="13" t="e">
        <f>VLOOKUP(S860,'Avtal 2026-05-21'!C:J,7,FALSE)</f>
        <v>#REF!</v>
      </c>
      <c r="AF860" s="2" t="e">
        <f>IF(R860&lt;&gt;"",VLOOKUP(S860,'Avtal 2026-05-21'!C:J,18,FALSE),"")</f>
        <v>#REF!</v>
      </c>
      <c r="AG860" s="2" t="e">
        <f>IF(R860&lt;&gt;"",VLOOKUP(S860,'Avtal 2026-05-21'!C:J,19,FALSE),"")</f>
        <v>#REF!</v>
      </c>
      <c r="AH860" s="10" t="e">
        <f>IF(R860&gt;0,VLOOKUP(S860,'Avtal 2026-05-21'!C:J,52,FALSE),"")</f>
        <v>#REF!</v>
      </c>
    </row>
    <row r="861" spans="18:34" ht="18.75" customHeight="1" x14ac:dyDescent="0.25">
      <c r="R861" s="2" t="e">
        <f>IF(MAX($R$10:R860)&gt;=$K$4,0,R860+1)</f>
        <v>#REF!</v>
      </c>
      <c r="S861" s="2" t="e">
        <f t="shared" si="76"/>
        <v>#REF!</v>
      </c>
      <c r="T861" s="2" t="e">
        <f t="shared" si="73"/>
        <v>#REF!</v>
      </c>
      <c r="U861" s="2" t="e">
        <f t="shared" si="74"/>
        <v>#REF!</v>
      </c>
      <c r="V861" s="2" t="e">
        <f t="shared" si="75"/>
        <v>#REF!</v>
      </c>
      <c r="X861" s="2" t="e">
        <f>IF(R861&lt;&gt;"",VLOOKUP(S861,'Avtal 2026-05-21'!C:J,9,FALSE),"")</f>
        <v>#REF!</v>
      </c>
      <c r="Y861" s="2" t="e">
        <f>IF(R861&lt;&gt;"",VLOOKUP(S861,'Avtal 2026-05-21'!C:J,10,FALSE),"")</f>
        <v>#REF!</v>
      </c>
      <c r="Z861" s="2" t="e">
        <f>IF(R861&lt;&gt;"",VLOOKUP(S861,'Avtal 2026-05-21'!C:J,11,FALSE),"")</f>
        <v>#REF!</v>
      </c>
      <c r="AA861" s="2" t="e">
        <f>IF(R861&lt;&gt;"",VLOOKUP(S861,'Avtal 2026-05-21'!C:J,12,FALSE),"")</f>
        <v>#REF!</v>
      </c>
      <c r="AB861" s="2" t="e">
        <f>IF(R861&lt;&gt;"",VLOOKUP(S861,'Avtal 2026-05-21'!C:J,13,FALSE),"")</f>
        <v>#REF!</v>
      </c>
      <c r="AC861" s="2" t="e">
        <f>IF(R861&lt;&gt;"",VLOOKUP(S861,'Avtal 2026-05-21'!C:J,21,FALSE),"")</f>
        <v>#REF!</v>
      </c>
      <c r="AD861" s="13" t="e">
        <f>VLOOKUP(S861,'Avtal 2026-05-21'!C:J,7,FALSE)</f>
        <v>#REF!</v>
      </c>
      <c r="AF861" s="2" t="e">
        <f>IF(R861&lt;&gt;"",VLOOKUP(S861,'Avtal 2026-05-21'!C:J,18,FALSE),"")</f>
        <v>#REF!</v>
      </c>
      <c r="AG861" s="2" t="e">
        <f>IF(R861&lt;&gt;"",VLOOKUP(S861,'Avtal 2026-05-21'!C:J,19,FALSE),"")</f>
        <v>#REF!</v>
      </c>
      <c r="AH861" s="10" t="e">
        <f>IF(R861&gt;0,VLOOKUP(S861,'Avtal 2026-05-21'!C:J,52,FALSE),"")</f>
        <v>#REF!</v>
      </c>
    </row>
    <row r="862" spans="18:34" ht="18.75" customHeight="1" x14ac:dyDescent="0.25">
      <c r="R862" s="2" t="e">
        <f>IF(MAX($R$10:R861)&gt;=$K$4,0,R861+1)</f>
        <v>#REF!</v>
      </c>
      <c r="S862" s="2" t="e">
        <f t="shared" si="76"/>
        <v>#REF!</v>
      </c>
      <c r="T862" s="2" t="e">
        <f t="shared" si="73"/>
        <v>#REF!</v>
      </c>
      <c r="U862" s="2" t="e">
        <f t="shared" si="74"/>
        <v>#REF!</v>
      </c>
      <c r="V862" s="2" t="e">
        <f t="shared" si="75"/>
        <v>#REF!</v>
      </c>
      <c r="X862" s="2" t="e">
        <f>IF(R862&lt;&gt;"",VLOOKUP(S862,'Avtal 2026-05-21'!C:J,9,FALSE),"")</f>
        <v>#REF!</v>
      </c>
      <c r="Y862" s="2" t="e">
        <f>IF(R862&lt;&gt;"",VLOOKUP(S862,'Avtal 2026-05-21'!C:J,10,FALSE),"")</f>
        <v>#REF!</v>
      </c>
      <c r="Z862" s="2" t="e">
        <f>IF(R862&lt;&gt;"",VLOOKUP(S862,'Avtal 2026-05-21'!C:J,11,FALSE),"")</f>
        <v>#REF!</v>
      </c>
      <c r="AA862" s="2" t="e">
        <f>IF(R862&lt;&gt;"",VLOOKUP(S862,'Avtal 2026-05-21'!C:J,12,FALSE),"")</f>
        <v>#REF!</v>
      </c>
      <c r="AB862" s="2" t="e">
        <f>IF(R862&lt;&gt;"",VLOOKUP(S862,'Avtal 2026-05-21'!C:J,13,FALSE),"")</f>
        <v>#REF!</v>
      </c>
      <c r="AC862" s="2" t="e">
        <f>IF(R862&lt;&gt;"",VLOOKUP(S862,'Avtal 2026-05-21'!C:J,21,FALSE),"")</f>
        <v>#REF!</v>
      </c>
      <c r="AD862" s="13" t="e">
        <f>VLOOKUP(S862,'Avtal 2026-05-21'!C:J,7,FALSE)</f>
        <v>#REF!</v>
      </c>
      <c r="AF862" s="2" t="e">
        <f>IF(R862&lt;&gt;"",VLOOKUP(S862,'Avtal 2026-05-21'!C:J,18,FALSE),"")</f>
        <v>#REF!</v>
      </c>
      <c r="AG862" s="2" t="e">
        <f>IF(R862&lt;&gt;"",VLOOKUP(S862,'Avtal 2026-05-21'!C:J,19,FALSE),"")</f>
        <v>#REF!</v>
      </c>
      <c r="AH862" s="10" t="e">
        <f>IF(R862&gt;0,VLOOKUP(S862,'Avtal 2026-05-21'!C:J,52,FALSE),"")</f>
        <v>#REF!</v>
      </c>
    </row>
    <row r="863" spans="18:34" ht="18.75" customHeight="1" x14ac:dyDescent="0.25">
      <c r="R863" s="2" t="e">
        <f>IF(MAX($R$10:R862)&gt;=$K$4,0,R862+1)</f>
        <v>#REF!</v>
      </c>
      <c r="S863" s="2" t="e">
        <f t="shared" si="76"/>
        <v>#REF!</v>
      </c>
      <c r="T863" s="2" t="e">
        <f t="shared" si="73"/>
        <v>#REF!</v>
      </c>
      <c r="U863" s="2" t="e">
        <f t="shared" si="74"/>
        <v>#REF!</v>
      </c>
      <c r="V863" s="2" t="e">
        <f t="shared" si="75"/>
        <v>#REF!</v>
      </c>
      <c r="X863" s="2" t="e">
        <f>IF(R863&lt;&gt;"",VLOOKUP(S863,'Avtal 2026-05-21'!C:J,9,FALSE),"")</f>
        <v>#REF!</v>
      </c>
      <c r="Y863" s="2" t="e">
        <f>IF(R863&lt;&gt;"",VLOOKUP(S863,'Avtal 2026-05-21'!C:J,10,FALSE),"")</f>
        <v>#REF!</v>
      </c>
      <c r="Z863" s="2" t="e">
        <f>IF(R863&lt;&gt;"",VLOOKUP(S863,'Avtal 2026-05-21'!C:J,11,FALSE),"")</f>
        <v>#REF!</v>
      </c>
      <c r="AA863" s="2" t="e">
        <f>IF(R863&lt;&gt;"",VLOOKUP(S863,'Avtal 2026-05-21'!C:J,12,FALSE),"")</f>
        <v>#REF!</v>
      </c>
      <c r="AB863" s="2" t="e">
        <f>IF(R863&lt;&gt;"",VLOOKUP(S863,'Avtal 2026-05-21'!C:J,13,FALSE),"")</f>
        <v>#REF!</v>
      </c>
      <c r="AC863" s="2" t="e">
        <f>IF(R863&lt;&gt;"",VLOOKUP(S863,'Avtal 2026-05-21'!C:J,21,FALSE),"")</f>
        <v>#REF!</v>
      </c>
      <c r="AD863" s="13" t="e">
        <f>VLOOKUP(S863,'Avtal 2026-05-21'!C:J,7,FALSE)</f>
        <v>#REF!</v>
      </c>
      <c r="AF863" s="2" t="e">
        <f>IF(R863&lt;&gt;"",VLOOKUP(S863,'Avtal 2026-05-21'!C:J,18,FALSE),"")</f>
        <v>#REF!</v>
      </c>
      <c r="AG863" s="2" t="e">
        <f>IF(R863&lt;&gt;"",VLOOKUP(S863,'Avtal 2026-05-21'!C:J,19,FALSE),"")</f>
        <v>#REF!</v>
      </c>
      <c r="AH863" s="10" t="e">
        <f>IF(R863&gt;0,VLOOKUP(S863,'Avtal 2026-05-21'!C:J,52,FALSE),"")</f>
        <v>#REF!</v>
      </c>
    </row>
    <row r="864" spans="18:34" ht="18.75" customHeight="1" x14ac:dyDescent="0.25">
      <c r="R864" s="2" t="e">
        <f>IF(MAX($R$10:R863)&gt;=$K$4,0,R863+1)</f>
        <v>#REF!</v>
      </c>
      <c r="S864" s="2" t="e">
        <f t="shared" si="76"/>
        <v>#REF!</v>
      </c>
      <c r="T864" s="2" t="e">
        <f t="shared" si="73"/>
        <v>#REF!</v>
      </c>
      <c r="U864" s="2" t="e">
        <f t="shared" si="74"/>
        <v>#REF!</v>
      </c>
      <c r="V864" s="2" t="e">
        <f t="shared" si="75"/>
        <v>#REF!</v>
      </c>
      <c r="X864" s="2" t="e">
        <f>IF(R864&lt;&gt;"",VLOOKUP(S864,'Avtal 2026-05-21'!C:J,9,FALSE),"")</f>
        <v>#REF!</v>
      </c>
      <c r="Y864" s="2" t="e">
        <f>IF(R864&lt;&gt;"",VLOOKUP(S864,'Avtal 2026-05-21'!C:J,10,FALSE),"")</f>
        <v>#REF!</v>
      </c>
      <c r="Z864" s="2" t="e">
        <f>IF(R864&lt;&gt;"",VLOOKUP(S864,'Avtal 2026-05-21'!C:J,11,FALSE),"")</f>
        <v>#REF!</v>
      </c>
      <c r="AA864" s="2" t="e">
        <f>IF(R864&lt;&gt;"",VLOOKUP(S864,'Avtal 2026-05-21'!C:J,12,FALSE),"")</f>
        <v>#REF!</v>
      </c>
      <c r="AB864" s="2" t="e">
        <f>IF(R864&lt;&gt;"",VLOOKUP(S864,'Avtal 2026-05-21'!C:J,13,FALSE),"")</f>
        <v>#REF!</v>
      </c>
      <c r="AC864" s="2" t="e">
        <f>IF(R864&lt;&gt;"",VLOOKUP(S864,'Avtal 2026-05-21'!C:J,21,FALSE),"")</f>
        <v>#REF!</v>
      </c>
      <c r="AD864" s="13" t="e">
        <f>VLOOKUP(S864,'Avtal 2026-05-21'!C:J,7,FALSE)</f>
        <v>#REF!</v>
      </c>
      <c r="AF864" s="2" t="e">
        <f>IF(R864&lt;&gt;"",VLOOKUP(S864,'Avtal 2026-05-21'!C:J,18,FALSE),"")</f>
        <v>#REF!</v>
      </c>
      <c r="AG864" s="2" t="e">
        <f>IF(R864&lt;&gt;"",VLOOKUP(S864,'Avtal 2026-05-21'!C:J,19,FALSE),"")</f>
        <v>#REF!</v>
      </c>
      <c r="AH864" s="10" t="e">
        <f>IF(R864&gt;0,VLOOKUP(S864,'Avtal 2026-05-21'!C:J,52,FALSE),"")</f>
        <v>#REF!</v>
      </c>
    </row>
    <row r="865" spans="18:34" ht="18.75" customHeight="1" x14ac:dyDescent="0.25">
      <c r="R865" s="2" t="e">
        <f>IF(MAX($R$10:R864)&gt;=$K$4,0,R864+1)</f>
        <v>#REF!</v>
      </c>
      <c r="S865" s="2" t="e">
        <f t="shared" si="76"/>
        <v>#REF!</v>
      </c>
      <c r="T865" s="2" t="e">
        <f t="shared" si="73"/>
        <v>#REF!</v>
      </c>
      <c r="U865" s="2" t="e">
        <f t="shared" si="74"/>
        <v>#REF!</v>
      </c>
      <c r="V865" s="2" t="e">
        <f t="shared" si="75"/>
        <v>#REF!</v>
      </c>
      <c r="X865" s="2" t="e">
        <f>IF(R865&lt;&gt;"",VLOOKUP(S865,'Avtal 2026-05-21'!C:J,9,FALSE),"")</f>
        <v>#REF!</v>
      </c>
      <c r="Y865" s="2" t="e">
        <f>IF(R865&lt;&gt;"",VLOOKUP(S865,'Avtal 2026-05-21'!C:J,10,FALSE),"")</f>
        <v>#REF!</v>
      </c>
      <c r="Z865" s="2" t="e">
        <f>IF(R865&lt;&gt;"",VLOOKUP(S865,'Avtal 2026-05-21'!C:J,11,FALSE),"")</f>
        <v>#REF!</v>
      </c>
      <c r="AA865" s="2" t="e">
        <f>IF(R865&lt;&gt;"",VLOOKUP(S865,'Avtal 2026-05-21'!C:J,12,FALSE),"")</f>
        <v>#REF!</v>
      </c>
      <c r="AB865" s="2" t="e">
        <f>IF(R865&lt;&gt;"",VLOOKUP(S865,'Avtal 2026-05-21'!C:J,13,FALSE),"")</f>
        <v>#REF!</v>
      </c>
      <c r="AC865" s="2" t="e">
        <f>IF(R865&lt;&gt;"",VLOOKUP(S865,'Avtal 2026-05-21'!C:J,21,FALSE),"")</f>
        <v>#REF!</v>
      </c>
      <c r="AD865" s="13" t="e">
        <f>VLOOKUP(S865,'Avtal 2026-05-21'!C:J,7,FALSE)</f>
        <v>#REF!</v>
      </c>
      <c r="AF865" s="2" t="e">
        <f>IF(R865&lt;&gt;"",VLOOKUP(S865,'Avtal 2026-05-21'!C:J,18,FALSE),"")</f>
        <v>#REF!</v>
      </c>
      <c r="AG865" s="2" t="e">
        <f>IF(R865&lt;&gt;"",VLOOKUP(S865,'Avtal 2026-05-21'!C:J,19,FALSE),"")</f>
        <v>#REF!</v>
      </c>
      <c r="AH865" s="10" t="e">
        <f>IF(R865&gt;0,VLOOKUP(S865,'Avtal 2026-05-21'!C:J,52,FALSE),"")</f>
        <v>#REF!</v>
      </c>
    </row>
    <row r="866" spans="18:34" ht="18.75" customHeight="1" x14ac:dyDescent="0.25">
      <c r="R866" s="2" t="e">
        <f>IF(MAX($R$10:R865)&gt;=$K$4,0,R865+1)</f>
        <v>#REF!</v>
      </c>
      <c r="S866" s="2" t="e">
        <f t="shared" si="76"/>
        <v>#REF!</v>
      </c>
      <c r="T866" s="2" t="e">
        <f t="shared" si="73"/>
        <v>#REF!</v>
      </c>
      <c r="U866" s="2" t="e">
        <f t="shared" si="74"/>
        <v>#REF!</v>
      </c>
      <c r="V866" s="2" t="e">
        <f t="shared" si="75"/>
        <v>#REF!</v>
      </c>
      <c r="X866" s="2" t="e">
        <f>IF(R866&lt;&gt;"",VLOOKUP(S866,'Avtal 2026-05-21'!C:J,9,FALSE),"")</f>
        <v>#REF!</v>
      </c>
      <c r="Y866" s="2" t="e">
        <f>IF(R866&lt;&gt;"",VLOOKUP(S866,'Avtal 2026-05-21'!C:J,10,FALSE),"")</f>
        <v>#REF!</v>
      </c>
      <c r="Z866" s="2" t="e">
        <f>IF(R866&lt;&gt;"",VLOOKUP(S866,'Avtal 2026-05-21'!C:J,11,FALSE),"")</f>
        <v>#REF!</v>
      </c>
      <c r="AA866" s="2" t="e">
        <f>IF(R866&lt;&gt;"",VLOOKUP(S866,'Avtal 2026-05-21'!C:J,12,FALSE),"")</f>
        <v>#REF!</v>
      </c>
      <c r="AB866" s="2" t="e">
        <f>IF(R866&lt;&gt;"",VLOOKUP(S866,'Avtal 2026-05-21'!C:J,13,FALSE),"")</f>
        <v>#REF!</v>
      </c>
      <c r="AC866" s="2" t="e">
        <f>IF(R866&lt;&gt;"",VLOOKUP(S866,'Avtal 2026-05-21'!C:J,21,FALSE),"")</f>
        <v>#REF!</v>
      </c>
      <c r="AD866" s="13" t="e">
        <f>VLOOKUP(S866,'Avtal 2026-05-21'!C:J,7,FALSE)</f>
        <v>#REF!</v>
      </c>
      <c r="AF866" s="2" t="e">
        <f>IF(R866&lt;&gt;"",VLOOKUP(S866,'Avtal 2026-05-21'!C:J,18,FALSE),"")</f>
        <v>#REF!</v>
      </c>
      <c r="AG866" s="2" t="e">
        <f>IF(R866&lt;&gt;"",VLOOKUP(S866,'Avtal 2026-05-21'!C:J,19,FALSE),"")</f>
        <v>#REF!</v>
      </c>
      <c r="AH866" s="10" t="e">
        <f>IF(R866&gt;0,VLOOKUP(S866,'Avtal 2026-05-21'!C:J,52,FALSE),"")</f>
        <v>#REF!</v>
      </c>
    </row>
    <row r="867" spans="18:34" ht="18.75" customHeight="1" x14ac:dyDescent="0.25">
      <c r="R867" s="2" t="e">
        <f>IF(MAX($R$10:R866)&gt;=$K$4,0,R866+1)</f>
        <v>#REF!</v>
      </c>
      <c r="S867" s="2" t="e">
        <f t="shared" si="76"/>
        <v>#REF!</v>
      </c>
      <c r="T867" s="2" t="e">
        <f t="shared" si="73"/>
        <v>#REF!</v>
      </c>
      <c r="U867" s="2" t="e">
        <f t="shared" si="74"/>
        <v>#REF!</v>
      </c>
      <c r="V867" s="2" t="e">
        <f t="shared" si="75"/>
        <v>#REF!</v>
      </c>
      <c r="X867" s="2" t="e">
        <f>IF(R867&lt;&gt;"",VLOOKUP(S867,'Avtal 2026-05-21'!C:J,9,FALSE),"")</f>
        <v>#REF!</v>
      </c>
      <c r="Y867" s="2" t="e">
        <f>IF(R867&lt;&gt;"",VLOOKUP(S867,'Avtal 2026-05-21'!C:J,10,FALSE),"")</f>
        <v>#REF!</v>
      </c>
      <c r="Z867" s="2" t="e">
        <f>IF(R867&lt;&gt;"",VLOOKUP(S867,'Avtal 2026-05-21'!C:J,11,FALSE),"")</f>
        <v>#REF!</v>
      </c>
      <c r="AA867" s="2" t="e">
        <f>IF(R867&lt;&gt;"",VLOOKUP(S867,'Avtal 2026-05-21'!C:J,12,FALSE),"")</f>
        <v>#REF!</v>
      </c>
      <c r="AB867" s="2" t="e">
        <f>IF(R867&lt;&gt;"",VLOOKUP(S867,'Avtal 2026-05-21'!C:J,13,FALSE),"")</f>
        <v>#REF!</v>
      </c>
      <c r="AC867" s="2" t="e">
        <f>IF(R867&lt;&gt;"",VLOOKUP(S867,'Avtal 2026-05-21'!C:J,21,FALSE),"")</f>
        <v>#REF!</v>
      </c>
      <c r="AD867" s="13" t="e">
        <f>VLOOKUP(S867,'Avtal 2026-05-21'!C:J,7,FALSE)</f>
        <v>#REF!</v>
      </c>
      <c r="AF867" s="2" t="e">
        <f>IF(R867&lt;&gt;"",VLOOKUP(S867,'Avtal 2026-05-21'!C:J,18,FALSE),"")</f>
        <v>#REF!</v>
      </c>
      <c r="AG867" s="2" t="e">
        <f>IF(R867&lt;&gt;"",VLOOKUP(S867,'Avtal 2026-05-21'!C:J,19,FALSE),"")</f>
        <v>#REF!</v>
      </c>
      <c r="AH867" s="10" t="e">
        <f>IF(R867&gt;0,VLOOKUP(S867,'Avtal 2026-05-21'!C:J,52,FALSE),"")</f>
        <v>#REF!</v>
      </c>
    </row>
    <row r="868" spans="18:34" ht="18.75" customHeight="1" x14ac:dyDescent="0.25">
      <c r="R868" s="2" t="e">
        <f>IF(MAX($R$10:R867)&gt;=$K$4,0,R867+1)</f>
        <v>#REF!</v>
      </c>
      <c r="S868" s="2" t="e">
        <f t="shared" si="76"/>
        <v>#REF!</v>
      </c>
      <c r="T868" s="2" t="e">
        <f t="shared" si="73"/>
        <v>#REF!</v>
      </c>
      <c r="U868" s="2" t="e">
        <f t="shared" si="74"/>
        <v>#REF!</v>
      </c>
      <c r="V868" s="2" t="e">
        <f t="shared" si="75"/>
        <v>#REF!</v>
      </c>
      <c r="X868" s="2" t="e">
        <f>IF(R868&lt;&gt;"",VLOOKUP(S868,'Avtal 2026-05-21'!C:J,9,FALSE),"")</f>
        <v>#REF!</v>
      </c>
      <c r="Y868" s="2" t="e">
        <f>IF(R868&lt;&gt;"",VLOOKUP(S868,'Avtal 2026-05-21'!C:J,10,FALSE),"")</f>
        <v>#REF!</v>
      </c>
      <c r="Z868" s="2" t="e">
        <f>IF(R868&lt;&gt;"",VLOOKUP(S868,'Avtal 2026-05-21'!C:J,11,FALSE),"")</f>
        <v>#REF!</v>
      </c>
      <c r="AA868" s="2" t="e">
        <f>IF(R868&lt;&gt;"",VLOOKUP(S868,'Avtal 2026-05-21'!C:J,12,FALSE),"")</f>
        <v>#REF!</v>
      </c>
      <c r="AB868" s="2" t="e">
        <f>IF(R868&lt;&gt;"",VLOOKUP(S868,'Avtal 2026-05-21'!C:J,13,FALSE),"")</f>
        <v>#REF!</v>
      </c>
      <c r="AC868" s="2" t="e">
        <f>IF(R868&lt;&gt;"",VLOOKUP(S868,'Avtal 2026-05-21'!C:J,21,FALSE),"")</f>
        <v>#REF!</v>
      </c>
      <c r="AD868" s="13" t="e">
        <f>VLOOKUP(S868,'Avtal 2026-05-21'!C:J,7,FALSE)</f>
        <v>#REF!</v>
      </c>
      <c r="AF868" s="2" t="e">
        <f>IF(R868&lt;&gt;"",VLOOKUP(S868,'Avtal 2026-05-21'!C:J,18,FALSE),"")</f>
        <v>#REF!</v>
      </c>
      <c r="AG868" s="2" t="e">
        <f>IF(R868&lt;&gt;"",VLOOKUP(S868,'Avtal 2026-05-21'!C:J,19,FALSE),"")</f>
        <v>#REF!</v>
      </c>
      <c r="AH868" s="10" t="e">
        <f>IF(R868&gt;0,VLOOKUP(S868,'Avtal 2026-05-21'!C:J,52,FALSE),"")</f>
        <v>#REF!</v>
      </c>
    </row>
    <row r="869" spans="18:34" ht="18.75" customHeight="1" x14ac:dyDescent="0.25">
      <c r="R869" s="2" t="e">
        <f>IF(MAX($R$10:R868)&gt;=$K$4,0,R868+1)</f>
        <v>#REF!</v>
      </c>
      <c r="S869" s="2" t="e">
        <f t="shared" si="76"/>
        <v>#REF!</v>
      </c>
      <c r="T869" s="2" t="e">
        <f t="shared" si="73"/>
        <v>#REF!</v>
      </c>
      <c r="U869" s="2" t="e">
        <f t="shared" si="74"/>
        <v>#REF!</v>
      </c>
      <c r="V869" s="2" t="e">
        <f t="shared" si="75"/>
        <v>#REF!</v>
      </c>
      <c r="X869" s="2" t="e">
        <f>IF(R869&lt;&gt;"",VLOOKUP(S869,'Avtal 2026-05-21'!C:J,9,FALSE),"")</f>
        <v>#REF!</v>
      </c>
      <c r="Y869" s="2" t="e">
        <f>IF(R869&lt;&gt;"",VLOOKUP(S869,'Avtal 2026-05-21'!C:J,10,FALSE),"")</f>
        <v>#REF!</v>
      </c>
      <c r="Z869" s="2" t="e">
        <f>IF(R869&lt;&gt;"",VLOOKUP(S869,'Avtal 2026-05-21'!C:J,11,FALSE),"")</f>
        <v>#REF!</v>
      </c>
      <c r="AA869" s="2" t="e">
        <f>IF(R869&lt;&gt;"",VLOOKUP(S869,'Avtal 2026-05-21'!C:J,12,FALSE),"")</f>
        <v>#REF!</v>
      </c>
      <c r="AB869" s="2" t="e">
        <f>IF(R869&lt;&gt;"",VLOOKUP(S869,'Avtal 2026-05-21'!C:J,13,FALSE),"")</f>
        <v>#REF!</v>
      </c>
      <c r="AC869" s="2" t="e">
        <f>IF(R869&lt;&gt;"",VLOOKUP(S869,'Avtal 2026-05-21'!C:J,21,FALSE),"")</f>
        <v>#REF!</v>
      </c>
      <c r="AD869" s="13" t="e">
        <f>VLOOKUP(S869,'Avtal 2026-05-21'!C:J,7,FALSE)</f>
        <v>#REF!</v>
      </c>
      <c r="AF869" s="2" t="e">
        <f>IF(R869&lt;&gt;"",VLOOKUP(S869,'Avtal 2026-05-21'!C:J,18,FALSE),"")</f>
        <v>#REF!</v>
      </c>
      <c r="AG869" s="2" t="e">
        <f>IF(R869&lt;&gt;"",VLOOKUP(S869,'Avtal 2026-05-21'!C:J,19,FALSE),"")</f>
        <v>#REF!</v>
      </c>
      <c r="AH869" s="10" t="e">
        <f>IF(R869&gt;0,VLOOKUP(S869,'Avtal 2026-05-21'!C:J,52,FALSE),"")</f>
        <v>#REF!</v>
      </c>
    </row>
    <row r="870" spans="18:34" ht="18.75" customHeight="1" x14ac:dyDescent="0.25">
      <c r="R870" s="2" t="e">
        <f>IF(MAX($R$10:R869)&gt;=$K$4,0,R869+1)</f>
        <v>#REF!</v>
      </c>
      <c r="S870" s="2" t="e">
        <f t="shared" si="76"/>
        <v>#REF!</v>
      </c>
      <c r="T870" s="2" t="e">
        <f t="shared" si="73"/>
        <v>#REF!</v>
      </c>
      <c r="U870" s="2" t="e">
        <f t="shared" si="74"/>
        <v>#REF!</v>
      </c>
      <c r="V870" s="2" t="e">
        <f t="shared" si="75"/>
        <v>#REF!</v>
      </c>
      <c r="X870" s="2" t="e">
        <f>IF(R870&lt;&gt;"",VLOOKUP(S870,'Avtal 2026-05-21'!C:J,9,FALSE),"")</f>
        <v>#REF!</v>
      </c>
      <c r="Y870" s="2" t="e">
        <f>IF(R870&lt;&gt;"",VLOOKUP(S870,'Avtal 2026-05-21'!C:J,10,FALSE),"")</f>
        <v>#REF!</v>
      </c>
      <c r="Z870" s="2" t="e">
        <f>IF(R870&lt;&gt;"",VLOOKUP(S870,'Avtal 2026-05-21'!C:J,11,FALSE),"")</f>
        <v>#REF!</v>
      </c>
      <c r="AA870" s="2" t="e">
        <f>IF(R870&lt;&gt;"",VLOOKUP(S870,'Avtal 2026-05-21'!C:J,12,FALSE),"")</f>
        <v>#REF!</v>
      </c>
      <c r="AB870" s="2" t="e">
        <f>IF(R870&lt;&gt;"",VLOOKUP(S870,'Avtal 2026-05-21'!C:J,13,FALSE),"")</f>
        <v>#REF!</v>
      </c>
      <c r="AC870" s="2" t="e">
        <f>IF(R870&lt;&gt;"",VLOOKUP(S870,'Avtal 2026-05-21'!C:J,21,FALSE),"")</f>
        <v>#REF!</v>
      </c>
      <c r="AD870" s="13" t="e">
        <f>VLOOKUP(S870,'Avtal 2026-05-21'!C:J,7,FALSE)</f>
        <v>#REF!</v>
      </c>
      <c r="AF870" s="2" t="e">
        <f>IF(R870&lt;&gt;"",VLOOKUP(S870,'Avtal 2026-05-21'!C:J,18,FALSE),"")</f>
        <v>#REF!</v>
      </c>
      <c r="AG870" s="2" t="e">
        <f>IF(R870&lt;&gt;"",VLOOKUP(S870,'Avtal 2026-05-21'!C:J,19,FALSE),"")</f>
        <v>#REF!</v>
      </c>
      <c r="AH870" s="10" t="e">
        <f>IF(R870&gt;0,VLOOKUP(S870,'Avtal 2026-05-21'!C:J,52,FALSE),"")</f>
        <v>#REF!</v>
      </c>
    </row>
    <row r="871" spans="18:34" ht="18.75" customHeight="1" x14ac:dyDescent="0.25">
      <c r="R871" s="2" t="e">
        <f>IF(MAX($R$10:R870)&gt;=$K$4,0,R870+1)</f>
        <v>#REF!</v>
      </c>
      <c r="S871" s="2" t="e">
        <f t="shared" si="76"/>
        <v>#REF!</v>
      </c>
      <c r="T871" s="2" t="e">
        <f t="shared" si="73"/>
        <v>#REF!</v>
      </c>
      <c r="U871" s="2" t="e">
        <f t="shared" si="74"/>
        <v>#REF!</v>
      </c>
      <c r="V871" s="2" t="e">
        <f t="shared" si="75"/>
        <v>#REF!</v>
      </c>
      <c r="X871" s="2" t="e">
        <f>IF(R871&lt;&gt;"",VLOOKUP(S871,'Avtal 2026-05-21'!C:J,9,FALSE),"")</f>
        <v>#REF!</v>
      </c>
      <c r="Y871" s="2" t="e">
        <f>IF(R871&lt;&gt;"",VLOOKUP(S871,'Avtal 2026-05-21'!C:J,10,FALSE),"")</f>
        <v>#REF!</v>
      </c>
      <c r="Z871" s="2" t="e">
        <f>IF(R871&lt;&gt;"",VLOOKUP(S871,'Avtal 2026-05-21'!C:J,11,FALSE),"")</f>
        <v>#REF!</v>
      </c>
      <c r="AA871" s="2" t="e">
        <f>IF(R871&lt;&gt;"",VLOOKUP(S871,'Avtal 2026-05-21'!C:J,12,FALSE),"")</f>
        <v>#REF!</v>
      </c>
      <c r="AB871" s="2" t="e">
        <f>IF(R871&lt;&gt;"",VLOOKUP(S871,'Avtal 2026-05-21'!C:J,13,FALSE),"")</f>
        <v>#REF!</v>
      </c>
      <c r="AC871" s="2" t="e">
        <f>IF(R871&lt;&gt;"",VLOOKUP(S871,'Avtal 2026-05-21'!C:J,21,FALSE),"")</f>
        <v>#REF!</v>
      </c>
      <c r="AD871" s="13" t="e">
        <f>VLOOKUP(S871,'Avtal 2026-05-21'!C:J,7,FALSE)</f>
        <v>#REF!</v>
      </c>
      <c r="AF871" s="2" t="e">
        <f>IF(R871&lt;&gt;"",VLOOKUP(S871,'Avtal 2026-05-21'!C:J,18,FALSE),"")</f>
        <v>#REF!</v>
      </c>
      <c r="AG871" s="2" t="e">
        <f>IF(R871&lt;&gt;"",VLOOKUP(S871,'Avtal 2026-05-21'!C:J,19,FALSE),"")</f>
        <v>#REF!</v>
      </c>
      <c r="AH871" s="10" t="e">
        <f>IF(R871&gt;0,VLOOKUP(S871,'Avtal 2026-05-21'!C:J,52,FALSE),"")</f>
        <v>#REF!</v>
      </c>
    </row>
    <row r="872" spans="18:34" ht="18.75" customHeight="1" x14ac:dyDescent="0.25">
      <c r="R872" s="2" t="e">
        <f>IF(MAX($R$10:R871)&gt;=$K$4,0,R871+1)</f>
        <v>#REF!</v>
      </c>
      <c r="S872" s="2" t="e">
        <f t="shared" si="76"/>
        <v>#REF!</v>
      </c>
      <c r="T872" s="2" t="e">
        <f t="shared" si="73"/>
        <v>#REF!</v>
      </c>
      <c r="U872" s="2" t="e">
        <f t="shared" si="74"/>
        <v>#REF!</v>
      </c>
      <c r="V872" s="2" t="e">
        <f t="shared" si="75"/>
        <v>#REF!</v>
      </c>
      <c r="X872" s="2" t="e">
        <f>IF(R872&lt;&gt;"",VLOOKUP(S872,'Avtal 2026-05-21'!C:J,9,FALSE),"")</f>
        <v>#REF!</v>
      </c>
      <c r="Y872" s="2" t="e">
        <f>IF(R872&lt;&gt;"",VLOOKUP(S872,'Avtal 2026-05-21'!C:J,10,FALSE),"")</f>
        <v>#REF!</v>
      </c>
      <c r="Z872" s="2" t="e">
        <f>IF(R872&lt;&gt;"",VLOOKUP(S872,'Avtal 2026-05-21'!C:J,11,FALSE),"")</f>
        <v>#REF!</v>
      </c>
      <c r="AA872" s="2" t="e">
        <f>IF(R872&lt;&gt;"",VLOOKUP(S872,'Avtal 2026-05-21'!C:J,12,FALSE),"")</f>
        <v>#REF!</v>
      </c>
      <c r="AB872" s="2" t="e">
        <f>IF(R872&lt;&gt;"",VLOOKUP(S872,'Avtal 2026-05-21'!C:J,13,FALSE),"")</f>
        <v>#REF!</v>
      </c>
      <c r="AC872" s="2" t="e">
        <f>IF(R872&lt;&gt;"",VLOOKUP(S872,'Avtal 2026-05-21'!C:J,21,FALSE),"")</f>
        <v>#REF!</v>
      </c>
      <c r="AD872" s="13" t="e">
        <f>VLOOKUP(S872,'Avtal 2026-05-21'!C:J,7,FALSE)</f>
        <v>#REF!</v>
      </c>
      <c r="AF872" s="2" t="e">
        <f>IF(R872&lt;&gt;"",VLOOKUP(S872,'Avtal 2026-05-21'!C:J,18,FALSE),"")</f>
        <v>#REF!</v>
      </c>
      <c r="AG872" s="2" t="e">
        <f>IF(R872&lt;&gt;"",VLOOKUP(S872,'Avtal 2026-05-21'!C:J,19,FALSE),"")</f>
        <v>#REF!</v>
      </c>
      <c r="AH872" s="10" t="e">
        <f>IF(R872&gt;0,VLOOKUP(S872,'Avtal 2026-05-21'!C:J,52,FALSE),"")</f>
        <v>#REF!</v>
      </c>
    </row>
    <row r="873" spans="18:34" ht="18.75" customHeight="1" x14ac:dyDescent="0.25">
      <c r="R873" s="2" t="e">
        <f>IF(MAX($R$10:R872)&gt;=$K$4,0,R872+1)</f>
        <v>#REF!</v>
      </c>
      <c r="S873" s="2" t="e">
        <f t="shared" si="76"/>
        <v>#REF!</v>
      </c>
      <c r="T873" s="2" t="e">
        <f t="shared" si="73"/>
        <v>#REF!</v>
      </c>
      <c r="U873" s="2" t="e">
        <f t="shared" si="74"/>
        <v>#REF!</v>
      </c>
      <c r="V873" s="2" t="e">
        <f t="shared" si="75"/>
        <v>#REF!</v>
      </c>
      <c r="X873" s="2" t="e">
        <f>IF(R873&lt;&gt;"",VLOOKUP(S873,'Avtal 2026-05-21'!C:J,9,FALSE),"")</f>
        <v>#REF!</v>
      </c>
      <c r="Y873" s="2" t="e">
        <f>IF(R873&lt;&gt;"",VLOOKUP(S873,'Avtal 2026-05-21'!C:J,10,FALSE),"")</f>
        <v>#REF!</v>
      </c>
      <c r="Z873" s="2" t="e">
        <f>IF(R873&lt;&gt;"",VLOOKUP(S873,'Avtal 2026-05-21'!C:J,11,FALSE),"")</f>
        <v>#REF!</v>
      </c>
      <c r="AA873" s="2" t="e">
        <f>IF(R873&lt;&gt;"",VLOOKUP(S873,'Avtal 2026-05-21'!C:J,12,FALSE),"")</f>
        <v>#REF!</v>
      </c>
      <c r="AB873" s="2" t="e">
        <f>IF(R873&lt;&gt;"",VLOOKUP(S873,'Avtal 2026-05-21'!C:J,13,FALSE),"")</f>
        <v>#REF!</v>
      </c>
      <c r="AC873" s="2" t="e">
        <f>IF(R873&lt;&gt;"",VLOOKUP(S873,'Avtal 2026-05-21'!C:J,21,FALSE),"")</f>
        <v>#REF!</v>
      </c>
      <c r="AD873" s="13" t="e">
        <f>VLOOKUP(S873,'Avtal 2026-05-21'!C:J,7,FALSE)</f>
        <v>#REF!</v>
      </c>
      <c r="AF873" s="2" t="e">
        <f>IF(R873&lt;&gt;"",VLOOKUP(S873,'Avtal 2026-05-21'!C:J,18,FALSE),"")</f>
        <v>#REF!</v>
      </c>
      <c r="AG873" s="2" t="e">
        <f>IF(R873&lt;&gt;"",VLOOKUP(S873,'Avtal 2026-05-21'!C:J,19,FALSE),"")</f>
        <v>#REF!</v>
      </c>
      <c r="AH873" s="10" t="e">
        <f>IF(R873&gt;0,VLOOKUP(S873,'Avtal 2026-05-21'!C:J,52,FALSE),"")</f>
        <v>#REF!</v>
      </c>
    </row>
    <row r="874" spans="18:34" ht="18.75" customHeight="1" x14ac:dyDescent="0.25">
      <c r="R874" s="2" t="e">
        <f>IF(MAX($R$10:R873)&gt;=$K$4,0,R873+1)</f>
        <v>#REF!</v>
      </c>
      <c r="S874" s="2" t="e">
        <f t="shared" si="76"/>
        <v>#REF!</v>
      </c>
      <c r="T874" s="2" t="e">
        <f t="shared" si="73"/>
        <v>#REF!</v>
      </c>
      <c r="U874" s="2" t="e">
        <f t="shared" si="74"/>
        <v>#REF!</v>
      </c>
      <c r="V874" s="2" t="e">
        <f t="shared" si="75"/>
        <v>#REF!</v>
      </c>
      <c r="X874" s="2" t="e">
        <f>IF(R874&lt;&gt;"",VLOOKUP(S874,'Avtal 2026-05-21'!C:J,9,FALSE),"")</f>
        <v>#REF!</v>
      </c>
      <c r="Y874" s="2" t="e">
        <f>IF(R874&lt;&gt;"",VLOOKUP(S874,'Avtal 2026-05-21'!C:J,10,FALSE),"")</f>
        <v>#REF!</v>
      </c>
      <c r="Z874" s="2" t="e">
        <f>IF(R874&lt;&gt;"",VLOOKUP(S874,'Avtal 2026-05-21'!C:J,11,FALSE),"")</f>
        <v>#REF!</v>
      </c>
      <c r="AA874" s="2" t="e">
        <f>IF(R874&lt;&gt;"",VLOOKUP(S874,'Avtal 2026-05-21'!C:J,12,FALSE),"")</f>
        <v>#REF!</v>
      </c>
      <c r="AB874" s="2" t="e">
        <f>IF(R874&lt;&gt;"",VLOOKUP(S874,'Avtal 2026-05-21'!C:J,13,FALSE),"")</f>
        <v>#REF!</v>
      </c>
      <c r="AC874" s="2" t="e">
        <f>IF(R874&lt;&gt;"",VLOOKUP(S874,'Avtal 2026-05-21'!C:J,21,FALSE),"")</f>
        <v>#REF!</v>
      </c>
      <c r="AD874" s="13" t="e">
        <f>VLOOKUP(S874,'Avtal 2026-05-21'!C:J,7,FALSE)</f>
        <v>#REF!</v>
      </c>
      <c r="AF874" s="2" t="e">
        <f>IF(R874&lt;&gt;"",VLOOKUP(S874,'Avtal 2026-05-21'!C:J,18,FALSE),"")</f>
        <v>#REF!</v>
      </c>
      <c r="AG874" s="2" t="e">
        <f>IF(R874&lt;&gt;"",VLOOKUP(S874,'Avtal 2026-05-21'!C:J,19,FALSE),"")</f>
        <v>#REF!</v>
      </c>
      <c r="AH874" s="10" t="e">
        <f>IF(R874&gt;0,VLOOKUP(S874,'Avtal 2026-05-21'!C:J,52,FALSE),"")</f>
        <v>#REF!</v>
      </c>
    </row>
    <row r="875" spans="18:34" ht="18.75" customHeight="1" x14ac:dyDescent="0.25">
      <c r="R875" s="2" t="e">
        <f>IF(MAX($R$10:R874)&gt;=$K$4,0,R874+1)</f>
        <v>#REF!</v>
      </c>
      <c r="S875" s="2" t="e">
        <f t="shared" si="76"/>
        <v>#REF!</v>
      </c>
      <c r="T875" s="2" t="e">
        <f t="shared" si="73"/>
        <v>#REF!</v>
      </c>
      <c r="U875" s="2" t="e">
        <f t="shared" si="74"/>
        <v>#REF!</v>
      </c>
      <c r="V875" s="2" t="e">
        <f t="shared" si="75"/>
        <v>#REF!</v>
      </c>
      <c r="X875" s="2" t="e">
        <f>IF(R875&lt;&gt;"",VLOOKUP(S875,'Avtal 2026-05-21'!C:J,9,FALSE),"")</f>
        <v>#REF!</v>
      </c>
      <c r="Y875" s="2" t="e">
        <f>IF(R875&lt;&gt;"",VLOOKUP(S875,'Avtal 2026-05-21'!C:J,10,FALSE),"")</f>
        <v>#REF!</v>
      </c>
      <c r="Z875" s="2" t="e">
        <f>IF(R875&lt;&gt;"",VLOOKUP(S875,'Avtal 2026-05-21'!C:J,11,FALSE),"")</f>
        <v>#REF!</v>
      </c>
      <c r="AA875" s="2" t="e">
        <f>IF(R875&lt;&gt;"",VLOOKUP(S875,'Avtal 2026-05-21'!C:J,12,FALSE),"")</f>
        <v>#REF!</v>
      </c>
      <c r="AB875" s="2" t="e">
        <f>IF(R875&lt;&gt;"",VLOOKUP(S875,'Avtal 2026-05-21'!C:J,13,FALSE),"")</f>
        <v>#REF!</v>
      </c>
      <c r="AC875" s="2" t="e">
        <f>IF(R875&lt;&gt;"",VLOOKUP(S875,'Avtal 2026-05-21'!C:J,21,FALSE),"")</f>
        <v>#REF!</v>
      </c>
      <c r="AD875" s="13" t="e">
        <f>VLOOKUP(S875,'Avtal 2026-05-21'!C:J,7,FALSE)</f>
        <v>#REF!</v>
      </c>
      <c r="AF875" s="2" t="e">
        <f>IF(R875&lt;&gt;"",VLOOKUP(S875,'Avtal 2026-05-21'!C:J,18,FALSE),"")</f>
        <v>#REF!</v>
      </c>
      <c r="AG875" s="2" t="e">
        <f>IF(R875&lt;&gt;"",VLOOKUP(S875,'Avtal 2026-05-21'!C:J,19,FALSE),"")</f>
        <v>#REF!</v>
      </c>
      <c r="AH875" s="10" t="e">
        <f>IF(R875&gt;0,VLOOKUP(S875,'Avtal 2026-05-21'!C:J,52,FALSE),"")</f>
        <v>#REF!</v>
      </c>
    </row>
    <row r="876" spans="18:34" ht="18.75" customHeight="1" x14ac:dyDescent="0.25">
      <c r="R876" s="2" t="e">
        <f>IF(MAX($R$10:R875)&gt;=$K$4,0,R875+1)</f>
        <v>#REF!</v>
      </c>
      <c r="S876" s="2" t="e">
        <f t="shared" si="76"/>
        <v>#REF!</v>
      </c>
      <c r="T876" s="2" t="e">
        <f t="shared" si="73"/>
        <v>#REF!</v>
      </c>
      <c r="U876" s="2" t="e">
        <f t="shared" si="74"/>
        <v>#REF!</v>
      </c>
      <c r="V876" s="2" t="e">
        <f t="shared" si="75"/>
        <v>#REF!</v>
      </c>
      <c r="X876" s="2" t="e">
        <f>IF(R876&lt;&gt;"",VLOOKUP(S876,'Avtal 2026-05-21'!C:J,9,FALSE),"")</f>
        <v>#REF!</v>
      </c>
      <c r="Y876" s="2" t="e">
        <f>IF(R876&lt;&gt;"",VLOOKUP(S876,'Avtal 2026-05-21'!C:J,10,FALSE),"")</f>
        <v>#REF!</v>
      </c>
      <c r="Z876" s="2" t="e">
        <f>IF(R876&lt;&gt;"",VLOOKUP(S876,'Avtal 2026-05-21'!C:J,11,FALSE),"")</f>
        <v>#REF!</v>
      </c>
      <c r="AA876" s="2" t="e">
        <f>IF(R876&lt;&gt;"",VLOOKUP(S876,'Avtal 2026-05-21'!C:J,12,FALSE),"")</f>
        <v>#REF!</v>
      </c>
      <c r="AB876" s="2" t="e">
        <f>IF(R876&lt;&gt;"",VLOOKUP(S876,'Avtal 2026-05-21'!C:J,13,FALSE),"")</f>
        <v>#REF!</v>
      </c>
      <c r="AC876" s="2" t="e">
        <f>IF(R876&lt;&gt;"",VLOOKUP(S876,'Avtal 2026-05-21'!C:J,21,FALSE),"")</f>
        <v>#REF!</v>
      </c>
      <c r="AD876" s="13" t="e">
        <f>VLOOKUP(S876,'Avtal 2026-05-21'!C:J,7,FALSE)</f>
        <v>#REF!</v>
      </c>
      <c r="AF876" s="2" t="e">
        <f>IF(R876&lt;&gt;"",VLOOKUP(S876,'Avtal 2026-05-21'!C:J,18,FALSE),"")</f>
        <v>#REF!</v>
      </c>
      <c r="AG876" s="2" t="e">
        <f>IF(R876&lt;&gt;"",VLOOKUP(S876,'Avtal 2026-05-21'!C:J,19,FALSE),"")</f>
        <v>#REF!</v>
      </c>
      <c r="AH876" s="10" t="e">
        <f>IF(R876&gt;0,VLOOKUP(S876,'Avtal 2026-05-21'!C:J,52,FALSE),"")</f>
        <v>#REF!</v>
      </c>
    </row>
    <row r="877" spans="18:34" ht="18.75" customHeight="1" x14ac:dyDescent="0.25">
      <c r="R877" s="2" t="e">
        <f>IF(MAX($R$10:R876)&gt;=$K$4,0,R876+1)</f>
        <v>#REF!</v>
      </c>
      <c r="S877" s="2" t="e">
        <f t="shared" si="76"/>
        <v>#REF!</v>
      </c>
      <c r="T877" s="2" t="e">
        <f t="shared" si="73"/>
        <v>#REF!</v>
      </c>
      <c r="U877" s="2" t="e">
        <f t="shared" si="74"/>
        <v>#REF!</v>
      </c>
      <c r="V877" s="2" t="e">
        <f t="shared" si="75"/>
        <v>#REF!</v>
      </c>
      <c r="X877" s="2" t="e">
        <f>IF(R877&lt;&gt;"",VLOOKUP(S877,'Avtal 2026-05-21'!C:J,9,FALSE),"")</f>
        <v>#REF!</v>
      </c>
      <c r="Y877" s="2" t="e">
        <f>IF(R877&lt;&gt;"",VLOOKUP(S877,'Avtal 2026-05-21'!C:J,10,FALSE),"")</f>
        <v>#REF!</v>
      </c>
      <c r="Z877" s="2" t="e">
        <f>IF(R877&lt;&gt;"",VLOOKUP(S877,'Avtal 2026-05-21'!C:J,11,FALSE),"")</f>
        <v>#REF!</v>
      </c>
      <c r="AA877" s="2" t="e">
        <f>IF(R877&lt;&gt;"",VLOOKUP(S877,'Avtal 2026-05-21'!C:J,12,FALSE),"")</f>
        <v>#REF!</v>
      </c>
      <c r="AB877" s="2" t="e">
        <f>IF(R877&lt;&gt;"",VLOOKUP(S877,'Avtal 2026-05-21'!C:J,13,FALSE),"")</f>
        <v>#REF!</v>
      </c>
      <c r="AC877" s="2" t="e">
        <f>IF(R877&lt;&gt;"",VLOOKUP(S877,'Avtal 2026-05-21'!C:J,21,FALSE),"")</f>
        <v>#REF!</v>
      </c>
      <c r="AD877" s="13" t="e">
        <f>VLOOKUP(S877,'Avtal 2026-05-21'!C:J,7,FALSE)</f>
        <v>#REF!</v>
      </c>
      <c r="AF877" s="2" t="e">
        <f>IF(R877&lt;&gt;"",VLOOKUP(S877,'Avtal 2026-05-21'!C:J,18,FALSE),"")</f>
        <v>#REF!</v>
      </c>
      <c r="AG877" s="2" t="e">
        <f>IF(R877&lt;&gt;"",VLOOKUP(S877,'Avtal 2026-05-21'!C:J,19,FALSE),"")</f>
        <v>#REF!</v>
      </c>
      <c r="AH877" s="10" t="e">
        <f>IF(R877&gt;0,VLOOKUP(S877,'Avtal 2026-05-21'!C:J,52,FALSE),"")</f>
        <v>#REF!</v>
      </c>
    </row>
    <row r="878" spans="18:34" ht="18.75" customHeight="1" x14ac:dyDescent="0.25">
      <c r="R878" s="2" t="e">
        <f>IF(MAX($R$10:R877)&gt;=$K$4,0,R877+1)</f>
        <v>#REF!</v>
      </c>
      <c r="S878" s="2" t="e">
        <f t="shared" si="76"/>
        <v>#REF!</v>
      </c>
      <c r="T878" s="2" t="e">
        <f t="shared" si="73"/>
        <v>#REF!</v>
      </c>
      <c r="U878" s="2" t="e">
        <f t="shared" si="74"/>
        <v>#REF!</v>
      </c>
      <c r="V878" s="2" t="e">
        <f t="shared" si="75"/>
        <v>#REF!</v>
      </c>
      <c r="X878" s="2" t="e">
        <f>IF(R878&lt;&gt;"",VLOOKUP(S878,'Avtal 2026-05-21'!C:J,9,FALSE),"")</f>
        <v>#REF!</v>
      </c>
      <c r="Y878" s="2" t="e">
        <f>IF(R878&lt;&gt;"",VLOOKUP(S878,'Avtal 2026-05-21'!C:J,10,FALSE),"")</f>
        <v>#REF!</v>
      </c>
      <c r="Z878" s="2" t="e">
        <f>IF(R878&lt;&gt;"",VLOOKUP(S878,'Avtal 2026-05-21'!C:J,11,FALSE),"")</f>
        <v>#REF!</v>
      </c>
      <c r="AA878" s="2" t="e">
        <f>IF(R878&lt;&gt;"",VLOOKUP(S878,'Avtal 2026-05-21'!C:J,12,FALSE),"")</f>
        <v>#REF!</v>
      </c>
      <c r="AB878" s="2" t="e">
        <f>IF(R878&lt;&gt;"",VLOOKUP(S878,'Avtal 2026-05-21'!C:J,13,FALSE),"")</f>
        <v>#REF!</v>
      </c>
      <c r="AC878" s="2" t="e">
        <f>IF(R878&lt;&gt;"",VLOOKUP(S878,'Avtal 2026-05-21'!C:J,21,FALSE),"")</f>
        <v>#REF!</v>
      </c>
      <c r="AD878" s="13" t="e">
        <f>VLOOKUP(S878,'Avtal 2026-05-21'!C:J,7,FALSE)</f>
        <v>#REF!</v>
      </c>
      <c r="AF878" s="2" t="e">
        <f>IF(R878&lt;&gt;"",VLOOKUP(S878,'Avtal 2026-05-21'!C:J,18,FALSE),"")</f>
        <v>#REF!</v>
      </c>
      <c r="AG878" s="2" t="e">
        <f>IF(R878&lt;&gt;"",VLOOKUP(S878,'Avtal 2026-05-21'!C:J,19,FALSE),"")</f>
        <v>#REF!</v>
      </c>
      <c r="AH878" s="10" t="e">
        <f>IF(R878&gt;0,VLOOKUP(S878,'Avtal 2026-05-21'!C:J,52,FALSE),"")</f>
        <v>#REF!</v>
      </c>
    </row>
    <row r="879" spans="18:34" ht="18.75" customHeight="1" x14ac:dyDescent="0.25">
      <c r="R879" s="2" t="e">
        <f>IF(MAX($R$10:R878)&gt;=$K$4,0,R878+1)</f>
        <v>#REF!</v>
      </c>
      <c r="S879" s="2" t="e">
        <f t="shared" si="76"/>
        <v>#REF!</v>
      </c>
      <c r="T879" s="2" t="e">
        <f t="shared" si="73"/>
        <v>#REF!</v>
      </c>
      <c r="U879" s="2" t="e">
        <f t="shared" si="74"/>
        <v>#REF!</v>
      </c>
      <c r="V879" s="2" t="e">
        <f t="shared" si="75"/>
        <v>#REF!</v>
      </c>
      <c r="X879" s="2" t="e">
        <f>IF(R879&lt;&gt;"",VLOOKUP(S879,'Avtal 2026-05-21'!C:J,9,FALSE),"")</f>
        <v>#REF!</v>
      </c>
      <c r="Y879" s="2" t="e">
        <f>IF(R879&lt;&gt;"",VLOOKUP(S879,'Avtal 2026-05-21'!C:J,10,FALSE),"")</f>
        <v>#REF!</v>
      </c>
      <c r="Z879" s="2" t="e">
        <f>IF(R879&lt;&gt;"",VLOOKUP(S879,'Avtal 2026-05-21'!C:J,11,FALSE),"")</f>
        <v>#REF!</v>
      </c>
      <c r="AA879" s="2" t="e">
        <f>IF(R879&lt;&gt;"",VLOOKUP(S879,'Avtal 2026-05-21'!C:J,12,FALSE),"")</f>
        <v>#REF!</v>
      </c>
      <c r="AB879" s="2" t="e">
        <f>IF(R879&lt;&gt;"",VLOOKUP(S879,'Avtal 2026-05-21'!C:J,13,FALSE),"")</f>
        <v>#REF!</v>
      </c>
      <c r="AC879" s="2" t="e">
        <f>IF(R879&lt;&gt;"",VLOOKUP(S879,'Avtal 2026-05-21'!C:J,21,FALSE),"")</f>
        <v>#REF!</v>
      </c>
      <c r="AD879" s="13" t="e">
        <f>VLOOKUP(S879,'Avtal 2026-05-21'!C:J,7,FALSE)</f>
        <v>#REF!</v>
      </c>
      <c r="AF879" s="2" t="e">
        <f>IF(R879&lt;&gt;"",VLOOKUP(S879,'Avtal 2026-05-21'!C:J,18,FALSE),"")</f>
        <v>#REF!</v>
      </c>
      <c r="AG879" s="2" t="e">
        <f>IF(R879&lt;&gt;"",VLOOKUP(S879,'Avtal 2026-05-21'!C:J,19,FALSE),"")</f>
        <v>#REF!</v>
      </c>
      <c r="AH879" s="10" t="e">
        <f>IF(R879&gt;0,VLOOKUP(S879,'Avtal 2026-05-21'!C:J,52,FALSE),"")</f>
        <v>#REF!</v>
      </c>
    </row>
    <row r="880" spans="18:34" ht="18.75" customHeight="1" x14ac:dyDescent="0.25">
      <c r="R880" s="2" t="e">
        <f>IF(MAX($R$10:R879)&gt;=$K$4,0,R879+1)</f>
        <v>#REF!</v>
      </c>
      <c r="S880" s="2" t="e">
        <f t="shared" si="76"/>
        <v>#REF!</v>
      </c>
      <c r="T880" s="2" t="e">
        <f t="shared" si="73"/>
        <v>#REF!</v>
      </c>
      <c r="U880" s="2" t="e">
        <f t="shared" si="74"/>
        <v>#REF!</v>
      </c>
      <c r="V880" s="2" t="e">
        <f t="shared" si="75"/>
        <v>#REF!</v>
      </c>
      <c r="X880" s="2" t="e">
        <f>IF(R880&lt;&gt;"",VLOOKUP(S880,'Avtal 2026-05-21'!C:J,9,FALSE),"")</f>
        <v>#REF!</v>
      </c>
      <c r="Y880" s="2" t="e">
        <f>IF(R880&lt;&gt;"",VLOOKUP(S880,'Avtal 2026-05-21'!C:J,10,FALSE),"")</f>
        <v>#REF!</v>
      </c>
      <c r="Z880" s="2" t="e">
        <f>IF(R880&lt;&gt;"",VLOOKUP(S880,'Avtal 2026-05-21'!C:J,11,FALSE),"")</f>
        <v>#REF!</v>
      </c>
      <c r="AA880" s="2" t="e">
        <f>IF(R880&lt;&gt;"",VLOOKUP(S880,'Avtal 2026-05-21'!C:J,12,FALSE),"")</f>
        <v>#REF!</v>
      </c>
      <c r="AB880" s="2" t="e">
        <f>IF(R880&lt;&gt;"",VLOOKUP(S880,'Avtal 2026-05-21'!C:J,13,FALSE),"")</f>
        <v>#REF!</v>
      </c>
      <c r="AC880" s="2" t="e">
        <f>IF(R880&lt;&gt;"",VLOOKUP(S880,'Avtal 2026-05-21'!C:J,21,FALSE),"")</f>
        <v>#REF!</v>
      </c>
      <c r="AD880" s="13" t="e">
        <f>VLOOKUP(S880,'Avtal 2026-05-21'!C:J,7,FALSE)</f>
        <v>#REF!</v>
      </c>
      <c r="AF880" s="2" t="e">
        <f>IF(R880&lt;&gt;"",VLOOKUP(S880,'Avtal 2026-05-21'!C:J,18,FALSE),"")</f>
        <v>#REF!</v>
      </c>
      <c r="AG880" s="2" t="e">
        <f>IF(R880&lt;&gt;"",VLOOKUP(S880,'Avtal 2026-05-21'!C:J,19,FALSE),"")</f>
        <v>#REF!</v>
      </c>
      <c r="AH880" s="10" t="e">
        <f>IF(R880&gt;0,VLOOKUP(S880,'Avtal 2026-05-21'!C:J,52,FALSE),"")</f>
        <v>#REF!</v>
      </c>
    </row>
    <row r="881" spans="18:34" ht="18.75" customHeight="1" x14ac:dyDescent="0.25">
      <c r="R881" s="2" t="e">
        <f>IF(MAX($R$10:R880)&gt;=$K$4,0,R880+1)</f>
        <v>#REF!</v>
      </c>
      <c r="S881" s="2" t="e">
        <f t="shared" si="76"/>
        <v>#REF!</v>
      </c>
      <c r="T881" s="2" t="e">
        <f t="shared" si="73"/>
        <v>#REF!</v>
      </c>
      <c r="U881" s="2" t="e">
        <f t="shared" si="74"/>
        <v>#REF!</v>
      </c>
      <c r="V881" s="2" t="e">
        <f t="shared" si="75"/>
        <v>#REF!</v>
      </c>
      <c r="X881" s="2" t="e">
        <f>IF(R881&lt;&gt;"",VLOOKUP(S881,'Avtal 2026-05-21'!C:J,9,FALSE),"")</f>
        <v>#REF!</v>
      </c>
      <c r="Y881" s="2" t="e">
        <f>IF(R881&lt;&gt;"",VLOOKUP(S881,'Avtal 2026-05-21'!C:J,10,FALSE),"")</f>
        <v>#REF!</v>
      </c>
      <c r="Z881" s="2" t="e">
        <f>IF(R881&lt;&gt;"",VLOOKUP(S881,'Avtal 2026-05-21'!C:J,11,FALSE),"")</f>
        <v>#REF!</v>
      </c>
      <c r="AA881" s="2" t="e">
        <f>IF(R881&lt;&gt;"",VLOOKUP(S881,'Avtal 2026-05-21'!C:J,12,FALSE),"")</f>
        <v>#REF!</v>
      </c>
      <c r="AB881" s="2" t="e">
        <f>IF(R881&lt;&gt;"",VLOOKUP(S881,'Avtal 2026-05-21'!C:J,13,FALSE),"")</f>
        <v>#REF!</v>
      </c>
      <c r="AC881" s="2" t="e">
        <f>IF(R881&lt;&gt;"",VLOOKUP(S881,'Avtal 2026-05-21'!C:J,21,FALSE),"")</f>
        <v>#REF!</v>
      </c>
      <c r="AD881" s="13" t="e">
        <f>VLOOKUP(S881,'Avtal 2026-05-21'!C:J,7,FALSE)</f>
        <v>#REF!</v>
      </c>
      <c r="AF881" s="2" t="e">
        <f>IF(R881&lt;&gt;"",VLOOKUP(S881,'Avtal 2026-05-21'!C:J,18,FALSE),"")</f>
        <v>#REF!</v>
      </c>
      <c r="AG881" s="2" t="e">
        <f>IF(R881&lt;&gt;"",VLOOKUP(S881,'Avtal 2026-05-21'!C:J,19,FALSE),"")</f>
        <v>#REF!</v>
      </c>
      <c r="AH881" s="10" t="e">
        <f>IF(R881&gt;0,VLOOKUP(S881,'Avtal 2026-05-21'!C:J,52,FALSE),"")</f>
        <v>#REF!</v>
      </c>
    </row>
    <row r="882" spans="18:34" ht="18.75" customHeight="1" x14ac:dyDescent="0.25">
      <c r="R882" s="2" t="e">
        <f>IF(MAX($R$10:R881)&gt;=$K$4,0,R881+1)</f>
        <v>#REF!</v>
      </c>
      <c r="S882" s="2" t="e">
        <f t="shared" si="76"/>
        <v>#REF!</v>
      </c>
      <c r="T882" s="2" t="e">
        <f t="shared" si="73"/>
        <v>#REF!</v>
      </c>
      <c r="U882" s="2" t="e">
        <f t="shared" si="74"/>
        <v>#REF!</v>
      </c>
      <c r="V882" s="2" t="e">
        <f t="shared" si="75"/>
        <v>#REF!</v>
      </c>
      <c r="X882" s="2" t="e">
        <f>IF(R882&lt;&gt;"",VLOOKUP(S882,'Avtal 2026-05-21'!C:J,9,FALSE),"")</f>
        <v>#REF!</v>
      </c>
      <c r="Y882" s="2" t="e">
        <f>IF(R882&lt;&gt;"",VLOOKUP(S882,'Avtal 2026-05-21'!C:J,10,FALSE),"")</f>
        <v>#REF!</v>
      </c>
      <c r="Z882" s="2" t="e">
        <f>IF(R882&lt;&gt;"",VLOOKUP(S882,'Avtal 2026-05-21'!C:J,11,FALSE),"")</f>
        <v>#REF!</v>
      </c>
      <c r="AA882" s="2" t="e">
        <f>IF(R882&lt;&gt;"",VLOOKUP(S882,'Avtal 2026-05-21'!C:J,12,FALSE),"")</f>
        <v>#REF!</v>
      </c>
      <c r="AB882" s="2" t="e">
        <f>IF(R882&lt;&gt;"",VLOOKUP(S882,'Avtal 2026-05-21'!C:J,13,FALSE),"")</f>
        <v>#REF!</v>
      </c>
      <c r="AC882" s="2" t="e">
        <f>IF(R882&lt;&gt;"",VLOOKUP(S882,'Avtal 2026-05-21'!C:J,21,FALSE),"")</f>
        <v>#REF!</v>
      </c>
      <c r="AD882" s="13" t="e">
        <f>VLOOKUP(S882,'Avtal 2026-05-21'!C:J,7,FALSE)</f>
        <v>#REF!</v>
      </c>
      <c r="AF882" s="2" t="e">
        <f>IF(R882&lt;&gt;"",VLOOKUP(S882,'Avtal 2026-05-21'!C:J,18,FALSE),"")</f>
        <v>#REF!</v>
      </c>
      <c r="AG882" s="2" t="e">
        <f>IF(R882&lt;&gt;"",VLOOKUP(S882,'Avtal 2026-05-21'!C:J,19,FALSE),"")</f>
        <v>#REF!</v>
      </c>
      <c r="AH882" s="10" t="e">
        <f>IF(R882&gt;0,VLOOKUP(S882,'Avtal 2026-05-21'!C:J,52,FALSE),"")</f>
        <v>#REF!</v>
      </c>
    </row>
    <row r="883" spans="18:34" ht="18.75" customHeight="1" x14ac:dyDescent="0.25">
      <c r="R883" s="2" t="e">
        <f>IF(MAX($R$10:R882)&gt;=$K$4,0,R882+1)</f>
        <v>#REF!</v>
      </c>
      <c r="S883" s="2" t="e">
        <f t="shared" si="76"/>
        <v>#REF!</v>
      </c>
      <c r="T883" s="2" t="e">
        <f t="shared" si="73"/>
        <v>#REF!</v>
      </c>
      <c r="U883" s="2" t="e">
        <f t="shared" si="74"/>
        <v>#REF!</v>
      </c>
      <c r="V883" s="2" t="e">
        <f t="shared" si="75"/>
        <v>#REF!</v>
      </c>
      <c r="X883" s="2" t="e">
        <f>IF(R883&lt;&gt;"",VLOOKUP(S883,'Avtal 2026-05-21'!C:J,9,FALSE),"")</f>
        <v>#REF!</v>
      </c>
      <c r="Y883" s="2" t="e">
        <f>IF(R883&lt;&gt;"",VLOOKUP(S883,'Avtal 2026-05-21'!C:J,10,FALSE),"")</f>
        <v>#REF!</v>
      </c>
      <c r="Z883" s="2" t="e">
        <f>IF(R883&lt;&gt;"",VLOOKUP(S883,'Avtal 2026-05-21'!C:J,11,FALSE),"")</f>
        <v>#REF!</v>
      </c>
      <c r="AA883" s="2" t="e">
        <f>IF(R883&lt;&gt;"",VLOOKUP(S883,'Avtal 2026-05-21'!C:J,12,FALSE),"")</f>
        <v>#REF!</v>
      </c>
      <c r="AB883" s="2" t="e">
        <f>IF(R883&lt;&gt;"",VLOOKUP(S883,'Avtal 2026-05-21'!C:J,13,FALSE),"")</f>
        <v>#REF!</v>
      </c>
      <c r="AC883" s="2" t="e">
        <f>IF(R883&lt;&gt;"",VLOOKUP(S883,'Avtal 2026-05-21'!C:J,21,FALSE),"")</f>
        <v>#REF!</v>
      </c>
      <c r="AD883" s="13" t="e">
        <f>VLOOKUP(S883,'Avtal 2026-05-21'!C:J,7,FALSE)</f>
        <v>#REF!</v>
      </c>
      <c r="AF883" s="2" t="e">
        <f>IF(R883&lt;&gt;"",VLOOKUP(S883,'Avtal 2026-05-21'!C:J,18,FALSE),"")</f>
        <v>#REF!</v>
      </c>
      <c r="AG883" s="2" t="e">
        <f>IF(R883&lt;&gt;"",VLOOKUP(S883,'Avtal 2026-05-21'!C:J,19,FALSE),"")</f>
        <v>#REF!</v>
      </c>
      <c r="AH883" s="10" t="e">
        <f>IF(R883&gt;0,VLOOKUP(S883,'Avtal 2026-05-21'!C:J,52,FALSE),"")</f>
        <v>#REF!</v>
      </c>
    </row>
    <row r="884" spans="18:34" ht="18.75" customHeight="1" x14ac:dyDescent="0.25">
      <c r="R884" s="2" t="e">
        <f>IF(MAX($R$10:R883)&gt;=$K$4,0,R883+1)</f>
        <v>#REF!</v>
      </c>
      <c r="S884" s="2" t="e">
        <f t="shared" si="76"/>
        <v>#REF!</v>
      </c>
      <c r="T884" s="2" t="e">
        <f t="shared" si="73"/>
        <v>#REF!</v>
      </c>
      <c r="U884" s="2" t="e">
        <f t="shared" si="74"/>
        <v>#REF!</v>
      </c>
      <c r="V884" s="2" t="e">
        <f t="shared" si="75"/>
        <v>#REF!</v>
      </c>
      <c r="X884" s="2" t="e">
        <f>IF(R884&lt;&gt;"",VLOOKUP(S884,'Avtal 2026-05-21'!C:J,9,FALSE),"")</f>
        <v>#REF!</v>
      </c>
      <c r="Y884" s="2" t="e">
        <f>IF(R884&lt;&gt;"",VLOOKUP(S884,'Avtal 2026-05-21'!C:J,10,FALSE),"")</f>
        <v>#REF!</v>
      </c>
      <c r="Z884" s="2" t="e">
        <f>IF(R884&lt;&gt;"",VLOOKUP(S884,'Avtal 2026-05-21'!C:J,11,FALSE),"")</f>
        <v>#REF!</v>
      </c>
      <c r="AA884" s="2" t="e">
        <f>IF(R884&lt;&gt;"",VLOOKUP(S884,'Avtal 2026-05-21'!C:J,12,FALSE),"")</f>
        <v>#REF!</v>
      </c>
      <c r="AB884" s="2" t="e">
        <f>IF(R884&lt;&gt;"",VLOOKUP(S884,'Avtal 2026-05-21'!C:J,13,FALSE),"")</f>
        <v>#REF!</v>
      </c>
      <c r="AC884" s="2" t="e">
        <f>IF(R884&lt;&gt;"",VLOOKUP(S884,'Avtal 2026-05-21'!C:J,21,FALSE),"")</f>
        <v>#REF!</v>
      </c>
      <c r="AD884" s="13" t="e">
        <f>VLOOKUP(S884,'Avtal 2026-05-21'!C:J,7,FALSE)</f>
        <v>#REF!</v>
      </c>
      <c r="AF884" s="2" t="e">
        <f>IF(R884&lt;&gt;"",VLOOKUP(S884,'Avtal 2026-05-21'!C:J,18,FALSE),"")</f>
        <v>#REF!</v>
      </c>
      <c r="AG884" s="2" t="e">
        <f>IF(R884&lt;&gt;"",VLOOKUP(S884,'Avtal 2026-05-21'!C:J,19,FALSE),"")</f>
        <v>#REF!</v>
      </c>
      <c r="AH884" s="10" t="e">
        <f>IF(R884&gt;0,VLOOKUP(S884,'Avtal 2026-05-21'!C:J,52,FALSE),"")</f>
        <v>#REF!</v>
      </c>
    </row>
    <row r="885" spans="18:34" ht="18.75" customHeight="1" x14ac:dyDescent="0.25">
      <c r="R885" s="2" t="e">
        <f>IF(MAX($R$10:R884)&gt;=$K$4,0,R884+1)</f>
        <v>#REF!</v>
      </c>
      <c r="S885" s="2" t="e">
        <f t="shared" si="76"/>
        <v>#REF!</v>
      </c>
      <c r="T885" s="2" t="e">
        <f t="shared" si="73"/>
        <v>#REF!</v>
      </c>
      <c r="U885" s="2" t="e">
        <f t="shared" si="74"/>
        <v>#REF!</v>
      </c>
      <c r="V885" s="2" t="e">
        <f t="shared" si="75"/>
        <v>#REF!</v>
      </c>
      <c r="X885" s="2" t="e">
        <f>IF(R885&lt;&gt;"",VLOOKUP(S885,'Avtal 2026-05-21'!C:J,9,FALSE),"")</f>
        <v>#REF!</v>
      </c>
      <c r="Y885" s="2" t="e">
        <f>IF(R885&lt;&gt;"",VLOOKUP(S885,'Avtal 2026-05-21'!C:J,10,FALSE),"")</f>
        <v>#REF!</v>
      </c>
      <c r="Z885" s="2" t="e">
        <f>IF(R885&lt;&gt;"",VLOOKUP(S885,'Avtal 2026-05-21'!C:J,11,FALSE),"")</f>
        <v>#REF!</v>
      </c>
      <c r="AA885" s="2" t="e">
        <f>IF(R885&lt;&gt;"",VLOOKUP(S885,'Avtal 2026-05-21'!C:J,12,FALSE),"")</f>
        <v>#REF!</v>
      </c>
      <c r="AB885" s="2" t="e">
        <f>IF(R885&lt;&gt;"",VLOOKUP(S885,'Avtal 2026-05-21'!C:J,13,FALSE),"")</f>
        <v>#REF!</v>
      </c>
      <c r="AC885" s="2" t="e">
        <f>IF(R885&lt;&gt;"",VLOOKUP(S885,'Avtal 2026-05-21'!C:J,21,FALSE),"")</f>
        <v>#REF!</v>
      </c>
      <c r="AD885" s="13" t="e">
        <f>VLOOKUP(S885,'Avtal 2026-05-21'!C:J,7,FALSE)</f>
        <v>#REF!</v>
      </c>
      <c r="AF885" s="2" t="e">
        <f>IF(R885&lt;&gt;"",VLOOKUP(S885,'Avtal 2026-05-21'!C:J,18,FALSE),"")</f>
        <v>#REF!</v>
      </c>
      <c r="AG885" s="2" t="e">
        <f>IF(R885&lt;&gt;"",VLOOKUP(S885,'Avtal 2026-05-21'!C:J,19,FALSE),"")</f>
        <v>#REF!</v>
      </c>
      <c r="AH885" s="10" t="e">
        <f>IF(R885&gt;0,VLOOKUP(S885,'Avtal 2026-05-21'!C:J,52,FALSE),"")</f>
        <v>#REF!</v>
      </c>
    </row>
    <row r="886" spans="18:34" ht="18.75" customHeight="1" x14ac:dyDescent="0.25">
      <c r="R886" s="2" t="e">
        <f>IF(MAX($R$10:R885)&gt;=$K$4,0,R885+1)</f>
        <v>#REF!</v>
      </c>
      <c r="S886" s="2" t="e">
        <f t="shared" si="76"/>
        <v>#REF!</v>
      </c>
      <c r="T886" s="2" t="e">
        <f t="shared" si="73"/>
        <v>#REF!</v>
      </c>
      <c r="U886" s="2" t="e">
        <f t="shared" si="74"/>
        <v>#REF!</v>
      </c>
      <c r="V886" s="2" t="e">
        <f t="shared" si="75"/>
        <v>#REF!</v>
      </c>
      <c r="X886" s="2" t="e">
        <f>IF(R886&lt;&gt;"",VLOOKUP(S886,'Avtal 2026-05-21'!C:J,9,FALSE),"")</f>
        <v>#REF!</v>
      </c>
      <c r="Y886" s="2" t="e">
        <f>IF(R886&lt;&gt;"",VLOOKUP(S886,'Avtal 2026-05-21'!C:J,10,FALSE),"")</f>
        <v>#REF!</v>
      </c>
      <c r="Z886" s="2" t="e">
        <f>IF(R886&lt;&gt;"",VLOOKUP(S886,'Avtal 2026-05-21'!C:J,11,FALSE),"")</f>
        <v>#REF!</v>
      </c>
      <c r="AA886" s="2" t="e">
        <f>IF(R886&lt;&gt;"",VLOOKUP(S886,'Avtal 2026-05-21'!C:J,12,FALSE),"")</f>
        <v>#REF!</v>
      </c>
      <c r="AB886" s="2" t="e">
        <f>IF(R886&lt;&gt;"",VLOOKUP(S886,'Avtal 2026-05-21'!C:J,13,FALSE),"")</f>
        <v>#REF!</v>
      </c>
      <c r="AC886" s="2" t="e">
        <f>IF(R886&lt;&gt;"",VLOOKUP(S886,'Avtal 2026-05-21'!C:J,21,FALSE),"")</f>
        <v>#REF!</v>
      </c>
      <c r="AD886" s="13" t="e">
        <f>VLOOKUP(S886,'Avtal 2026-05-21'!C:J,7,FALSE)</f>
        <v>#REF!</v>
      </c>
      <c r="AF886" s="2" t="e">
        <f>IF(R886&lt;&gt;"",VLOOKUP(S886,'Avtal 2026-05-21'!C:J,18,FALSE),"")</f>
        <v>#REF!</v>
      </c>
      <c r="AG886" s="2" t="e">
        <f>IF(R886&lt;&gt;"",VLOOKUP(S886,'Avtal 2026-05-21'!C:J,19,FALSE),"")</f>
        <v>#REF!</v>
      </c>
      <c r="AH886" s="10" t="e">
        <f>IF(R886&gt;0,VLOOKUP(S886,'Avtal 2026-05-21'!C:J,52,FALSE),"")</f>
        <v>#REF!</v>
      </c>
    </row>
    <row r="887" spans="18:34" ht="18.75" customHeight="1" x14ac:dyDescent="0.25">
      <c r="R887" s="2" t="e">
        <f>IF(MAX($R$10:R886)&gt;=$K$4,0,R886+1)</f>
        <v>#REF!</v>
      </c>
      <c r="S887" s="2" t="e">
        <f t="shared" si="76"/>
        <v>#REF!</v>
      </c>
      <c r="T887" s="2" t="e">
        <f t="shared" si="73"/>
        <v>#REF!</v>
      </c>
      <c r="U887" s="2" t="e">
        <f t="shared" si="74"/>
        <v>#REF!</v>
      </c>
      <c r="V887" s="2" t="e">
        <f t="shared" si="75"/>
        <v>#REF!</v>
      </c>
      <c r="X887" s="2" t="e">
        <f>IF(R887&lt;&gt;"",VLOOKUP(S887,'Avtal 2026-05-21'!C:J,9,FALSE),"")</f>
        <v>#REF!</v>
      </c>
      <c r="Y887" s="2" t="e">
        <f>IF(R887&lt;&gt;"",VLOOKUP(S887,'Avtal 2026-05-21'!C:J,10,FALSE),"")</f>
        <v>#REF!</v>
      </c>
      <c r="Z887" s="2" t="e">
        <f>IF(R887&lt;&gt;"",VLOOKUP(S887,'Avtal 2026-05-21'!C:J,11,FALSE),"")</f>
        <v>#REF!</v>
      </c>
      <c r="AA887" s="2" t="e">
        <f>IF(R887&lt;&gt;"",VLOOKUP(S887,'Avtal 2026-05-21'!C:J,12,FALSE),"")</f>
        <v>#REF!</v>
      </c>
      <c r="AB887" s="2" t="e">
        <f>IF(R887&lt;&gt;"",VLOOKUP(S887,'Avtal 2026-05-21'!C:J,13,FALSE),"")</f>
        <v>#REF!</v>
      </c>
      <c r="AC887" s="2" t="e">
        <f>IF(R887&lt;&gt;"",VLOOKUP(S887,'Avtal 2026-05-21'!C:J,21,FALSE),"")</f>
        <v>#REF!</v>
      </c>
      <c r="AD887" s="13" t="e">
        <f>VLOOKUP(S887,'Avtal 2026-05-21'!C:J,7,FALSE)</f>
        <v>#REF!</v>
      </c>
      <c r="AF887" s="2" t="e">
        <f>IF(R887&lt;&gt;"",VLOOKUP(S887,'Avtal 2026-05-21'!C:J,18,FALSE),"")</f>
        <v>#REF!</v>
      </c>
      <c r="AG887" s="2" t="e">
        <f>IF(R887&lt;&gt;"",VLOOKUP(S887,'Avtal 2026-05-21'!C:J,19,FALSE),"")</f>
        <v>#REF!</v>
      </c>
      <c r="AH887" s="10" t="e">
        <f>IF(R887&gt;0,VLOOKUP(S887,'Avtal 2026-05-21'!C:J,52,FALSE),"")</f>
        <v>#REF!</v>
      </c>
    </row>
    <row r="888" spans="18:34" ht="18.75" customHeight="1" x14ac:dyDescent="0.25">
      <c r="R888" s="2" t="e">
        <f>IF(MAX($R$10:R887)&gt;=$K$4,0,R887+1)</f>
        <v>#REF!</v>
      </c>
      <c r="S888" s="2" t="e">
        <f t="shared" si="76"/>
        <v>#REF!</v>
      </c>
      <c r="T888" s="2" t="e">
        <f t="shared" si="73"/>
        <v>#REF!</v>
      </c>
      <c r="U888" s="2" t="e">
        <f t="shared" si="74"/>
        <v>#REF!</v>
      </c>
      <c r="V888" s="2" t="e">
        <f t="shared" si="75"/>
        <v>#REF!</v>
      </c>
      <c r="X888" s="2" t="e">
        <f>IF(R888&lt;&gt;"",VLOOKUP(S888,'Avtal 2026-05-21'!C:J,9,FALSE),"")</f>
        <v>#REF!</v>
      </c>
      <c r="Y888" s="2" t="e">
        <f>IF(R888&lt;&gt;"",VLOOKUP(S888,'Avtal 2026-05-21'!C:J,10,FALSE),"")</f>
        <v>#REF!</v>
      </c>
      <c r="Z888" s="2" t="e">
        <f>IF(R888&lt;&gt;"",VLOOKUP(S888,'Avtal 2026-05-21'!C:J,11,FALSE),"")</f>
        <v>#REF!</v>
      </c>
      <c r="AA888" s="2" t="e">
        <f>IF(R888&lt;&gt;"",VLOOKUP(S888,'Avtal 2026-05-21'!C:J,12,FALSE),"")</f>
        <v>#REF!</v>
      </c>
      <c r="AB888" s="2" t="e">
        <f>IF(R888&lt;&gt;"",VLOOKUP(S888,'Avtal 2026-05-21'!C:J,13,FALSE),"")</f>
        <v>#REF!</v>
      </c>
      <c r="AC888" s="2" t="e">
        <f>IF(R888&lt;&gt;"",VLOOKUP(S888,'Avtal 2026-05-21'!C:J,21,FALSE),"")</f>
        <v>#REF!</v>
      </c>
      <c r="AD888" s="13" t="e">
        <f>VLOOKUP(S888,'Avtal 2026-05-21'!C:J,7,FALSE)</f>
        <v>#REF!</v>
      </c>
      <c r="AF888" s="2" t="e">
        <f>IF(R888&lt;&gt;"",VLOOKUP(S888,'Avtal 2026-05-21'!C:J,18,FALSE),"")</f>
        <v>#REF!</v>
      </c>
      <c r="AG888" s="2" t="e">
        <f>IF(R888&lt;&gt;"",VLOOKUP(S888,'Avtal 2026-05-21'!C:J,19,FALSE),"")</f>
        <v>#REF!</v>
      </c>
      <c r="AH888" s="10" t="e">
        <f>IF(R888&gt;0,VLOOKUP(S888,'Avtal 2026-05-21'!C:J,52,FALSE),"")</f>
        <v>#REF!</v>
      </c>
    </row>
    <row r="889" spans="18:34" ht="18.75" customHeight="1" x14ac:dyDescent="0.25">
      <c r="R889" s="2" t="e">
        <f>IF(MAX($R$10:R888)&gt;=$K$4,0,R888+1)</f>
        <v>#REF!</v>
      </c>
      <c r="S889" s="2" t="e">
        <f t="shared" si="76"/>
        <v>#REF!</v>
      </c>
      <c r="T889" s="2" t="e">
        <f t="shared" si="73"/>
        <v>#REF!</v>
      </c>
      <c r="U889" s="2" t="e">
        <f t="shared" si="74"/>
        <v>#REF!</v>
      </c>
      <c r="V889" s="2" t="e">
        <f t="shared" si="75"/>
        <v>#REF!</v>
      </c>
      <c r="X889" s="2" t="e">
        <f>IF(R889&lt;&gt;"",VLOOKUP(S889,'Avtal 2026-05-21'!C:J,9,FALSE),"")</f>
        <v>#REF!</v>
      </c>
      <c r="Y889" s="2" t="e">
        <f>IF(R889&lt;&gt;"",VLOOKUP(S889,'Avtal 2026-05-21'!C:J,10,FALSE),"")</f>
        <v>#REF!</v>
      </c>
      <c r="Z889" s="2" t="e">
        <f>IF(R889&lt;&gt;"",VLOOKUP(S889,'Avtal 2026-05-21'!C:J,11,FALSE),"")</f>
        <v>#REF!</v>
      </c>
      <c r="AA889" s="2" t="e">
        <f>IF(R889&lt;&gt;"",VLOOKUP(S889,'Avtal 2026-05-21'!C:J,12,FALSE),"")</f>
        <v>#REF!</v>
      </c>
      <c r="AB889" s="2" t="e">
        <f>IF(R889&lt;&gt;"",VLOOKUP(S889,'Avtal 2026-05-21'!C:J,13,FALSE),"")</f>
        <v>#REF!</v>
      </c>
      <c r="AC889" s="2" t="e">
        <f>IF(R889&lt;&gt;"",VLOOKUP(S889,'Avtal 2026-05-21'!C:J,21,FALSE),"")</f>
        <v>#REF!</v>
      </c>
      <c r="AD889" s="13" t="e">
        <f>VLOOKUP(S889,'Avtal 2026-05-21'!C:J,7,FALSE)</f>
        <v>#REF!</v>
      </c>
      <c r="AF889" s="2" t="e">
        <f>IF(R889&lt;&gt;"",VLOOKUP(S889,'Avtal 2026-05-21'!C:J,18,FALSE),"")</f>
        <v>#REF!</v>
      </c>
      <c r="AG889" s="2" t="e">
        <f>IF(R889&lt;&gt;"",VLOOKUP(S889,'Avtal 2026-05-21'!C:J,19,FALSE),"")</f>
        <v>#REF!</v>
      </c>
      <c r="AH889" s="10" t="e">
        <f>IF(R889&gt;0,VLOOKUP(S889,'Avtal 2026-05-21'!C:J,52,FALSE),"")</f>
        <v>#REF!</v>
      </c>
    </row>
    <row r="890" spans="18:34" ht="18.75" customHeight="1" x14ac:dyDescent="0.25">
      <c r="R890" s="2" t="e">
        <f>IF(MAX($R$10:R889)&gt;=$K$4,0,R889+1)</f>
        <v>#REF!</v>
      </c>
      <c r="S890" s="2" t="e">
        <f t="shared" si="76"/>
        <v>#REF!</v>
      </c>
      <c r="T890" s="2" t="e">
        <f t="shared" si="73"/>
        <v>#REF!</v>
      </c>
      <c r="U890" s="2" t="e">
        <f t="shared" si="74"/>
        <v>#REF!</v>
      </c>
      <c r="V890" s="2" t="e">
        <f t="shared" si="75"/>
        <v>#REF!</v>
      </c>
      <c r="X890" s="2" t="e">
        <f>IF(R890&lt;&gt;"",VLOOKUP(S890,'Avtal 2026-05-21'!C:J,9,FALSE),"")</f>
        <v>#REF!</v>
      </c>
      <c r="Y890" s="2" t="e">
        <f>IF(R890&lt;&gt;"",VLOOKUP(S890,'Avtal 2026-05-21'!C:J,10,FALSE),"")</f>
        <v>#REF!</v>
      </c>
      <c r="Z890" s="2" t="e">
        <f>IF(R890&lt;&gt;"",VLOOKUP(S890,'Avtal 2026-05-21'!C:J,11,FALSE),"")</f>
        <v>#REF!</v>
      </c>
      <c r="AA890" s="2" t="e">
        <f>IF(R890&lt;&gt;"",VLOOKUP(S890,'Avtal 2026-05-21'!C:J,12,FALSE),"")</f>
        <v>#REF!</v>
      </c>
      <c r="AB890" s="2" t="e">
        <f>IF(R890&lt;&gt;"",VLOOKUP(S890,'Avtal 2026-05-21'!C:J,13,FALSE),"")</f>
        <v>#REF!</v>
      </c>
      <c r="AC890" s="2" t="e">
        <f>IF(R890&lt;&gt;"",VLOOKUP(S890,'Avtal 2026-05-21'!C:J,21,FALSE),"")</f>
        <v>#REF!</v>
      </c>
      <c r="AD890" s="13" t="e">
        <f>VLOOKUP(S890,'Avtal 2026-05-21'!C:J,7,FALSE)</f>
        <v>#REF!</v>
      </c>
      <c r="AF890" s="2" t="e">
        <f>IF(R890&lt;&gt;"",VLOOKUP(S890,'Avtal 2026-05-21'!C:J,18,FALSE),"")</f>
        <v>#REF!</v>
      </c>
      <c r="AG890" s="2" t="e">
        <f>IF(R890&lt;&gt;"",VLOOKUP(S890,'Avtal 2026-05-21'!C:J,19,FALSE),"")</f>
        <v>#REF!</v>
      </c>
      <c r="AH890" s="10" t="e">
        <f>IF(R890&gt;0,VLOOKUP(S890,'Avtal 2026-05-21'!C:J,52,FALSE),"")</f>
        <v>#REF!</v>
      </c>
    </row>
    <row r="891" spans="18:34" ht="18.75" customHeight="1" x14ac:dyDescent="0.25">
      <c r="R891" s="2" t="e">
        <f>IF(MAX($R$10:R890)&gt;=$K$4,0,R890+1)</f>
        <v>#REF!</v>
      </c>
      <c r="S891" s="2" t="e">
        <f t="shared" si="76"/>
        <v>#REF!</v>
      </c>
      <c r="T891" s="2" t="e">
        <f t="shared" si="73"/>
        <v>#REF!</v>
      </c>
      <c r="U891" s="2" t="e">
        <f t="shared" si="74"/>
        <v>#REF!</v>
      </c>
      <c r="V891" s="2" t="e">
        <f t="shared" si="75"/>
        <v>#REF!</v>
      </c>
      <c r="X891" s="2" t="e">
        <f>IF(R891&lt;&gt;"",VLOOKUP(S891,'Avtal 2026-05-21'!C:J,9,FALSE),"")</f>
        <v>#REF!</v>
      </c>
      <c r="Y891" s="2" t="e">
        <f>IF(R891&lt;&gt;"",VLOOKUP(S891,'Avtal 2026-05-21'!C:J,10,FALSE),"")</f>
        <v>#REF!</v>
      </c>
      <c r="Z891" s="2" t="e">
        <f>IF(R891&lt;&gt;"",VLOOKUP(S891,'Avtal 2026-05-21'!C:J,11,FALSE),"")</f>
        <v>#REF!</v>
      </c>
      <c r="AA891" s="2" t="e">
        <f>IF(R891&lt;&gt;"",VLOOKUP(S891,'Avtal 2026-05-21'!C:J,12,FALSE),"")</f>
        <v>#REF!</v>
      </c>
      <c r="AB891" s="2" t="e">
        <f>IF(R891&lt;&gt;"",VLOOKUP(S891,'Avtal 2026-05-21'!C:J,13,FALSE),"")</f>
        <v>#REF!</v>
      </c>
      <c r="AC891" s="2" t="e">
        <f>IF(R891&lt;&gt;"",VLOOKUP(S891,'Avtal 2026-05-21'!C:J,21,FALSE),"")</f>
        <v>#REF!</v>
      </c>
      <c r="AD891" s="13" t="e">
        <f>VLOOKUP(S891,'Avtal 2026-05-21'!C:J,7,FALSE)</f>
        <v>#REF!</v>
      </c>
      <c r="AF891" s="2" t="e">
        <f>IF(R891&lt;&gt;"",VLOOKUP(S891,'Avtal 2026-05-21'!C:J,18,FALSE),"")</f>
        <v>#REF!</v>
      </c>
      <c r="AG891" s="2" t="e">
        <f>IF(R891&lt;&gt;"",VLOOKUP(S891,'Avtal 2026-05-21'!C:J,19,FALSE),"")</f>
        <v>#REF!</v>
      </c>
      <c r="AH891" s="10" t="e">
        <f>IF(R891&gt;0,VLOOKUP(S891,'Avtal 2026-05-21'!C:J,52,FALSE),"")</f>
        <v>#REF!</v>
      </c>
    </row>
    <row r="892" spans="18:34" ht="18.75" customHeight="1" x14ac:dyDescent="0.25">
      <c r="R892" s="2" t="e">
        <f>IF(MAX($R$10:R891)&gt;=$K$4,0,R891+1)</f>
        <v>#REF!</v>
      </c>
      <c r="S892" s="2" t="e">
        <f t="shared" si="76"/>
        <v>#REF!</v>
      </c>
      <c r="T892" s="2" t="e">
        <f t="shared" si="73"/>
        <v>#REF!</v>
      </c>
      <c r="U892" s="2" t="e">
        <f t="shared" si="74"/>
        <v>#REF!</v>
      </c>
      <c r="V892" s="2" t="e">
        <f t="shared" si="75"/>
        <v>#REF!</v>
      </c>
      <c r="X892" s="2" t="e">
        <f>IF(R892&lt;&gt;"",VLOOKUP(S892,'Avtal 2026-05-21'!C:J,9,FALSE),"")</f>
        <v>#REF!</v>
      </c>
      <c r="Y892" s="2" t="e">
        <f>IF(R892&lt;&gt;"",VLOOKUP(S892,'Avtal 2026-05-21'!C:J,10,FALSE),"")</f>
        <v>#REF!</v>
      </c>
      <c r="Z892" s="2" t="e">
        <f>IF(R892&lt;&gt;"",VLOOKUP(S892,'Avtal 2026-05-21'!C:J,11,FALSE),"")</f>
        <v>#REF!</v>
      </c>
      <c r="AA892" s="2" t="e">
        <f>IF(R892&lt;&gt;"",VLOOKUP(S892,'Avtal 2026-05-21'!C:J,12,FALSE),"")</f>
        <v>#REF!</v>
      </c>
      <c r="AB892" s="2" t="e">
        <f>IF(R892&lt;&gt;"",VLOOKUP(S892,'Avtal 2026-05-21'!C:J,13,FALSE),"")</f>
        <v>#REF!</v>
      </c>
      <c r="AC892" s="2" t="e">
        <f>IF(R892&lt;&gt;"",VLOOKUP(S892,'Avtal 2026-05-21'!C:J,21,FALSE),"")</f>
        <v>#REF!</v>
      </c>
      <c r="AD892" s="13" t="e">
        <f>VLOOKUP(S892,'Avtal 2026-05-21'!C:J,7,FALSE)</f>
        <v>#REF!</v>
      </c>
      <c r="AF892" s="2" t="e">
        <f>IF(R892&lt;&gt;"",VLOOKUP(S892,'Avtal 2026-05-21'!C:J,18,FALSE),"")</f>
        <v>#REF!</v>
      </c>
      <c r="AG892" s="2" t="e">
        <f>IF(R892&lt;&gt;"",VLOOKUP(S892,'Avtal 2026-05-21'!C:J,19,FALSE),"")</f>
        <v>#REF!</v>
      </c>
      <c r="AH892" s="10" t="e">
        <f>IF(R892&gt;0,VLOOKUP(S892,'Avtal 2026-05-21'!C:J,52,FALSE),"")</f>
        <v>#REF!</v>
      </c>
    </row>
    <row r="893" spans="18:34" ht="18.75" customHeight="1" x14ac:dyDescent="0.25">
      <c r="R893" s="2" t="e">
        <f>IF(MAX($R$10:R892)&gt;=$K$4,0,R892+1)</f>
        <v>#REF!</v>
      </c>
      <c r="S893" s="2" t="e">
        <f t="shared" si="76"/>
        <v>#REF!</v>
      </c>
      <c r="T893" s="2" t="e">
        <f t="shared" si="73"/>
        <v>#REF!</v>
      </c>
      <c r="U893" s="2" t="e">
        <f t="shared" si="74"/>
        <v>#REF!</v>
      </c>
      <c r="V893" s="2" t="e">
        <f t="shared" si="75"/>
        <v>#REF!</v>
      </c>
      <c r="X893" s="2" t="e">
        <f>IF(R893&lt;&gt;"",VLOOKUP(S893,'Avtal 2026-05-21'!C:J,9,FALSE),"")</f>
        <v>#REF!</v>
      </c>
      <c r="Y893" s="2" t="e">
        <f>IF(R893&lt;&gt;"",VLOOKUP(S893,'Avtal 2026-05-21'!C:J,10,FALSE),"")</f>
        <v>#REF!</v>
      </c>
      <c r="Z893" s="2" t="e">
        <f>IF(R893&lt;&gt;"",VLOOKUP(S893,'Avtal 2026-05-21'!C:J,11,FALSE),"")</f>
        <v>#REF!</v>
      </c>
      <c r="AA893" s="2" t="e">
        <f>IF(R893&lt;&gt;"",VLOOKUP(S893,'Avtal 2026-05-21'!C:J,12,FALSE),"")</f>
        <v>#REF!</v>
      </c>
      <c r="AB893" s="2" t="e">
        <f>IF(R893&lt;&gt;"",VLOOKUP(S893,'Avtal 2026-05-21'!C:J,13,FALSE),"")</f>
        <v>#REF!</v>
      </c>
      <c r="AC893" s="2" t="e">
        <f>IF(R893&lt;&gt;"",VLOOKUP(S893,'Avtal 2026-05-21'!C:J,21,FALSE),"")</f>
        <v>#REF!</v>
      </c>
      <c r="AD893" s="13" t="e">
        <f>VLOOKUP(S893,'Avtal 2026-05-21'!C:J,7,FALSE)</f>
        <v>#REF!</v>
      </c>
      <c r="AF893" s="2" t="e">
        <f>IF(R893&lt;&gt;"",VLOOKUP(S893,'Avtal 2026-05-21'!C:J,18,FALSE),"")</f>
        <v>#REF!</v>
      </c>
      <c r="AG893" s="2" t="e">
        <f>IF(R893&lt;&gt;"",VLOOKUP(S893,'Avtal 2026-05-21'!C:J,19,FALSE),"")</f>
        <v>#REF!</v>
      </c>
      <c r="AH893" s="10" t="e">
        <f>IF(R893&gt;0,VLOOKUP(S893,'Avtal 2026-05-21'!C:J,52,FALSE),"")</f>
        <v>#REF!</v>
      </c>
    </row>
    <row r="894" spans="18:34" ht="18.75" customHeight="1" x14ac:dyDescent="0.25">
      <c r="R894" s="2" t="e">
        <f>IF(MAX($R$10:R893)&gt;=$K$4,0,R893+1)</f>
        <v>#REF!</v>
      </c>
      <c r="S894" s="2" t="e">
        <f t="shared" si="76"/>
        <v>#REF!</v>
      </c>
      <c r="T894" s="2" t="e">
        <f t="shared" si="73"/>
        <v>#REF!</v>
      </c>
      <c r="U894" s="2" t="e">
        <f t="shared" si="74"/>
        <v>#REF!</v>
      </c>
      <c r="V894" s="2" t="e">
        <f t="shared" si="75"/>
        <v>#REF!</v>
      </c>
      <c r="X894" s="2" t="e">
        <f>IF(R894&lt;&gt;"",VLOOKUP(S894,'Avtal 2026-05-21'!C:J,9,FALSE),"")</f>
        <v>#REF!</v>
      </c>
      <c r="Y894" s="2" t="e">
        <f>IF(R894&lt;&gt;"",VLOOKUP(S894,'Avtal 2026-05-21'!C:J,10,FALSE),"")</f>
        <v>#REF!</v>
      </c>
      <c r="Z894" s="2" t="e">
        <f>IF(R894&lt;&gt;"",VLOOKUP(S894,'Avtal 2026-05-21'!C:J,11,FALSE),"")</f>
        <v>#REF!</v>
      </c>
      <c r="AA894" s="2" t="e">
        <f>IF(R894&lt;&gt;"",VLOOKUP(S894,'Avtal 2026-05-21'!C:J,12,FALSE),"")</f>
        <v>#REF!</v>
      </c>
      <c r="AB894" s="2" t="e">
        <f>IF(R894&lt;&gt;"",VLOOKUP(S894,'Avtal 2026-05-21'!C:J,13,FALSE),"")</f>
        <v>#REF!</v>
      </c>
      <c r="AC894" s="2" t="e">
        <f>IF(R894&lt;&gt;"",VLOOKUP(S894,'Avtal 2026-05-21'!C:J,21,FALSE),"")</f>
        <v>#REF!</v>
      </c>
      <c r="AD894" s="13" t="e">
        <f>VLOOKUP(S894,'Avtal 2026-05-21'!C:J,7,FALSE)</f>
        <v>#REF!</v>
      </c>
      <c r="AF894" s="2" t="e">
        <f>IF(R894&lt;&gt;"",VLOOKUP(S894,'Avtal 2026-05-21'!C:J,18,FALSE),"")</f>
        <v>#REF!</v>
      </c>
      <c r="AG894" s="2" t="e">
        <f>IF(R894&lt;&gt;"",VLOOKUP(S894,'Avtal 2026-05-21'!C:J,19,FALSE),"")</f>
        <v>#REF!</v>
      </c>
      <c r="AH894" s="10" t="e">
        <f>IF(R894&gt;0,VLOOKUP(S894,'Avtal 2026-05-21'!C:J,52,FALSE),"")</f>
        <v>#REF!</v>
      </c>
    </row>
    <row r="895" spans="18:34" ht="18.75" customHeight="1" x14ac:dyDescent="0.25">
      <c r="R895" s="2" t="e">
        <f>IF(MAX($R$10:R894)&gt;=$K$4,0,R894+1)</f>
        <v>#REF!</v>
      </c>
      <c r="S895" s="2" t="e">
        <f t="shared" si="76"/>
        <v>#REF!</v>
      </c>
      <c r="T895" s="2" t="e">
        <f t="shared" si="73"/>
        <v>#REF!</v>
      </c>
      <c r="U895" s="2" t="e">
        <f t="shared" si="74"/>
        <v>#REF!</v>
      </c>
      <c r="V895" s="2" t="e">
        <f t="shared" si="75"/>
        <v>#REF!</v>
      </c>
      <c r="X895" s="2" t="e">
        <f>IF(R895&lt;&gt;"",VLOOKUP(S895,'Avtal 2026-05-21'!C:J,9,FALSE),"")</f>
        <v>#REF!</v>
      </c>
      <c r="Y895" s="2" t="e">
        <f>IF(R895&lt;&gt;"",VLOOKUP(S895,'Avtal 2026-05-21'!C:J,10,FALSE),"")</f>
        <v>#REF!</v>
      </c>
      <c r="Z895" s="2" t="e">
        <f>IF(R895&lt;&gt;"",VLOOKUP(S895,'Avtal 2026-05-21'!C:J,11,FALSE),"")</f>
        <v>#REF!</v>
      </c>
      <c r="AA895" s="2" t="e">
        <f>IF(R895&lt;&gt;"",VLOOKUP(S895,'Avtal 2026-05-21'!C:J,12,FALSE),"")</f>
        <v>#REF!</v>
      </c>
      <c r="AB895" s="2" t="e">
        <f>IF(R895&lt;&gt;"",VLOOKUP(S895,'Avtal 2026-05-21'!C:J,13,FALSE),"")</f>
        <v>#REF!</v>
      </c>
      <c r="AC895" s="2" t="e">
        <f>IF(R895&lt;&gt;"",VLOOKUP(S895,'Avtal 2026-05-21'!C:J,21,FALSE),"")</f>
        <v>#REF!</v>
      </c>
      <c r="AD895" s="13" t="e">
        <f>VLOOKUP(S895,'Avtal 2026-05-21'!C:J,7,FALSE)</f>
        <v>#REF!</v>
      </c>
      <c r="AF895" s="2" t="e">
        <f>IF(R895&lt;&gt;"",VLOOKUP(S895,'Avtal 2026-05-21'!C:J,18,FALSE),"")</f>
        <v>#REF!</v>
      </c>
      <c r="AG895" s="2" t="e">
        <f>IF(R895&lt;&gt;"",VLOOKUP(S895,'Avtal 2026-05-21'!C:J,19,FALSE),"")</f>
        <v>#REF!</v>
      </c>
      <c r="AH895" s="10" t="e">
        <f>IF(R895&gt;0,VLOOKUP(S895,'Avtal 2026-05-21'!C:J,52,FALSE),"")</f>
        <v>#REF!</v>
      </c>
    </row>
    <row r="896" spans="18:34" ht="18.75" customHeight="1" x14ac:dyDescent="0.25">
      <c r="R896" s="2" t="e">
        <f>IF(MAX($R$10:R895)&gt;=$K$4,0,R895+1)</f>
        <v>#REF!</v>
      </c>
      <c r="S896" s="2" t="e">
        <f t="shared" si="76"/>
        <v>#REF!</v>
      </c>
      <c r="T896" s="2" t="e">
        <f t="shared" si="73"/>
        <v>#REF!</v>
      </c>
      <c r="U896" s="2" t="e">
        <f t="shared" si="74"/>
        <v>#REF!</v>
      </c>
      <c r="V896" s="2" t="e">
        <f t="shared" si="75"/>
        <v>#REF!</v>
      </c>
      <c r="X896" s="2" t="e">
        <f>IF(R896&lt;&gt;"",VLOOKUP(S896,'Avtal 2026-05-21'!C:J,9,FALSE),"")</f>
        <v>#REF!</v>
      </c>
      <c r="Y896" s="2" t="e">
        <f>IF(R896&lt;&gt;"",VLOOKUP(S896,'Avtal 2026-05-21'!C:J,10,FALSE),"")</f>
        <v>#REF!</v>
      </c>
      <c r="Z896" s="2" t="e">
        <f>IF(R896&lt;&gt;"",VLOOKUP(S896,'Avtal 2026-05-21'!C:J,11,FALSE),"")</f>
        <v>#REF!</v>
      </c>
      <c r="AA896" s="2" t="e">
        <f>IF(R896&lt;&gt;"",VLOOKUP(S896,'Avtal 2026-05-21'!C:J,12,FALSE),"")</f>
        <v>#REF!</v>
      </c>
      <c r="AB896" s="2" t="e">
        <f>IF(R896&lt;&gt;"",VLOOKUP(S896,'Avtal 2026-05-21'!C:J,13,FALSE),"")</f>
        <v>#REF!</v>
      </c>
      <c r="AC896" s="2" t="e">
        <f>IF(R896&lt;&gt;"",VLOOKUP(S896,'Avtal 2026-05-21'!C:J,21,FALSE),"")</f>
        <v>#REF!</v>
      </c>
      <c r="AD896" s="13" t="e">
        <f>VLOOKUP(S896,'Avtal 2026-05-21'!C:J,7,FALSE)</f>
        <v>#REF!</v>
      </c>
      <c r="AF896" s="2" t="e">
        <f>IF(R896&lt;&gt;"",VLOOKUP(S896,'Avtal 2026-05-21'!C:J,18,FALSE),"")</f>
        <v>#REF!</v>
      </c>
      <c r="AG896" s="2" t="e">
        <f>IF(R896&lt;&gt;"",VLOOKUP(S896,'Avtal 2026-05-21'!C:J,19,FALSE),"")</f>
        <v>#REF!</v>
      </c>
      <c r="AH896" s="10" t="e">
        <f>IF(R896&gt;0,VLOOKUP(S896,'Avtal 2026-05-21'!C:J,52,FALSE),"")</f>
        <v>#REF!</v>
      </c>
    </row>
    <row r="897" spans="18:34" ht="18.75" customHeight="1" x14ac:dyDescent="0.25">
      <c r="R897" s="2" t="e">
        <f>IF(MAX($R$10:R896)&gt;=$K$4,0,R896+1)</f>
        <v>#REF!</v>
      </c>
      <c r="S897" s="2" t="e">
        <f t="shared" si="76"/>
        <v>#REF!</v>
      </c>
      <c r="T897" s="2" t="e">
        <f t="shared" si="73"/>
        <v>#REF!</v>
      </c>
      <c r="U897" s="2" t="e">
        <f t="shared" si="74"/>
        <v>#REF!</v>
      </c>
      <c r="V897" s="2" t="e">
        <f t="shared" si="75"/>
        <v>#REF!</v>
      </c>
      <c r="X897" s="2" t="e">
        <f>IF(R897&lt;&gt;"",VLOOKUP(S897,'Avtal 2026-05-21'!C:J,9,FALSE),"")</f>
        <v>#REF!</v>
      </c>
      <c r="Y897" s="2" t="e">
        <f>IF(R897&lt;&gt;"",VLOOKUP(S897,'Avtal 2026-05-21'!C:J,10,FALSE),"")</f>
        <v>#REF!</v>
      </c>
      <c r="Z897" s="2" t="e">
        <f>IF(R897&lt;&gt;"",VLOOKUP(S897,'Avtal 2026-05-21'!C:J,11,FALSE),"")</f>
        <v>#REF!</v>
      </c>
      <c r="AA897" s="2" t="e">
        <f>IF(R897&lt;&gt;"",VLOOKUP(S897,'Avtal 2026-05-21'!C:J,12,FALSE),"")</f>
        <v>#REF!</v>
      </c>
      <c r="AB897" s="2" t="e">
        <f>IF(R897&lt;&gt;"",VLOOKUP(S897,'Avtal 2026-05-21'!C:J,13,FALSE),"")</f>
        <v>#REF!</v>
      </c>
      <c r="AC897" s="2" t="e">
        <f>IF(R897&lt;&gt;"",VLOOKUP(S897,'Avtal 2026-05-21'!C:J,21,FALSE),"")</f>
        <v>#REF!</v>
      </c>
      <c r="AD897" s="13" t="e">
        <f>VLOOKUP(S897,'Avtal 2026-05-21'!C:J,7,FALSE)</f>
        <v>#REF!</v>
      </c>
      <c r="AF897" s="2" t="e">
        <f>IF(R897&lt;&gt;"",VLOOKUP(S897,'Avtal 2026-05-21'!C:J,18,FALSE),"")</f>
        <v>#REF!</v>
      </c>
      <c r="AG897" s="2" t="e">
        <f>IF(R897&lt;&gt;"",VLOOKUP(S897,'Avtal 2026-05-21'!C:J,19,FALSE),"")</f>
        <v>#REF!</v>
      </c>
      <c r="AH897" s="10" t="e">
        <f>IF(R897&gt;0,VLOOKUP(S897,'Avtal 2026-05-21'!C:J,52,FALSE),"")</f>
        <v>#REF!</v>
      </c>
    </row>
    <row r="898" spans="18:34" ht="18.75" customHeight="1" x14ac:dyDescent="0.25">
      <c r="R898" s="2" t="e">
        <f>IF(MAX($R$10:R897)&gt;=$K$4,0,R897+1)</f>
        <v>#REF!</v>
      </c>
      <c r="S898" s="2" t="e">
        <f t="shared" si="76"/>
        <v>#REF!</v>
      </c>
      <c r="T898" s="2" t="e">
        <f t="shared" si="73"/>
        <v>#REF!</v>
      </c>
      <c r="U898" s="2" t="e">
        <f t="shared" si="74"/>
        <v>#REF!</v>
      </c>
      <c r="V898" s="2" t="e">
        <f t="shared" si="75"/>
        <v>#REF!</v>
      </c>
      <c r="X898" s="2" t="e">
        <f>IF(R898&lt;&gt;"",VLOOKUP(S898,'Avtal 2026-05-21'!C:J,9,FALSE),"")</f>
        <v>#REF!</v>
      </c>
      <c r="Y898" s="2" t="e">
        <f>IF(R898&lt;&gt;"",VLOOKUP(S898,'Avtal 2026-05-21'!C:J,10,FALSE),"")</f>
        <v>#REF!</v>
      </c>
      <c r="Z898" s="2" t="e">
        <f>IF(R898&lt;&gt;"",VLOOKUP(S898,'Avtal 2026-05-21'!C:J,11,FALSE),"")</f>
        <v>#REF!</v>
      </c>
      <c r="AA898" s="2" t="e">
        <f>IF(R898&lt;&gt;"",VLOOKUP(S898,'Avtal 2026-05-21'!C:J,12,FALSE),"")</f>
        <v>#REF!</v>
      </c>
      <c r="AB898" s="2" t="e">
        <f>IF(R898&lt;&gt;"",VLOOKUP(S898,'Avtal 2026-05-21'!C:J,13,FALSE),"")</f>
        <v>#REF!</v>
      </c>
      <c r="AC898" s="2" t="e">
        <f>IF(R898&lt;&gt;"",VLOOKUP(S898,'Avtal 2026-05-21'!C:J,21,FALSE),"")</f>
        <v>#REF!</v>
      </c>
      <c r="AD898" s="13" t="e">
        <f>VLOOKUP(S898,'Avtal 2026-05-21'!C:J,7,FALSE)</f>
        <v>#REF!</v>
      </c>
      <c r="AF898" s="2" t="e">
        <f>IF(R898&lt;&gt;"",VLOOKUP(S898,'Avtal 2026-05-21'!C:J,18,FALSE),"")</f>
        <v>#REF!</v>
      </c>
      <c r="AG898" s="2" t="e">
        <f>IF(R898&lt;&gt;"",VLOOKUP(S898,'Avtal 2026-05-21'!C:J,19,FALSE),"")</f>
        <v>#REF!</v>
      </c>
      <c r="AH898" s="10" t="e">
        <f>IF(R898&gt;0,VLOOKUP(S898,'Avtal 2026-05-21'!C:J,52,FALSE),"")</f>
        <v>#REF!</v>
      </c>
    </row>
    <row r="899" spans="18:34" ht="18.75" customHeight="1" x14ac:dyDescent="0.25">
      <c r="R899" s="2" t="e">
        <f>IF(MAX($R$10:R898)&gt;=$K$4,0,R898+1)</f>
        <v>#REF!</v>
      </c>
      <c r="S899" s="2" t="e">
        <f t="shared" si="76"/>
        <v>#REF!</v>
      </c>
      <c r="T899" s="2" t="e">
        <f t="shared" si="73"/>
        <v>#REF!</v>
      </c>
      <c r="U899" s="2" t="e">
        <f t="shared" si="74"/>
        <v>#REF!</v>
      </c>
      <c r="V899" s="2" t="e">
        <f t="shared" si="75"/>
        <v>#REF!</v>
      </c>
      <c r="X899" s="2" t="e">
        <f>IF(R899&lt;&gt;"",VLOOKUP(S899,'Avtal 2026-05-21'!C:J,9,FALSE),"")</f>
        <v>#REF!</v>
      </c>
      <c r="Y899" s="2" t="e">
        <f>IF(R899&lt;&gt;"",VLOOKUP(S899,'Avtal 2026-05-21'!C:J,10,FALSE),"")</f>
        <v>#REF!</v>
      </c>
      <c r="Z899" s="2" t="e">
        <f>IF(R899&lt;&gt;"",VLOOKUP(S899,'Avtal 2026-05-21'!C:J,11,FALSE),"")</f>
        <v>#REF!</v>
      </c>
      <c r="AA899" s="2" t="e">
        <f>IF(R899&lt;&gt;"",VLOOKUP(S899,'Avtal 2026-05-21'!C:J,12,FALSE),"")</f>
        <v>#REF!</v>
      </c>
      <c r="AB899" s="2" t="e">
        <f>IF(R899&lt;&gt;"",VLOOKUP(S899,'Avtal 2026-05-21'!C:J,13,FALSE),"")</f>
        <v>#REF!</v>
      </c>
      <c r="AC899" s="2" t="e">
        <f>IF(R899&lt;&gt;"",VLOOKUP(S899,'Avtal 2026-05-21'!C:J,21,FALSE),"")</f>
        <v>#REF!</v>
      </c>
      <c r="AD899" s="13" t="e">
        <f>VLOOKUP(S899,'Avtal 2026-05-21'!C:J,7,FALSE)</f>
        <v>#REF!</v>
      </c>
      <c r="AF899" s="2" t="e">
        <f>IF(R899&lt;&gt;"",VLOOKUP(S899,'Avtal 2026-05-21'!C:J,18,FALSE),"")</f>
        <v>#REF!</v>
      </c>
      <c r="AG899" s="2" t="e">
        <f>IF(R899&lt;&gt;"",VLOOKUP(S899,'Avtal 2026-05-21'!C:J,19,FALSE),"")</f>
        <v>#REF!</v>
      </c>
      <c r="AH899" s="10" t="e">
        <f>IF(R899&gt;0,VLOOKUP(S899,'Avtal 2026-05-21'!C:J,52,FALSE),"")</f>
        <v>#REF!</v>
      </c>
    </row>
    <row r="900" spans="18:34" ht="18.75" customHeight="1" x14ac:dyDescent="0.25">
      <c r="R900" s="2" t="e">
        <f>IF(MAX($R$10:R899)&gt;=$K$4,0,R899+1)</f>
        <v>#REF!</v>
      </c>
      <c r="S900" s="2" t="e">
        <f t="shared" si="76"/>
        <v>#REF!</v>
      </c>
      <c r="T900" s="2" t="e">
        <f t="shared" si="73"/>
        <v>#REF!</v>
      </c>
      <c r="U900" s="2" t="e">
        <f t="shared" si="74"/>
        <v>#REF!</v>
      </c>
      <c r="V900" s="2" t="e">
        <f t="shared" si="75"/>
        <v>#REF!</v>
      </c>
      <c r="X900" s="2" t="e">
        <f>IF(R900&lt;&gt;"",VLOOKUP(S900,'Avtal 2026-05-21'!C:J,9,FALSE),"")</f>
        <v>#REF!</v>
      </c>
      <c r="Y900" s="2" t="e">
        <f>IF(R900&lt;&gt;"",VLOOKUP(S900,'Avtal 2026-05-21'!C:J,10,FALSE),"")</f>
        <v>#REF!</v>
      </c>
      <c r="Z900" s="2" t="e">
        <f>IF(R900&lt;&gt;"",VLOOKUP(S900,'Avtal 2026-05-21'!C:J,11,FALSE),"")</f>
        <v>#REF!</v>
      </c>
      <c r="AA900" s="2" t="e">
        <f>IF(R900&lt;&gt;"",VLOOKUP(S900,'Avtal 2026-05-21'!C:J,12,FALSE),"")</f>
        <v>#REF!</v>
      </c>
      <c r="AB900" s="2" t="e">
        <f>IF(R900&lt;&gt;"",VLOOKUP(S900,'Avtal 2026-05-21'!C:J,13,FALSE),"")</f>
        <v>#REF!</v>
      </c>
      <c r="AC900" s="2" t="e">
        <f>IF(R900&lt;&gt;"",VLOOKUP(S900,'Avtal 2026-05-21'!C:J,21,FALSE),"")</f>
        <v>#REF!</v>
      </c>
      <c r="AD900" s="13" t="e">
        <f>VLOOKUP(S900,'Avtal 2026-05-21'!C:J,7,FALSE)</f>
        <v>#REF!</v>
      </c>
      <c r="AF900" s="2" t="e">
        <f>IF(R900&lt;&gt;"",VLOOKUP(S900,'Avtal 2026-05-21'!C:J,18,FALSE),"")</f>
        <v>#REF!</v>
      </c>
      <c r="AG900" s="2" t="e">
        <f>IF(R900&lt;&gt;"",VLOOKUP(S900,'Avtal 2026-05-21'!C:J,19,FALSE),"")</f>
        <v>#REF!</v>
      </c>
      <c r="AH900" s="10" t="e">
        <f>IF(R900&gt;0,VLOOKUP(S900,'Avtal 2026-05-21'!C:J,52,FALSE),"")</f>
        <v>#REF!</v>
      </c>
    </row>
    <row r="901" spans="18:34" ht="18.75" customHeight="1" x14ac:dyDescent="0.25">
      <c r="R901" s="2" t="e">
        <f>IF(MAX($R$10:R900)&gt;=$K$4,0,R900+1)</f>
        <v>#REF!</v>
      </c>
      <c r="S901" s="2" t="e">
        <f t="shared" si="76"/>
        <v>#REF!</v>
      </c>
      <c r="T901" s="2" t="e">
        <f t="shared" si="73"/>
        <v>#REF!</v>
      </c>
      <c r="U901" s="2" t="e">
        <f t="shared" si="74"/>
        <v>#REF!</v>
      </c>
      <c r="V901" s="2" t="e">
        <f t="shared" si="75"/>
        <v>#REF!</v>
      </c>
      <c r="X901" s="2" t="e">
        <f>IF(R901&lt;&gt;"",VLOOKUP(S901,'Avtal 2026-05-21'!C:J,9,FALSE),"")</f>
        <v>#REF!</v>
      </c>
      <c r="Y901" s="2" t="e">
        <f>IF(R901&lt;&gt;"",VLOOKUP(S901,'Avtal 2026-05-21'!C:J,10,FALSE),"")</f>
        <v>#REF!</v>
      </c>
      <c r="Z901" s="2" t="e">
        <f>IF(R901&lt;&gt;"",VLOOKUP(S901,'Avtal 2026-05-21'!C:J,11,FALSE),"")</f>
        <v>#REF!</v>
      </c>
      <c r="AA901" s="2" t="e">
        <f>IF(R901&lt;&gt;"",VLOOKUP(S901,'Avtal 2026-05-21'!C:J,12,FALSE),"")</f>
        <v>#REF!</v>
      </c>
      <c r="AB901" s="2" t="e">
        <f>IF(R901&lt;&gt;"",VLOOKUP(S901,'Avtal 2026-05-21'!C:J,13,FALSE),"")</f>
        <v>#REF!</v>
      </c>
      <c r="AC901" s="2" t="e">
        <f>IF(R901&lt;&gt;"",VLOOKUP(S901,'Avtal 2026-05-21'!C:J,21,FALSE),"")</f>
        <v>#REF!</v>
      </c>
      <c r="AD901" s="13" t="e">
        <f>VLOOKUP(S901,'Avtal 2026-05-21'!C:J,7,FALSE)</f>
        <v>#REF!</v>
      </c>
      <c r="AF901" s="2" t="e">
        <f>IF(R901&lt;&gt;"",VLOOKUP(S901,'Avtal 2026-05-21'!C:J,18,FALSE),"")</f>
        <v>#REF!</v>
      </c>
      <c r="AG901" s="2" t="e">
        <f>IF(R901&lt;&gt;"",VLOOKUP(S901,'Avtal 2026-05-21'!C:J,19,FALSE),"")</f>
        <v>#REF!</v>
      </c>
      <c r="AH901" s="10" t="e">
        <f>IF(R901&gt;0,VLOOKUP(S901,'Avtal 2026-05-21'!C:J,52,FALSE),"")</f>
        <v>#REF!</v>
      </c>
    </row>
    <row r="902" spans="18:34" ht="18.75" customHeight="1" x14ac:dyDescent="0.25">
      <c r="R902" s="2" t="e">
        <f>IF(MAX($R$10:R901)&gt;=$K$4,0,R901+1)</f>
        <v>#REF!</v>
      </c>
      <c r="S902" s="2" t="e">
        <f t="shared" si="76"/>
        <v>#REF!</v>
      </c>
      <c r="T902" s="2" t="e">
        <f t="shared" si="73"/>
        <v>#REF!</v>
      </c>
      <c r="U902" s="2" t="e">
        <f t="shared" si="74"/>
        <v>#REF!</v>
      </c>
      <c r="V902" s="2" t="e">
        <f t="shared" si="75"/>
        <v>#REF!</v>
      </c>
      <c r="X902" s="2" t="e">
        <f>IF(R902&lt;&gt;"",VLOOKUP(S902,'Avtal 2026-05-21'!C:J,9,FALSE),"")</f>
        <v>#REF!</v>
      </c>
      <c r="Y902" s="2" t="e">
        <f>IF(R902&lt;&gt;"",VLOOKUP(S902,'Avtal 2026-05-21'!C:J,10,FALSE),"")</f>
        <v>#REF!</v>
      </c>
      <c r="Z902" s="2" t="e">
        <f>IF(R902&lt;&gt;"",VLOOKUP(S902,'Avtal 2026-05-21'!C:J,11,FALSE),"")</f>
        <v>#REF!</v>
      </c>
      <c r="AA902" s="2" t="e">
        <f>IF(R902&lt;&gt;"",VLOOKUP(S902,'Avtal 2026-05-21'!C:J,12,FALSE),"")</f>
        <v>#REF!</v>
      </c>
      <c r="AB902" s="2" t="e">
        <f>IF(R902&lt;&gt;"",VLOOKUP(S902,'Avtal 2026-05-21'!C:J,13,FALSE),"")</f>
        <v>#REF!</v>
      </c>
      <c r="AC902" s="2" t="e">
        <f>IF(R902&lt;&gt;"",VLOOKUP(S902,'Avtal 2026-05-21'!C:J,21,FALSE),"")</f>
        <v>#REF!</v>
      </c>
      <c r="AD902" s="13" t="e">
        <f>VLOOKUP(S902,'Avtal 2026-05-21'!C:J,7,FALSE)</f>
        <v>#REF!</v>
      </c>
      <c r="AF902" s="2" t="e">
        <f>IF(R902&lt;&gt;"",VLOOKUP(S902,'Avtal 2026-05-21'!C:J,18,FALSE),"")</f>
        <v>#REF!</v>
      </c>
      <c r="AG902" s="2" t="e">
        <f>IF(R902&lt;&gt;"",VLOOKUP(S902,'Avtal 2026-05-21'!C:J,19,FALSE),"")</f>
        <v>#REF!</v>
      </c>
      <c r="AH902" s="10" t="e">
        <f>IF(R902&gt;0,VLOOKUP(S902,'Avtal 2026-05-21'!C:J,52,FALSE),"")</f>
        <v>#REF!</v>
      </c>
    </row>
    <row r="903" spans="18:34" ht="18.75" customHeight="1" x14ac:dyDescent="0.25">
      <c r="R903" s="2" t="e">
        <f>IF(MAX($R$10:R902)&gt;=$K$4,0,R902+1)</f>
        <v>#REF!</v>
      </c>
      <c r="S903" s="2" t="e">
        <f t="shared" si="76"/>
        <v>#REF!</v>
      </c>
      <c r="T903" s="2" t="e">
        <f t="shared" si="73"/>
        <v>#REF!</v>
      </c>
      <c r="U903" s="2" t="e">
        <f t="shared" si="74"/>
        <v>#REF!</v>
      </c>
      <c r="V903" s="2" t="e">
        <f t="shared" si="75"/>
        <v>#REF!</v>
      </c>
      <c r="X903" s="2" t="e">
        <f>IF(R903&lt;&gt;"",VLOOKUP(S903,'Avtal 2026-05-21'!C:J,9,FALSE),"")</f>
        <v>#REF!</v>
      </c>
      <c r="Y903" s="2" t="e">
        <f>IF(R903&lt;&gt;"",VLOOKUP(S903,'Avtal 2026-05-21'!C:J,10,FALSE),"")</f>
        <v>#REF!</v>
      </c>
      <c r="Z903" s="2" t="e">
        <f>IF(R903&lt;&gt;"",VLOOKUP(S903,'Avtal 2026-05-21'!C:J,11,FALSE),"")</f>
        <v>#REF!</v>
      </c>
      <c r="AA903" s="2" t="e">
        <f>IF(R903&lt;&gt;"",VLOOKUP(S903,'Avtal 2026-05-21'!C:J,12,FALSE),"")</f>
        <v>#REF!</v>
      </c>
      <c r="AB903" s="2" t="e">
        <f>IF(R903&lt;&gt;"",VLOOKUP(S903,'Avtal 2026-05-21'!C:J,13,FALSE),"")</f>
        <v>#REF!</v>
      </c>
      <c r="AC903" s="2" t="e">
        <f>IF(R903&lt;&gt;"",VLOOKUP(S903,'Avtal 2026-05-21'!C:J,21,FALSE),"")</f>
        <v>#REF!</v>
      </c>
      <c r="AD903" s="13" t="e">
        <f>VLOOKUP(S903,'Avtal 2026-05-21'!C:J,7,FALSE)</f>
        <v>#REF!</v>
      </c>
      <c r="AF903" s="2" t="e">
        <f>IF(R903&lt;&gt;"",VLOOKUP(S903,'Avtal 2026-05-21'!C:J,18,FALSE),"")</f>
        <v>#REF!</v>
      </c>
      <c r="AG903" s="2" t="e">
        <f>IF(R903&lt;&gt;"",VLOOKUP(S903,'Avtal 2026-05-21'!C:J,19,FALSE),"")</f>
        <v>#REF!</v>
      </c>
      <c r="AH903" s="10" t="e">
        <f>IF(R903&gt;0,VLOOKUP(S903,'Avtal 2026-05-21'!C:J,52,FALSE),"")</f>
        <v>#REF!</v>
      </c>
    </row>
    <row r="904" spans="18:34" ht="18.75" customHeight="1" x14ac:dyDescent="0.25">
      <c r="R904" s="2" t="e">
        <f>IF(MAX($R$10:R903)&gt;=$K$4,0,R903+1)</f>
        <v>#REF!</v>
      </c>
      <c r="S904" s="2" t="e">
        <f t="shared" si="76"/>
        <v>#REF!</v>
      </c>
      <c r="T904" s="2" t="e">
        <f t="shared" si="73"/>
        <v>#REF!</v>
      </c>
      <c r="U904" s="2" t="e">
        <f t="shared" si="74"/>
        <v>#REF!</v>
      </c>
      <c r="V904" s="2" t="e">
        <f t="shared" si="75"/>
        <v>#REF!</v>
      </c>
      <c r="X904" s="2" t="e">
        <f>IF(R904&lt;&gt;"",VLOOKUP(S904,'Avtal 2026-05-21'!C:J,9,FALSE),"")</f>
        <v>#REF!</v>
      </c>
      <c r="Y904" s="2" t="e">
        <f>IF(R904&lt;&gt;"",VLOOKUP(S904,'Avtal 2026-05-21'!C:J,10,FALSE),"")</f>
        <v>#REF!</v>
      </c>
      <c r="Z904" s="2" t="e">
        <f>IF(R904&lt;&gt;"",VLOOKUP(S904,'Avtal 2026-05-21'!C:J,11,FALSE),"")</f>
        <v>#REF!</v>
      </c>
      <c r="AA904" s="2" t="e">
        <f>IF(R904&lt;&gt;"",VLOOKUP(S904,'Avtal 2026-05-21'!C:J,12,FALSE),"")</f>
        <v>#REF!</v>
      </c>
      <c r="AB904" s="2" t="e">
        <f>IF(R904&lt;&gt;"",VLOOKUP(S904,'Avtal 2026-05-21'!C:J,13,FALSE),"")</f>
        <v>#REF!</v>
      </c>
      <c r="AC904" s="2" t="e">
        <f>IF(R904&lt;&gt;"",VLOOKUP(S904,'Avtal 2026-05-21'!C:J,21,FALSE),"")</f>
        <v>#REF!</v>
      </c>
      <c r="AD904" s="13" t="e">
        <f>VLOOKUP(S904,'Avtal 2026-05-21'!C:J,7,FALSE)</f>
        <v>#REF!</v>
      </c>
      <c r="AF904" s="2" t="e">
        <f>IF(R904&lt;&gt;"",VLOOKUP(S904,'Avtal 2026-05-21'!C:J,18,FALSE),"")</f>
        <v>#REF!</v>
      </c>
      <c r="AG904" s="2" t="e">
        <f>IF(R904&lt;&gt;"",VLOOKUP(S904,'Avtal 2026-05-21'!C:J,19,FALSE),"")</f>
        <v>#REF!</v>
      </c>
      <c r="AH904" s="10" t="e">
        <f>IF(R904&gt;0,VLOOKUP(S904,'Avtal 2026-05-21'!C:J,52,FALSE),"")</f>
        <v>#REF!</v>
      </c>
    </row>
    <row r="905" spans="18:34" ht="18.75" customHeight="1" x14ac:dyDescent="0.25">
      <c r="R905" s="2" t="e">
        <f>IF(MAX($R$10:R904)&gt;=$K$4,0,R904+1)</f>
        <v>#REF!</v>
      </c>
      <c r="S905" s="2" t="e">
        <f t="shared" si="76"/>
        <v>#REF!</v>
      </c>
      <c r="T905" s="2" t="e">
        <f t="shared" si="73"/>
        <v>#REF!</v>
      </c>
      <c r="U905" s="2" t="e">
        <f t="shared" si="74"/>
        <v>#REF!</v>
      </c>
      <c r="V905" s="2" t="e">
        <f t="shared" si="75"/>
        <v>#REF!</v>
      </c>
      <c r="X905" s="2" t="e">
        <f>IF(R905&lt;&gt;"",VLOOKUP(S905,'Avtal 2026-05-21'!C:J,9,FALSE),"")</f>
        <v>#REF!</v>
      </c>
      <c r="Y905" s="2" t="e">
        <f>IF(R905&lt;&gt;"",VLOOKUP(S905,'Avtal 2026-05-21'!C:J,10,FALSE),"")</f>
        <v>#REF!</v>
      </c>
      <c r="Z905" s="2" t="e">
        <f>IF(R905&lt;&gt;"",VLOOKUP(S905,'Avtal 2026-05-21'!C:J,11,FALSE),"")</f>
        <v>#REF!</v>
      </c>
      <c r="AA905" s="2" t="e">
        <f>IF(R905&lt;&gt;"",VLOOKUP(S905,'Avtal 2026-05-21'!C:J,12,FALSE),"")</f>
        <v>#REF!</v>
      </c>
      <c r="AB905" s="2" t="e">
        <f>IF(R905&lt;&gt;"",VLOOKUP(S905,'Avtal 2026-05-21'!C:J,13,FALSE),"")</f>
        <v>#REF!</v>
      </c>
      <c r="AC905" s="2" t="e">
        <f>IF(R905&lt;&gt;"",VLOOKUP(S905,'Avtal 2026-05-21'!C:J,21,FALSE),"")</f>
        <v>#REF!</v>
      </c>
      <c r="AD905" s="13" t="e">
        <f>VLOOKUP(S905,'Avtal 2026-05-21'!C:J,7,FALSE)</f>
        <v>#REF!</v>
      </c>
      <c r="AF905" s="2" t="e">
        <f>IF(R905&lt;&gt;"",VLOOKUP(S905,'Avtal 2026-05-21'!C:J,18,FALSE),"")</f>
        <v>#REF!</v>
      </c>
      <c r="AG905" s="2" t="e">
        <f>IF(R905&lt;&gt;"",VLOOKUP(S905,'Avtal 2026-05-21'!C:J,19,FALSE),"")</f>
        <v>#REF!</v>
      </c>
      <c r="AH905" s="10" t="e">
        <f>IF(R905&gt;0,VLOOKUP(S905,'Avtal 2026-05-21'!C:J,52,FALSE),"")</f>
        <v>#REF!</v>
      </c>
    </row>
    <row r="906" spans="18:34" ht="18.75" customHeight="1" x14ac:dyDescent="0.25">
      <c r="R906" s="2" t="e">
        <f>IF(MAX($R$10:R905)&gt;=$K$4,0,R905+1)</f>
        <v>#REF!</v>
      </c>
      <c r="S906" s="2" t="e">
        <f t="shared" si="76"/>
        <v>#REF!</v>
      </c>
      <c r="T906" s="2" t="e">
        <f t="shared" si="73"/>
        <v>#REF!</v>
      </c>
      <c r="U906" s="2" t="e">
        <f t="shared" si="74"/>
        <v>#REF!</v>
      </c>
      <c r="V906" s="2" t="e">
        <f t="shared" si="75"/>
        <v>#REF!</v>
      </c>
      <c r="X906" s="2" t="e">
        <f>IF(R906&lt;&gt;"",VLOOKUP(S906,'Avtal 2026-05-21'!C:J,9,FALSE),"")</f>
        <v>#REF!</v>
      </c>
      <c r="Y906" s="2" t="e">
        <f>IF(R906&lt;&gt;"",VLOOKUP(S906,'Avtal 2026-05-21'!C:J,10,FALSE),"")</f>
        <v>#REF!</v>
      </c>
      <c r="Z906" s="2" t="e">
        <f>IF(R906&lt;&gt;"",VLOOKUP(S906,'Avtal 2026-05-21'!C:J,11,FALSE),"")</f>
        <v>#REF!</v>
      </c>
      <c r="AA906" s="2" t="e">
        <f>IF(R906&lt;&gt;"",VLOOKUP(S906,'Avtal 2026-05-21'!C:J,12,FALSE),"")</f>
        <v>#REF!</v>
      </c>
      <c r="AB906" s="2" t="e">
        <f>IF(R906&lt;&gt;"",VLOOKUP(S906,'Avtal 2026-05-21'!C:J,13,FALSE),"")</f>
        <v>#REF!</v>
      </c>
      <c r="AC906" s="2" t="e">
        <f>IF(R906&lt;&gt;"",VLOOKUP(S906,'Avtal 2026-05-21'!C:J,21,FALSE),"")</f>
        <v>#REF!</v>
      </c>
      <c r="AD906" s="13" t="e">
        <f>VLOOKUP(S906,'Avtal 2026-05-21'!C:J,7,FALSE)</f>
        <v>#REF!</v>
      </c>
      <c r="AF906" s="2" t="e">
        <f>IF(R906&lt;&gt;"",VLOOKUP(S906,'Avtal 2026-05-21'!C:J,18,FALSE),"")</f>
        <v>#REF!</v>
      </c>
      <c r="AG906" s="2" t="e">
        <f>IF(R906&lt;&gt;"",VLOOKUP(S906,'Avtal 2026-05-21'!C:J,19,FALSE),"")</f>
        <v>#REF!</v>
      </c>
      <c r="AH906" s="10" t="e">
        <f>IF(R906&gt;0,VLOOKUP(S906,'Avtal 2026-05-21'!C:J,52,FALSE),"")</f>
        <v>#REF!</v>
      </c>
    </row>
    <row r="907" spans="18:34" ht="18.75" customHeight="1" x14ac:dyDescent="0.25">
      <c r="R907" s="2" t="e">
        <f>IF(MAX($R$10:R906)&gt;=$K$4,0,R906+1)</f>
        <v>#REF!</v>
      </c>
      <c r="S907" s="2" t="e">
        <f t="shared" si="76"/>
        <v>#REF!</v>
      </c>
      <c r="T907" s="2" t="e">
        <f t="shared" ref="T907:T970" si="77">IF(R907&gt;0,YEAR(AF907),0)</f>
        <v>#REF!</v>
      </c>
      <c r="U907" s="2" t="e">
        <f t="shared" ref="U907:U970" si="78">MONTH(AF907)*1</f>
        <v>#REF!</v>
      </c>
      <c r="V907" s="2" t="e">
        <f t="shared" ref="V907:V970" si="79">IF(R907&gt;0,T907&amp;U907,"")</f>
        <v>#REF!</v>
      </c>
      <c r="X907" s="2" t="e">
        <f>IF(R907&lt;&gt;"",VLOOKUP(S907,'Avtal 2026-05-21'!C:J,9,FALSE),"")</f>
        <v>#REF!</v>
      </c>
      <c r="Y907" s="2" t="e">
        <f>IF(R907&lt;&gt;"",VLOOKUP(S907,'Avtal 2026-05-21'!C:J,10,FALSE),"")</f>
        <v>#REF!</v>
      </c>
      <c r="Z907" s="2" t="e">
        <f>IF(R907&lt;&gt;"",VLOOKUP(S907,'Avtal 2026-05-21'!C:J,11,FALSE),"")</f>
        <v>#REF!</v>
      </c>
      <c r="AA907" s="2" t="e">
        <f>IF(R907&lt;&gt;"",VLOOKUP(S907,'Avtal 2026-05-21'!C:J,12,FALSE),"")</f>
        <v>#REF!</v>
      </c>
      <c r="AB907" s="2" t="e">
        <f>IF(R907&lt;&gt;"",VLOOKUP(S907,'Avtal 2026-05-21'!C:J,13,FALSE),"")</f>
        <v>#REF!</v>
      </c>
      <c r="AC907" s="2" t="e">
        <f>IF(R907&lt;&gt;"",VLOOKUP(S907,'Avtal 2026-05-21'!C:J,21,FALSE),"")</f>
        <v>#REF!</v>
      </c>
      <c r="AD907" s="13" t="e">
        <f>VLOOKUP(S907,'Avtal 2026-05-21'!C:J,7,FALSE)</f>
        <v>#REF!</v>
      </c>
      <c r="AF907" s="2" t="e">
        <f>IF(R907&lt;&gt;"",VLOOKUP(S907,'Avtal 2026-05-21'!C:J,18,FALSE),"")</f>
        <v>#REF!</v>
      </c>
      <c r="AG907" s="2" t="e">
        <f>IF(R907&lt;&gt;"",VLOOKUP(S907,'Avtal 2026-05-21'!C:J,19,FALSE),"")</f>
        <v>#REF!</v>
      </c>
      <c r="AH907" s="10" t="e">
        <f>IF(R907&gt;0,VLOOKUP(S907,'Avtal 2026-05-21'!C:J,52,FALSE),"")</f>
        <v>#REF!</v>
      </c>
    </row>
    <row r="908" spans="18:34" ht="18.75" customHeight="1" x14ac:dyDescent="0.25">
      <c r="R908" s="2" t="e">
        <f>IF(MAX($R$10:R907)&gt;=$K$4,0,R907+1)</f>
        <v>#REF!</v>
      </c>
      <c r="S908" s="2" t="e">
        <f t="shared" ref="S908:S971" si="80">S907+1</f>
        <v>#REF!</v>
      </c>
      <c r="T908" s="2" t="e">
        <f t="shared" si="77"/>
        <v>#REF!</v>
      </c>
      <c r="U908" s="2" t="e">
        <f t="shared" si="78"/>
        <v>#REF!</v>
      </c>
      <c r="V908" s="2" t="e">
        <f t="shared" si="79"/>
        <v>#REF!</v>
      </c>
      <c r="X908" s="2" t="e">
        <f>IF(R908&lt;&gt;"",VLOOKUP(S908,'Avtal 2026-05-21'!C:J,9,FALSE),"")</f>
        <v>#REF!</v>
      </c>
      <c r="Y908" s="2" t="e">
        <f>IF(R908&lt;&gt;"",VLOOKUP(S908,'Avtal 2026-05-21'!C:J,10,FALSE),"")</f>
        <v>#REF!</v>
      </c>
      <c r="Z908" s="2" t="e">
        <f>IF(R908&lt;&gt;"",VLOOKUP(S908,'Avtal 2026-05-21'!C:J,11,FALSE),"")</f>
        <v>#REF!</v>
      </c>
      <c r="AA908" s="2" t="e">
        <f>IF(R908&lt;&gt;"",VLOOKUP(S908,'Avtal 2026-05-21'!C:J,12,FALSE),"")</f>
        <v>#REF!</v>
      </c>
      <c r="AB908" s="2" t="e">
        <f>IF(R908&lt;&gt;"",VLOOKUP(S908,'Avtal 2026-05-21'!C:J,13,FALSE),"")</f>
        <v>#REF!</v>
      </c>
      <c r="AC908" s="2" t="e">
        <f>IF(R908&lt;&gt;"",VLOOKUP(S908,'Avtal 2026-05-21'!C:J,21,FALSE),"")</f>
        <v>#REF!</v>
      </c>
      <c r="AD908" s="13" t="e">
        <f>VLOOKUP(S908,'Avtal 2026-05-21'!C:J,7,FALSE)</f>
        <v>#REF!</v>
      </c>
      <c r="AF908" s="2" t="e">
        <f>IF(R908&lt;&gt;"",VLOOKUP(S908,'Avtal 2026-05-21'!C:J,18,FALSE),"")</f>
        <v>#REF!</v>
      </c>
      <c r="AG908" s="2" t="e">
        <f>IF(R908&lt;&gt;"",VLOOKUP(S908,'Avtal 2026-05-21'!C:J,19,FALSE),"")</f>
        <v>#REF!</v>
      </c>
      <c r="AH908" s="10" t="e">
        <f>IF(R908&gt;0,VLOOKUP(S908,'Avtal 2026-05-21'!C:J,52,FALSE),"")</f>
        <v>#REF!</v>
      </c>
    </row>
    <row r="909" spans="18:34" ht="18.75" customHeight="1" x14ac:dyDescent="0.25">
      <c r="R909" s="2" t="e">
        <f>IF(MAX($R$10:R908)&gt;=$K$4,0,R908+1)</f>
        <v>#REF!</v>
      </c>
      <c r="S909" s="2" t="e">
        <f t="shared" si="80"/>
        <v>#REF!</v>
      </c>
      <c r="T909" s="2" t="e">
        <f t="shared" si="77"/>
        <v>#REF!</v>
      </c>
      <c r="U909" s="2" t="e">
        <f t="shared" si="78"/>
        <v>#REF!</v>
      </c>
      <c r="V909" s="2" t="e">
        <f t="shared" si="79"/>
        <v>#REF!</v>
      </c>
      <c r="X909" s="2" t="e">
        <f>IF(R909&lt;&gt;"",VLOOKUP(S909,'Avtal 2026-05-21'!C:J,9,FALSE),"")</f>
        <v>#REF!</v>
      </c>
      <c r="Y909" s="2" t="e">
        <f>IF(R909&lt;&gt;"",VLOOKUP(S909,'Avtal 2026-05-21'!C:J,10,FALSE),"")</f>
        <v>#REF!</v>
      </c>
      <c r="Z909" s="2" t="e">
        <f>IF(R909&lt;&gt;"",VLOOKUP(S909,'Avtal 2026-05-21'!C:J,11,FALSE),"")</f>
        <v>#REF!</v>
      </c>
      <c r="AA909" s="2" t="e">
        <f>IF(R909&lt;&gt;"",VLOOKUP(S909,'Avtal 2026-05-21'!C:J,12,FALSE),"")</f>
        <v>#REF!</v>
      </c>
      <c r="AB909" s="2" t="e">
        <f>IF(R909&lt;&gt;"",VLOOKUP(S909,'Avtal 2026-05-21'!C:J,13,FALSE),"")</f>
        <v>#REF!</v>
      </c>
      <c r="AC909" s="2" t="e">
        <f>IF(R909&lt;&gt;"",VLOOKUP(S909,'Avtal 2026-05-21'!C:J,21,FALSE),"")</f>
        <v>#REF!</v>
      </c>
      <c r="AD909" s="13" t="e">
        <f>VLOOKUP(S909,'Avtal 2026-05-21'!C:J,7,FALSE)</f>
        <v>#REF!</v>
      </c>
      <c r="AF909" s="2" t="e">
        <f>IF(R909&lt;&gt;"",VLOOKUP(S909,'Avtal 2026-05-21'!C:J,18,FALSE),"")</f>
        <v>#REF!</v>
      </c>
      <c r="AG909" s="2" t="e">
        <f>IF(R909&lt;&gt;"",VLOOKUP(S909,'Avtal 2026-05-21'!C:J,19,FALSE),"")</f>
        <v>#REF!</v>
      </c>
      <c r="AH909" s="10" t="e">
        <f>IF(R909&gt;0,VLOOKUP(S909,'Avtal 2026-05-21'!C:J,52,FALSE),"")</f>
        <v>#REF!</v>
      </c>
    </row>
    <row r="910" spans="18:34" ht="18.75" customHeight="1" x14ac:dyDescent="0.25">
      <c r="R910" s="2" t="e">
        <f>IF(MAX($R$10:R909)&gt;=$K$4,0,R909+1)</f>
        <v>#REF!</v>
      </c>
      <c r="S910" s="2" t="e">
        <f t="shared" si="80"/>
        <v>#REF!</v>
      </c>
      <c r="T910" s="2" t="e">
        <f t="shared" si="77"/>
        <v>#REF!</v>
      </c>
      <c r="U910" s="2" t="e">
        <f t="shared" si="78"/>
        <v>#REF!</v>
      </c>
      <c r="V910" s="2" t="e">
        <f t="shared" si="79"/>
        <v>#REF!</v>
      </c>
      <c r="X910" s="2" t="e">
        <f>IF(R910&lt;&gt;"",VLOOKUP(S910,'Avtal 2026-05-21'!C:J,9,FALSE),"")</f>
        <v>#REF!</v>
      </c>
      <c r="Y910" s="2" t="e">
        <f>IF(R910&lt;&gt;"",VLOOKUP(S910,'Avtal 2026-05-21'!C:J,10,FALSE),"")</f>
        <v>#REF!</v>
      </c>
      <c r="Z910" s="2" t="e">
        <f>IF(R910&lt;&gt;"",VLOOKUP(S910,'Avtal 2026-05-21'!C:J,11,FALSE),"")</f>
        <v>#REF!</v>
      </c>
      <c r="AA910" s="2" t="e">
        <f>IF(R910&lt;&gt;"",VLOOKUP(S910,'Avtal 2026-05-21'!C:J,12,FALSE),"")</f>
        <v>#REF!</v>
      </c>
      <c r="AB910" s="2" t="e">
        <f>IF(R910&lt;&gt;"",VLOOKUP(S910,'Avtal 2026-05-21'!C:J,13,FALSE),"")</f>
        <v>#REF!</v>
      </c>
      <c r="AC910" s="2" t="e">
        <f>IF(R910&lt;&gt;"",VLOOKUP(S910,'Avtal 2026-05-21'!C:J,21,FALSE),"")</f>
        <v>#REF!</v>
      </c>
      <c r="AD910" s="13" t="e">
        <f>VLOOKUP(S910,'Avtal 2026-05-21'!C:J,7,FALSE)</f>
        <v>#REF!</v>
      </c>
      <c r="AF910" s="2" t="e">
        <f>IF(R910&lt;&gt;"",VLOOKUP(S910,'Avtal 2026-05-21'!C:J,18,FALSE),"")</f>
        <v>#REF!</v>
      </c>
      <c r="AG910" s="2" t="e">
        <f>IF(R910&lt;&gt;"",VLOOKUP(S910,'Avtal 2026-05-21'!C:J,19,FALSE),"")</f>
        <v>#REF!</v>
      </c>
      <c r="AH910" s="10" t="e">
        <f>IF(R910&gt;0,VLOOKUP(S910,'Avtal 2026-05-21'!C:J,52,FALSE),"")</f>
        <v>#REF!</v>
      </c>
    </row>
    <row r="911" spans="18:34" ht="18.75" customHeight="1" x14ac:dyDescent="0.25">
      <c r="R911" s="2" t="e">
        <f>IF(MAX($R$10:R910)&gt;=$K$4,0,R910+1)</f>
        <v>#REF!</v>
      </c>
      <c r="S911" s="2" t="e">
        <f t="shared" si="80"/>
        <v>#REF!</v>
      </c>
      <c r="T911" s="2" t="e">
        <f t="shared" si="77"/>
        <v>#REF!</v>
      </c>
      <c r="U911" s="2" t="e">
        <f t="shared" si="78"/>
        <v>#REF!</v>
      </c>
      <c r="V911" s="2" t="e">
        <f t="shared" si="79"/>
        <v>#REF!</v>
      </c>
      <c r="X911" s="2" t="e">
        <f>IF(R911&lt;&gt;"",VLOOKUP(S911,'Avtal 2026-05-21'!C:J,9,FALSE),"")</f>
        <v>#REF!</v>
      </c>
      <c r="Y911" s="2" t="e">
        <f>IF(R911&lt;&gt;"",VLOOKUP(S911,'Avtal 2026-05-21'!C:J,10,FALSE),"")</f>
        <v>#REF!</v>
      </c>
      <c r="Z911" s="2" t="e">
        <f>IF(R911&lt;&gt;"",VLOOKUP(S911,'Avtal 2026-05-21'!C:J,11,FALSE),"")</f>
        <v>#REF!</v>
      </c>
      <c r="AA911" s="2" t="e">
        <f>IF(R911&lt;&gt;"",VLOOKUP(S911,'Avtal 2026-05-21'!C:J,12,FALSE),"")</f>
        <v>#REF!</v>
      </c>
      <c r="AB911" s="2" t="e">
        <f>IF(R911&lt;&gt;"",VLOOKUP(S911,'Avtal 2026-05-21'!C:J,13,FALSE),"")</f>
        <v>#REF!</v>
      </c>
      <c r="AC911" s="2" t="e">
        <f>IF(R911&lt;&gt;"",VLOOKUP(S911,'Avtal 2026-05-21'!C:J,21,FALSE),"")</f>
        <v>#REF!</v>
      </c>
      <c r="AD911" s="13" t="e">
        <f>VLOOKUP(S911,'Avtal 2026-05-21'!C:J,7,FALSE)</f>
        <v>#REF!</v>
      </c>
      <c r="AF911" s="2" t="e">
        <f>IF(R911&lt;&gt;"",VLOOKUP(S911,'Avtal 2026-05-21'!C:J,18,FALSE),"")</f>
        <v>#REF!</v>
      </c>
      <c r="AG911" s="2" t="e">
        <f>IF(R911&lt;&gt;"",VLOOKUP(S911,'Avtal 2026-05-21'!C:J,19,FALSE),"")</f>
        <v>#REF!</v>
      </c>
      <c r="AH911" s="10" t="e">
        <f>IF(R911&gt;0,VLOOKUP(S911,'Avtal 2026-05-21'!C:J,52,FALSE),"")</f>
        <v>#REF!</v>
      </c>
    </row>
    <row r="912" spans="18:34" ht="18.75" customHeight="1" x14ac:dyDescent="0.25">
      <c r="R912" s="2" t="e">
        <f>IF(MAX($R$10:R911)&gt;=$K$4,0,R911+1)</f>
        <v>#REF!</v>
      </c>
      <c r="S912" s="2" t="e">
        <f t="shared" si="80"/>
        <v>#REF!</v>
      </c>
      <c r="T912" s="2" t="e">
        <f t="shared" si="77"/>
        <v>#REF!</v>
      </c>
      <c r="U912" s="2" t="e">
        <f t="shared" si="78"/>
        <v>#REF!</v>
      </c>
      <c r="V912" s="2" t="e">
        <f t="shared" si="79"/>
        <v>#REF!</v>
      </c>
      <c r="X912" s="2" t="e">
        <f>IF(R912&lt;&gt;"",VLOOKUP(S912,'Avtal 2026-05-21'!C:J,9,FALSE),"")</f>
        <v>#REF!</v>
      </c>
      <c r="Y912" s="2" t="e">
        <f>IF(R912&lt;&gt;"",VLOOKUP(S912,'Avtal 2026-05-21'!C:J,10,FALSE),"")</f>
        <v>#REF!</v>
      </c>
      <c r="Z912" s="2" t="e">
        <f>IF(R912&lt;&gt;"",VLOOKUP(S912,'Avtal 2026-05-21'!C:J,11,FALSE),"")</f>
        <v>#REF!</v>
      </c>
      <c r="AA912" s="2" t="e">
        <f>IF(R912&lt;&gt;"",VLOOKUP(S912,'Avtal 2026-05-21'!C:J,12,FALSE),"")</f>
        <v>#REF!</v>
      </c>
      <c r="AB912" s="2" t="e">
        <f>IF(R912&lt;&gt;"",VLOOKUP(S912,'Avtal 2026-05-21'!C:J,13,FALSE),"")</f>
        <v>#REF!</v>
      </c>
      <c r="AC912" s="2" t="e">
        <f>IF(R912&lt;&gt;"",VLOOKUP(S912,'Avtal 2026-05-21'!C:J,21,FALSE),"")</f>
        <v>#REF!</v>
      </c>
      <c r="AD912" s="13" t="e">
        <f>VLOOKUP(S912,'Avtal 2026-05-21'!C:J,7,FALSE)</f>
        <v>#REF!</v>
      </c>
      <c r="AF912" s="2" t="e">
        <f>IF(R912&lt;&gt;"",VLOOKUP(S912,'Avtal 2026-05-21'!C:J,18,FALSE),"")</f>
        <v>#REF!</v>
      </c>
      <c r="AG912" s="2" t="e">
        <f>IF(R912&lt;&gt;"",VLOOKUP(S912,'Avtal 2026-05-21'!C:J,19,FALSE),"")</f>
        <v>#REF!</v>
      </c>
      <c r="AH912" s="10" t="e">
        <f>IF(R912&gt;0,VLOOKUP(S912,'Avtal 2026-05-21'!C:J,52,FALSE),"")</f>
        <v>#REF!</v>
      </c>
    </row>
    <row r="913" spans="18:34" ht="18.75" customHeight="1" x14ac:dyDescent="0.25">
      <c r="R913" s="2" t="e">
        <f>IF(MAX($R$10:R912)&gt;=$K$4,0,R912+1)</f>
        <v>#REF!</v>
      </c>
      <c r="S913" s="2" t="e">
        <f t="shared" si="80"/>
        <v>#REF!</v>
      </c>
      <c r="T913" s="2" t="e">
        <f t="shared" si="77"/>
        <v>#REF!</v>
      </c>
      <c r="U913" s="2" t="e">
        <f t="shared" si="78"/>
        <v>#REF!</v>
      </c>
      <c r="V913" s="2" t="e">
        <f t="shared" si="79"/>
        <v>#REF!</v>
      </c>
      <c r="X913" s="2" t="e">
        <f>IF(R913&lt;&gt;"",VLOOKUP(S913,'Avtal 2026-05-21'!C:J,9,FALSE),"")</f>
        <v>#REF!</v>
      </c>
      <c r="Y913" s="2" t="e">
        <f>IF(R913&lt;&gt;"",VLOOKUP(S913,'Avtal 2026-05-21'!C:J,10,FALSE),"")</f>
        <v>#REF!</v>
      </c>
      <c r="Z913" s="2" t="e">
        <f>IF(R913&lt;&gt;"",VLOOKUP(S913,'Avtal 2026-05-21'!C:J,11,FALSE),"")</f>
        <v>#REF!</v>
      </c>
      <c r="AA913" s="2" t="e">
        <f>IF(R913&lt;&gt;"",VLOOKUP(S913,'Avtal 2026-05-21'!C:J,12,FALSE),"")</f>
        <v>#REF!</v>
      </c>
      <c r="AB913" s="2" t="e">
        <f>IF(R913&lt;&gt;"",VLOOKUP(S913,'Avtal 2026-05-21'!C:J,13,FALSE),"")</f>
        <v>#REF!</v>
      </c>
      <c r="AC913" s="2" t="e">
        <f>IF(R913&lt;&gt;"",VLOOKUP(S913,'Avtal 2026-05-21'!C:J,21,FALSE),"")</f>
        <v>#REF!</v>
      </c>
      <c r="AD913" s="13" t="e">
        <f>VLOOKUP(S913,'Avtal 2026-05-21'!C:J,7,FALSE)</f>
        <v>#REF!</v>
      </c>
      <c r="AF913" s="2" t="e">
        <f>IF(R913&lt;&gt;"",VLOOKUP(S913,'Avtal 2026-05-21'!C:J,18,FALSE),"")</f>
        <v>#REF!</v>
      </c>
      <c r="AG913" s="2" t="e">
        <f>IF(R913&lt;&gt;"",VLOOKUP(S913,'Avtal 2026-05-21'!C:J,19,FALSE),"")</f>
        <v>#REF!</v>
      </c>
      <c r="AH913" s="10" t="e">
        <f>IF(R913&gt;0,VLOOKUP(S913,'Avtal 2026-05-21'!C:J,52,FALSE),"")</f>
        <v>#REF!</v>
      </c>
    </row>
    <row r="914" spans="18:34" ht="18.75" customHeight="1" x14ac:dyDescent="0.25">
      <c r="R914" s="2" t="e">
        <f>IF(MAX($R$10:R913)&gt;=$K$4,0,R913+1)</f>
        <v>#REF!</v>
      </c>
      <c r="S914" s="2" t="e">
        <f t="shared" si="80"/>
        <v>#REF!</v>
      </c>
      <c r="T914" s="2" t="e">
        <f t="shared" si="77"/>
        <v>#REF!</v>
      </c>
      <c r="U914" s="2" t="e">
        <f t="shared" si="78"/>
        <v>#REF!</v>
      </c>
      <c r="V914" s="2" t="e">
        <f t="shared" si="79"/>
        <v>#REF!</v>
      </c>
      <c r="X914" s="2" t="e">
        <f>IF(R914&lt;&gt;"",VLOOKUP(S914,'Avtal 2026-05-21'!C:J,9,FALSE),"")</f>
        <v>#REF!</v>
      </c>
      <c r="Y914" s="2" t="e">
        <f>IF(R914&lt;&gt;"",VLOOKUP(S914,'Avtal 2026-05-21'!C:J,10,FALSE),"")</f>
        <v>#REF!</v>
      </c>
      <c r="Z914" s="2" t="e">
        <f>IF(R914&lt;&gt;"",VLOOKUP(S914,'Avtal 2026-05-21'!C:J,11,FALSE),"")</f>
        <v>#REF!</v>
      </c>
      <c r="AA914" s="2" t="e">
        <f>IF(R914&lt;&gt;"",VLOOKUP(S914,'Avtal 2026-05-21'!C:J,12,FALSE),"")</f>
        <v>#REF!</v>
      </c>
      <c r="AB914" s="2" t="e">
        <f>IF(R914&lt;&gt;"",VLOOKUP(S914,'Avtal 2026-05-21'!C:J,13,FALSE),"")</f>
        <v>#REF!</v>
      </c>
      <c r="AC914" s="2" t="e">
        <f>IF(R914&lt;&gt;"",VLOOKUP(S914,'Avtal 2026-05-21'!C:J,21,FALSE),"")</f>
        <v>#REF!</v>
      </c>
      <c r="AD914" s="13" t="e">
        <f>VLOOKUP(S914,'Avtal 2026-05-21'!C:J,7,FALSE)</f>
        <v>#REF!</v>
      </c>
      <c r="AF914" s="2" t="e">
        <f>IF(R914&lt;&gt;"",VLOOKUP(S914,'Avtal 2026-05-21'!C:J,18,FALSE),"")</f>
        <v>#REF!</v>
      </c>
      <c r="AG914" s="2" t="e">
        <f>IF(R914&lt;&gt;"",VLOOKUP(S914,'Avtal 2026-05-21'!C:J,19,FALSE),"")</f>
        <v>#REF!</v>
      </c>
      <c r="AH914" s="10" t="e">
        <f>IF(R914&gt;0,VLOOKUP(S914,'Avtal 2026-05-21'!C:J,52,FALSE),"")</f>
        <v>#REF!</v>
      </c>
    </row>
    <row r="915" spans="18:34" ht="18.75" customHeight="1" x14ac:dyDescent="0.25">
      <c r="R915" s="2" t="e">
        <f>IF(MAX($R$10:R914)&gt;=$K$4,0,R914+1)</f>
        <v>#REF!</v>
      </c>
      <c r="S915" s="2" t="e">
        <f t="shared" si="80"/>
        <v>#REF!</v>
      </c>
      <c r="T915" s="2" t="e">
        <f t="shared" si="77"/>
        <v>#REF!</v>
      </c>
      <c r="U915" s="2" t="e">
        <f t="shared" si="78"/>
        <v>#REF!</v>
      </c>
      <c r="V915" s="2" t="e">
        <f t="shared" si="79"/>
        <v>#REF!</v>
      </c>
      <c r="X915" s="2" t="e">
        <f>IF(R915&lt;&gt;"",VLOOKUP(S915,'Avtal 2026-05-21'!C:J,9,FALSE),"")</f>
        <v>#REF!</v>
      </c>
      <c r="Y915" s="2" t="e">
        <f>IF(R915&lt;&gt;"",VLOOKUP(S915,'Avtal 2026-05-21'!C:J,10,FALSE),"")</f>
        <v>#REF!</v>
      </c>
      <c r="Z915" s="2" t="e">
        <f>IF(R915&lt;&gt;"",VLOOKUP(S915,'Avtal 2026-05-21'!C:J,11,FALSE),"")</f>
        <v>#REF!</v>
      </c>
      <c r="AA915" s="2" t="e">
        <f>IF(R915&lt;&gt;"",VLOOKUP(S915,'Avtal 2026-05-21'!C:J,12,FALSE),"")</f>
        <v>#REF!</v>
      </c>
      <c r="AB915" s="2" t="e">
        <f>IF(R915&lt;&gt;"",VLOOKUP(S915,'Avtal 2026-05-21'!C:J,13,FALSE),"")</f>
        <v>#REF!</v>
      </c>
      <c r="AC915" s="2" t="e">
        <f>IF(R915&lt;&gt;"",VLOOKUP(S915,'Avtal 2026-05-21'!C:J,21,FALSE),"")</f>
        <v>#REF!</v>
      </c>
      <c r="AD915" s="13" t="e">
        <f>VLOOKUP(S915,'Avtal 2026-05-21'!C:J,7,FALSE)</f>
        <v>#REF!</v>
      </c>
      <c r="AF915" s="2" t="e">
        <f>IF(R915&lt;&gt;"",VLOOKUP(S915,'Avtal 2026-05-21'!C:J,18,FALSE),"")</f>
        <v>#REF!</v>
      </c>
      <c r="AG915" s="2" t="e">
        <f>IF(R915&lt;&gt;"",VLOOKUP(S915,'Avtal 2026-05-21'!C:J,19,FALSE),"")</f>
        <v>#REF!</v>
      </c>
      <c r="AH915" s="10" t="e">
        <f>IF(R915&gt;0,VLOOKUP(S915,'Avtal 2026-05-21'!C:J,52,FALSE),"")</f>
        <v>#REF!</v>
      </c>
    </row>
    <row r="916" spans="18:34" ht="18.75" customHeight="1" x14ac:dyDescent="0.25">
      <c r="R916" s="2" t="e">
        <f>IF(MAX($R$10:R915)&gt;=$K$4,0,R915+1)</f>
        <v>#REF!</v>
      </c>
      <c r="S916" s="2" t="e">
        <f t="shared" si="80"/>
        <v>#REF!</v>
      </c>
      <c r="T916" s="2" t="e">
        <f t="shared" si="77"/>
        <v>#REF!</v>
      </c>
      <c r="U916" s="2" t="e">
        <f t="shared" si="78"/>
        <v>#REF!</v>
      </c>
      <c r="V916" s="2" t="e">
        <f t="shared" si="79"/>
        <v>#REF!</v>
      </c>
      <c r="X916" s="2" t="e">
        <f>IF(R916&lt;&gt;"",VLOOKUP(S916,'Avtal 2026-05-21'!C:J,9,FALSE),"")</f>
        <v>#REF!</v>
      </c>
      <c r="Y916" s="2" t="e">
        <f>IF(R916&lt;&gt;"",VLOOKUP(S916,'Avtal 2026-05-21'!C:J,10,FALSE),"")</f>
        <v>#REF!</v>
      </c>
      <c r="Z916" s="2" t="e">
        <f>IF(R916&lt;&gt;"",VLOOKUP(S916,'Avtal 2026-05-21'!C:J,11,FALSE),"")</f>
        <v>#REF!</v>
      </c>
      <c r="AA916" s="2" t="e">
        <f>IF(R916&lt;&gt;"",VLOOKUP(S916,'Avtal 2026-05-21'!C:J,12,FALSE),"")</f>
        <v>#REF!</v>
      </c>
      <c r="AB916" s="2" t="e">
        <f>IF(R916&lt;&gt;"",VLOOKUP(S916,'Avtal 2026-05-21'!C:J,13,FALSE),"")</f>
        <v>#REF!</v>
      </c>
      <c r="AC916" s="2" t="e">
        <f>IF(R916&lt;&gt;"",VLOOKUP(S916,'Avtal 2026-05-21'!C:J,21,FALSE),"")</f>
        <v>#REF!</v>
      </c>
      <c r="AD916" s="13" t="e">
        <f>VLOOKUP(S916,'Avtal 2026-05-21'!C:J,7,FALSE)</f>
        <v>#REF!</v>
      </c>
      <c r="AF916" s="2" t="e">
        <f>IF(R916&lt;&gt;"",VLOOKUP(S916,'Avtal 2026-05-21'!C:J,18,FALSE),"")</f>
        <v>#REF!</v>
      </c>
      <c r="AG916" s="2" t="e">
        <f>IF(R916&lt;&gt;"",VLOOKUP(S916,'Avtal 2026-05-21'!C:J,19,FALSE),"")</f>
        <v>#REF!</v>
      </c>
      <c r="AH916" s="10" t="e">
        <f>IF(R916&gt;0,VLOOKUP(S916,'Avtal 2026-05-21'!C:J,52,FALSE),"")</f>
        <v>#REF!</v>
      </c>
    </row>
    <row r="917" spans="18:34" ht="18.75" customHeight="1" x14ac:dyDescent="0.25">
      <c r="R917" s="2" t="e">
        <f>IF(MAX($R$10:R916)&gt;=$K$4,0,R916+1)</f>
        <v>#REF!</v>
      </c>
      <c r="S917" s="2" t="e">
        <f t="shared" si="80"/>
        <v>#REF!</v>
      </c>
      <c r="T917" s="2" t="e">
        <f t="shared" si="77"/>
        <v>#REF!</v>
      </c>
      <c r="U917" s="2" t="e">
        <f t="shared" si="78"/>
        <v>#REF!</v>
      </c>
      <c r="V917" s="2" t="e">
        <f t="shared" si="79"/>
        <v>#REF!</v>
      </c>
      <c r="X917" s="2" t="e">
        <f>IF(R917&lt;&gt;"",VLOOKUP(S917,'Avtal 2026-05-21'!C:J,9,FALSE),"")</f>
        <v>#REF!</v>
      </c>
      <c r="Y917" s="2" t="e">
        <f>IF(R917&lt;&gt;"",VLOOKUP(S917,'Avtal 2026-05-21'!C:J,10,FALSE),"")</f>
        <v>#REF!</v>
      </c>
      <c r="Z917" s="2" t="e">
        <f>IF(R917&lt;&gt;"",VLOOKUP(S917,'Avtal 2026-05-21'!C:J,11,FALSE),"")</f>
        <v>#REF!</v>
      </c>
      <c r="AA917" s="2" t="e">
        <f>IF(R917&lt;&gt;"",VLOOKUP(S917,'Avtal 2026-05-21'!C:J,12,FALSE),"")</f>
        <v>#REF!</v>
      </c>
      <c r="AB917" s="2" t="e">
        <f>IF(R917&lt;&gt;"",VLOOKUP(S917,'Avtal 2026-05-21'!C:J,13,FALSE),"")</f>
        <v>#REF!</v>
      </c>
      <c r="AC917" s="2" t="e">
        <f>IF(R917&lt;&gt;"",VLOOKUP(S917,'Avtal 2026-05-21'!C:J,21,FALSE),"")</f>
        <v>#REF!</v>
      </c>
      <c r="AD917" s="13" t="e">
        <f>VLOOKUP(S917,'Avtal 2026-05-21'!C:J,7,FALSE)</f>
        <v>#REF!</v>
      </c>
      <c r="AF917" s="2" t="e">
        <f>IF(R917&lt;&gt;"",VLOOKUP(S917,'Avtal 2026-05-21'!C:J,18,FALSE),"")</f>
        <v>#REF!</v>
      </c>
      <c r="AG917" s="2" t="e">
        <f>IF(R917&lt;&gt;"",VLOOKUP(S917,'Avtal 2026-05-21'!C:J,19,FALSE),"")</f>
        <v>#REF!</v>
      </c>
      <c r="AH917" s="10" t="e">
        <f>IF(R917&gt;0,VLOOKUP(S917,'Avtal 2026-05-21'!C:J,52,FALSE),"")</f>
        <v>#REF!</v>
      </c>
    </row>
    <row r="918" spans="18:34" ht="18.75" customHeight="1" x14ac:dyDescent="0.25">
      <c r="R918" s="2" t="e">
        <f>IF(MAX($R$10:R917)&gt;=$K$4,0,R917+1)</f>
        <v>#REF!</v>
      </c>
      <c r="S918" s="2" t="e">
        <f t="shared" si="80"/>
        <v>#REF!</v>
      </c>
      <c r="T918" s="2" t="e">
        <f t="shared" si="77"/>
        <v>#REF!</v>
      </c>
      <c r="U918" s="2" t="e">
        <f t="shared" si="78"/>
        <v>#REF!</v>
      </c>
      <c r="V918" s="2" t="e">
        <f t="shared" si="79"/>
        <v>#REF!</v>
      </c>
      <c r="X918" s="2" t="e">
        <f>IF(R918&lt;&gt;"",VLOOKUP(S918,'Avtal 2026-05-21'!C:J,9,FALSE),"")</f>
        <v>#REF!</v>
      </c>
      <c r="Y918" s="2" t="e">
        <f>IF(R918&lt;&gt;"",VLOOKUP(S918,'Avtal 2026-05-21'!C:J,10,FALSE),"")</f>
        <v>#REF!</v>
      </c>
      <c r="Z918" s="2" t="e">
        <f>IF(R918&lt;&gt;"",VLOOKUP(S918,'Avtal 2026-05-21'!C:J,11,FALSE),"")</f>
        <v>#REF!</v>
      </c>
      <c r="AA918" s="2" t="e">
        <f>IF(R918&lt;&gt;"",VLOOKUP(S918,'Avtal 2026-05-21'!C:J,12,FALSE),"")</f>
        <v>#REF!</v>
      </c>
      <c r="AB918" s="2" t="e">
        <f>IF(R918&lt;&gt;"",VLOOKUP(S918,'Avtal 2026-05-21'!C:J,13,FALSE),"")</f>
        <v>#REF!</v>
      </c>
      <c r="AC918" s="2" t="e">
        <f>IF(R918&lt;&gt;"",VLOOKUP(S918,'Avtal 2026-05-21'!C:J,21,FALSE),"")</f>
        <v>#REF!</v>
      </c>
      <c r="AD918" s="13" t="e">
        <f>VLOOKUP(S918,'Avtal 2026-05-21'!C:J,7,FALSE)</f>
        <v>#REF!</v>
      </c>
      <c r="AF918" s="2" t="e">
        <f>IF(R918&lt;&gt;"",VLOOKUP(S918,'Avtal 2026-05-21'!C:J,18,FALSE),"")</f>
        <v>#REF!</v>
      </c>
      <c r="AG918" s="2" t="e">
        <f>IF(R918&lt;&gt;"",VLOOKUP(S918,'Avtal 2026-05-21'!C:J,19,FALSE),"")</f>
        <v>#REF!</v>
      </c>
      <c r="AH918" s="10" t="e">
        <f>IF(R918&gt;0,VLOOKUP(S918,'Avtal 2026-05-21'!C:J,52,FALSE),"")</f>
        <v>#REF!</v>
      </c>
    </row>
    <row r="919" spans="18:34" ht="18.75" customHeight="1" x14ac:dyDescent="0.25">
      <c r="R919" s="2" t="e">
        <f>IF(MAX($R$10:R918)&gt;=$K$4,0,R918+1)</f>
        <v>#REF!</v>
      </c>
      <c r="S919" s="2" t="e">
        <f t="shared" si="80"/>
        <v>#REF!</v>
      </c>
      <c r="T919" s="2" t="e">
        <f t="shared" si="77"/>
        <v>#REF!</v>
      </c>
      <c r="U919" s="2" t="e">
        <f t="shared" si="78"/>
        <v>#REF!</v>
      </c>
      <c r="V919" s="2" t="e">
        <f t="shared" si="79"/>
        <v>#REF!</v>
      </c>
      <c r="X919" s="2" t="e">
        <f>IF(R919&lt;&gt;"",VLOOKUP(S919,'Avtal 2026-05-21'!C:J,9,FALSE),"")</f>
        <v>#REF!</v>
      </c>
      <c r="Y919" s="2" t="e">
        <f>IF(R919&lt;&gt;"",VLOOKUP(S919,'Avtal 2026-05-21'!C:J,10,FALSE),"")</f>
        <v>#REF!</v>
      </c>
      <c r="Z919" s="2" t="e">
        <f>IF(R919&lt;&gt;"",VLOOKUP(S919,'Avtal 2026-05-21'!C:J,11,FALSE),"")</f>
        <v>#REF!</v>
      </c>
      <c r="AA919" s="2" t="e">
        <f>IF(R919&lt;&gt;"",VLOOKUP(S919,'Avtal 2026-05-21'!C:J,12,FALSE),"")</f>
        <v>#REF!</v>
      </c>
      <c r="AB919" s="2" t="e">
        <f>IF(R919&lt;&gt;"",VLOOKUP(S919,'Avtal 2026-05-21'!C:J,13,FALSE),"")</f>
        <v>#REF!</v>
      </c>
      <c r="AC919" s="2" t="e">
        <f>IF(R919&lt;&gt;"",VLOOKUP(S919,'Avtal 2026-05-21'!C:J,21,FALSE),"")</f>
        <v>#REF!</v>
      </c>
      <c r="AD919" s="13" t="e">
        <f>VLOOKUP(S919,'Avtal 2026-05-21'!C:J,7,FALSE)</f>
        <v>#REF!</v>
      </c>
      <c r="AF919" s="2" t="e">
        <f>IF(R919&lt;&gt;"",VLOOKUP(S919,'Avtal 2026-05-21'!C:J,18,FALSE),"")</f>
        <v>#REF!</v>
      </c>
      <c r="AG919" s="2" t="e">
        <f>IF(R919&lt;&gt;"",VLOOKUP(S919,'Avtal 2026-05-21'!C:J,19,FALSE),"")</f>
        <v>#REF!</v>
      </c>
      <c r="AH919" s="10" t="e">
        <f>IF(R919&gt;0,VLOOKUP(S919,'Avtal 2026-05-21'!C:J,52,FALSE),"")</f>
        <v>#REF!</v>
      </c>
    </row>
    <row r="920" spans="18:34" ht="18.75" customHeight="1" x14ac:dyDescent="0.25">
      <c r="R920" s="2" t="e">
        <f>IF(MAX($R$10:R919)&gt;=$K$4,0,R919+1)</f>
        <v>#REF!</v>
      </c>
      <c r="S920" s="2" t="e">
        <f t="shared" si="80"/>
        <v>#REF!</v>
      </c>
      <c r="T920" s="2" t="e">
        <f t="shared" si="77"/>
        <v>#REF!</v>
      </c>
      <c r="U920" s="2" t="e">
        <f t="shared" si="78"/>
        <v>#REF!</v>
      </c>
      <c r="V920" s="2" t="e">
        <f t="shared" si="79"/>
        <v>#REF!</v>
      </c>
      <c r="X920" s="2" t="e">
        <f>IF(R920&lt;&gt;"",VLOOKUP(S920,'Avtal 2026-05-21'!C:J,9,FALSE),"")</f>
        <v>#REF!</v>
      </c>
      <c r="Y920" s="2" t="e">
        <f>IF(R920&lt;&gt;"",VLOOKUP(S920,'Avtal 2026-05-21'!C:J,10,FALSE),"")</f>
        <v>#REF!</v>
      </c>
      <c r="Z920" s="2" t="e">
        <f>IF(R920&lt;&gt;"",VLOOKUP(S920,'Avtal 2026-05-21'!C:J,11,FALSE),"")</f>
        <v>#REF!</v>
      </c>
      <c r="AA920" s="2" t="e">
        <f>IF(R920&lt;&gt;"",VLOOKUP(S920,'Avtal 2026-05-21'!C:J,12,FALSE),"")</f>
        <v>#REF!</v>
      </c>
      <c r="AB920" s="2" t="e">
        <f>IF(R920&lt;&gt;"",VLOOKUP(S920,'Avtal 2026-05-21'!C:J,13,FALSE),"")</f>
        <v>#REF!</v>
      </c>
      <c r="AC920" s="2" t="e">
        <f>IF(R920&lt;&gt;"",VLOOKUP(S920,'Avtal 2026-05-21'!C:J,21,FALSE),"")</f>
        <v>#REF!</v>
      </c>
      <c r="AD920" s="13" t="e">
        <f>VLOOKUP(S920,'Avtal 2026-05-21'!C:J,7,FALSE)</f>
        <v>#REF!</v>
      </c>
      <c r="AF920" s="2" t="e">
        <f>IF(R920&lt;&gt;"",VLOOKUP(S920,'Avtal 2026-05-21'!C:J,18,FALSE),"")</f>
        <v>#REF!</v>
      </c>
      <c r="AG920" s="2" t="e">
        <f>IF(R920&lt;&gt;"",VLOOKUP(S920,'Avtal 2026-05-21'!C:J,19,FALSE),"")</f>
        <v>#REF!</v>
      </c>
      <c r="AH920" s="10" t="e">
        <f>IF(R920&gt;0,VLOOKUP(S920,'Avtal 2026-05-21'!C:J,52,FALSE),"")</f>
        <v>#REF!</v>
      </c>
    </row>
    <row r="921" spans="18:34" ht="18.75" customHeight="1" x14ac:dyDescent="0.25">
      <c r="R921" s="2" t="e">
        <f>IF(MAX($R$10:R920)&gt;=$K$4,0,R920+1)</f>
        <v>#REF!</v>
      </c>
      <c r="S921" s="2" t="e">
        <f t="shared" si="80"/>
        <v>#REF!</v>
      </c>
      <c r="T921" s="2" t="e">
        <f t="shared" si="77"/>
        <v>#REF!</v>
      </c>
      <c r="U921" s="2" t="e">
        <f t="shared" si="78"/>
        <v>#REF!</v>
      </c>
      <c r="V921" s="2" t="e">
        <f t="shared" si="79"/>
        <v>#REF!</v>
      </c>
      <c r="X921" s="2" t="e">
        <f>IF(R921&lt;&gt;"",VLOOKUP(S921,'Avtal 2026-05-21'!C:J,9,FALSE),"")</f>
        <v>#REF!</v>
      </c>
      <c r="Y921" s="2" t="e">
        <f>IF(R921&lt;&gt;"",VLOOKUP(S921,'Avtal 2026-05-21'!C:J,10,FALSE),"")</f>
        <v>#REF!</v>
      </c>
      <c r="Z921" s="2" t="e">
        <f>IF(R921&lt;&gt;"",VLOOKUP(S921,'Avtal 2026-05-21'!C:J,11,FALSE),"")</f>
        <v>#REF!</v>
      </c>
      <c r="AA921" s="2" t="e">
        <f>IF(R921&lt;&gt;"",VLOOKUP(S921,'Avtal 2026-05-21'!C:J,12,FALSE),"")</f>
        <v>#REF!</v>
      </c>
      <c r="AB921" s="2" t="e">
        <f>IF(R921&lt;&gt;"",VLOOKUP(S921,'Avtal 2026-05-21'!C:J,13,FALSE),"")</f>
        <v>#REF!</v>
      </c>
      <c r="AC921" s="2" t="e">
        <f>IF(R921&lt;&gt;"",VLOOKUP(S921,'Avtal 2026-05-21'!C:J,21,FALSE),"")</f>
        <v>#REF!</v>
      </c>
      <c r="AD921" s="13" t="e">
        <f>VLOOKUP(S921,'Avtal 2026-05-21'!C:J,7,FALSE)</f>
        <v>#REF!</v>
      </c>
      <c r="AF921" s="2" t="e">
        <f>IF(R921&lt;&gt;"",VLOOKUP(S921,'Avtal 2026-05-21'!C:J,18,FALSE),"")</f>
        <v>#REF!</v>
      </c>
      <c r="AG921" s="2" t="e">
        <f>IF(R921&lt;&gt;"",VLOOKUP(S921,'Avtal 2026-05-21'!C:J,19,FALSE),"")</f>
        <v>#REF!</v>
      </c>
      <c r="AH921" s="10" t="e">
        <f>IF(R921&gt;0,VLOOKUP(S921,'Avtal 2026-05-21'!C:J,52,FALSE),"")</f>
        <v>#REF!</v>
      </c>
    </row>
    <row r="922" spans="18:34" ht="18.75" customHeight="1" x14ac:dyDescent="0.25">
      <c r="R922" s="2" t="e">
        <f>IF(MAX($R$10:R921)&gt;=$K$4,0,R921+1)</f>
        <v>#REF!</v>
      </c>
      <c r="S922" s="2" t="e">
        <f t="shared" si="80"/>
        <v>#REF!</v>
      </c>
      <c r="T922" s="2" t="e">
        <f t="shared" si="77"/>
        <v>#REF!</v>
      </c>
      <c r="U922" s="2" t="e">
        <f t="shared" si="78"/>
        <v>#REF!</v>
      </c>
      <c r="V922" s="2" t="e">
        <f t="shared" si="79"/>
        <v>#REF!</v>
      </c>
      <c r="X922" s="2" t="e">
        <f>IF(R922&lt;&gt;"",VLOOKUP(S922,'Avtal 2026-05-21'!C:J,9,FALSE),"")</f>
        <v>#REF!</v>
      </c>
      <c r="Y922" s="2" t="e">
        <f>IF(R922&lt;&gt;"",VLOOKUP(S922,'Avtal 2026-05-21'!C:J,10,FALSE),"")</f>
        <v>#REF!</v>
      </c>
      <c r="Z922" s="2" t="e">
        <f>IF(R922&lt;&gt;"",VLOOKUP(S922,'Avtal 2026-05-21'!C:J,11,FALSE),"")</f>
        <v>#REF!</v>
      </c>
      <c r="AA922" s="2" t="e">
        <f>IF(R922&lt;&gt;"",VLOOKUP(S922,'Avtal 2026-05-21'!C:J,12,FALSE),"")</f>
        <v>#REF!</v>
      </c>
      <c r="AB922" s="2" t="e">
        <f>IF(R922&lt;&gt;"",VLOOKUP(S922,'Avtal 2026-05-21'!C:J,13,FALSE),"")</f>
        <v>#REF!</v>
      </c>
      <c r="AC922" s="2" t="e">
        <f>IF(R922&lt;&gt;"",VLOOKUP(S922,'Avtal 2026-05-21'!C:J,21,FALSE),"")</f>
        <v>#REF!</v>
      </c>
      <c r="AD922" s="13" t="e">
        <f>VLOOKUP(S922,'Avtal 2026-05-21'!C:J,7,FALSE)</f>
        <v>#REF!</v>
      </c>
      <c r="AF922" s="2" t="e">
        <f>IF(R922&lt;&gt;"",VLOOKUP(S922,'Avtal 2026-05-21'!C:J,18,FALSE),"")</f>
        <v>#REF!</v>
      </c>
      <c r="AG922" s="2" t="e">
        <f>IF(R922&lt;&gt;"",VLOOKUP(S922,'Avtal 2026-05-21'!C:J,19,FALSE),"")</f>
        <v>#REF!</v>
      </c>
      <c r="AH922" s="10" t="e">
        <f>IF(R922&gt;0,VLOOKUP(S922,'Avtal 2026-05-21'!C:J,52,FALSE),"")</f>
        <v>#REF!</v>
      </c>
    </row>
    <row r="923" spans="18:34" ht="18.75" customHeight="1" x14ac:dyDescent="0.25">
      <c r="R923" s="2" t="e">
        <f>IF(MAX($R$10:R922)&gt;=$K$4,0,R922+1)</f>
        <v>#REF!</v>
      </c>
      <c r="S923" s="2" t="e">
        <f t="shared" si="80"/>
        <v>#REF!</v>
      </c>
      <c r="T923" s="2" t="e">
        <f t="shared" si="77"/>
        <v>#REF!</v>
      </c>
      <c r="U923" s="2" t="e">
        <f t="shared" si="78"/>
        <v>#REF!</v>
      </c>
      <c r="V923" s="2" t="e">
        <f t="shared" si="79"/>
        <v>#REF!</v>
      </c>
      <c r="X923" s="2" t="e">
        <f>IF(R923&lt;&gt;"",VLOOKUP(S923,'Avtal 2026-05-21'!C:J,9,FALSE),"")</f>
        <v>#REF!</v>
      </c>
      <c r="Y923" s="2" t="e">
        <f>IF(R923&lt;&gt;"",VLOOKUP(S923,'Avtal 2026-05-21'!C:J,10,FALSE),"")</f>
        <v>#REF!</v>
      </c>
      <c r="Z923" s="2" t="e">
        <f>IF(R923&lt;&gt;"",VLOOKUP(S923,'Avtal 2026-05-21'!C:J,11,FALSE),"")</f>
        <v>#REF!</v>
      </c>
      <c r="AA923" s="2" t="e">
        <f>IF(R923&lt;&gt;"",VLOOKUP(S923,'Avtal 2026-05-21'!C:J,12,FALSE),"")</f>
        <v>#REF!</v>
      </c>
      <c r="AB923" s="2" t="e">
        <f>IF(R923&lt;&gt;"",VLOOKUP(S923,'Avtal 2026-05-21'!C:J,13,FALSE),"")</f>
        <v>#REF!</v>
      </c>
      <c r="AC923" s="2" t="e">
        <f>IF(R923&lt;&gt;"",VLOOKUP(S923,'Avtal 2026-05-21'!C:J,21,FALSE),"")</f>
        <v>#REF!</v>
      </c>
      <c r="AD923" s="13" t="e">
        <f>VLOOKUP(S923,'Avtal 2026-05-21'!C:J,7,FALSE)</f>
        <v>#REF!</v>
      </c>
      <c r="AF923" s="2" t="e">
        <f>IF(R923&lt;&gt;"",VLOOKUP(S923,'Avtal 2026-05-21'!C:J,18,FALSE),"")</f>
        <v>#REF!</v>
      </c>
      <c r="AG923" s="2" t="e">
        <f>IF(R923&lt;&gt;"",VLOOKUP(S923,'Avtal 2026-05-21'!C:J,19,FALSE),"")</f>
        <v>#REF!</v>
      </c>
      <c r="AH923" s="10" t="e">
        <f>IF(R923&gt;0,VLOOKUP(S923,'Avtal 2026-05-21'!C:J,52,FALSE),"")</f>
        <v>#REF!</v>
      </c>
    </row>
    <row r="924" spans="18:34" ht="18.75" customHeight="1" x14ac:dyDescent="0.25">
      <c r="R924" s="2" t="e">
        <f>IF(MAX($R$10:R923)&gt;=$K$4,0,R923+1)</f>
        <v>#REF!</v>
      </c>
      <c r="S924" s="2" t="e">
        <f t="shared" si="80"/>
        <v>#REF!</v>
      </c>
      <c r="T924" s="2" t="e">
        <f t="shared" si="77"/>
        <v>#REF!</v>
      </c>
      <c r="U924" s="2" t="e">
        <f t="shared" si="78"/>
        <v>#REF!</v>
      </c>
      <c r="V924" s="2" t="e">
        <f t="shared" si="79"/>
        <v>#REF!</v>
      </c>
      <c r="X924" s="2" t="e">
        <f>IF(R924&lt;&gt;"",VLOOKUP(S924,'Avtal 2026-05-21'!C:J,9,FALSE),"")</f>
        <v>#REF!</v>
      </c>
      <c r="Y924" s="2" t="e">
        <f>IF(R924&lt;&gt;"",VLOOKUP(S924,'Avtal 2026-05-21'!C:J,10,FALSE),"")</f>
        <v>#REF!</v>
      </c>
      <c r="Z924" s="2" t="e">
        <f>IF(R924&lt;&gt;"",VLOOKUP(S924,'Avtal 2026-05-21'!C:J,11,FALSE),"")</f>
        <v>#REF!</v>
      </c>
      <c r="AA924" s="2" t="e">
        <f>IF(R924&lt;&gt;"",VLOOKUP(S924,'Avtal 2026-05-21'!C:J,12,FALSE),"")</f>
        <v>#REF!</v>
      </c>
      <c r="AB924" s="2" t="e">
        <f>IF(R924&lt;&gt;"",VLOOKUP(S924,'Avtal 2026-05-21'!C:J,13,FALSE),"")</f>
        <v>#REF!</v>
      </c>
      <c r="AC924" s="2" t="e">
        <f>IF(R924&lt;&gt;"",VLOOKUP(S924,'Avtal 2026-05-21'!C:J,21,FALSE),"")</f>
        <v>#REF!</v>
      </c>
      <c r="AD924" s="13" t="e">
        <f>VLOOKUP(S924,'Avtal 2026-05-21'!C:J,7,FALSE)</f>
        <v>#REF!</v>
      </c>
      <c r="AF924" s="2" t="e">
        <f>IF(R924&lt;&gt;"",VLOOKUP(S924,'Avtal 2026-05-21'!C:J,18,FALSE),"")</f>
        <v>#REF!</v>
      </c>
      <c r="AG924" s="2" t="e">
        <f>IF(R924&lt;&gt;"",VLOOKUP(S924,'Avtal 2026-05-21'!C:J,19,FALSE),"")</f>
        <v>#REF!</v>
      </c>
      <c r="AH924" s="10" t="e">
        <f>IF(R924&gt;0,VLOOKUP(S924,'Avtal 2026-05-21'!C:J,52,FALSE),"")</f>
        <v>#REF!</v>
      </c>
    </row>
    <row r="925" spans="18:34" ht="18.75" customHeight="1" x14ac:dyDescent="0.25">
      <c r="R925" s="2" t="e">
        <f>IF(MAX($R$10:R924)&gt;=$K$4,0,R924+1)</f>
        <v>#REF!</v>
      </c>
      <c r="S925" s="2" t="e">
        <f t="shared" si="80"/>
        <v>#REF!</v>
      </c>
      <c r="T925" s="2" t="e">
        <f t="shared" si="77"/>
        <v>#REF!</v>
      </c>
      <c r="U925" s="2" t="e">
        <f t="shared" si="78"/>
        <v>#REF!</v>
      </c>
      <c r="V925" s="2" t="e">
        <f t="shared" si="79"/>
        <v>#REF!</v>
      </c>
      <c r="X925" s="2" t="e">
        <f>IF(R925&lt;&gt;"",VLOOKUP(S925,'Avtal 2026-05-21'!C:J,9,FALSE),"")</f>
        <v>#REF!</v>
      </c>
      <c r="Y925" s="2" t="e">
        <f>IF(R925&lt;&gt;"",VLOOKUP(S925,'Avtal 2026-05-21'!C:J,10,FALSE),"")</f>
        <v>#REF!</v>
      </c>
      <c r="Z925" s="2" t="e">
        <f>IF(R925&lt;&gt;"",VLOOKUP(S925,'Avtal 2026-05-21'!C:J,11,FALSE),"")</f>
        <v>#REF!</v>
      </c>
      <c r="AA925" s="2" t="e">
        <f>IF(R925&lt;&gt;"",VLOOKUP(S925,'Avtal 2026-05-21'!C:J,12,FALSE),"")</f>
        <v>#REF!</v>
      </c>
      <c r="AB925" s="2" t="e">
        <f>IF(R925&lt;&gt;"",VLOOKUP(S925,'Avtal 2026-05-21'!C:J,13,FALSE),"")</f>
        <v>#REF!</v>
      </c>
      <c r="AC925" s="2" t="e">
        <f>IF(R925&lt;&gt;"",VLOOKUP(S925,'Avtal 2026-05-21'!C:J,21,FALSE),"")</f>
        <v>#REF!</v>
      </c>
      <c r="AD925" s="13" t="e">
        <f>VLOOKUP(S925,'Avtal 2026-05-21'!C:J,7,FALSE)</f>
        <v>#REF!</v>
      </c>
      <c r="AF925" s="2" t="e">
        <f>IF(R925&lt;&gt;"",VLOOKUP(S925,'Avtal 2026-05-21'!C:J,18,FALSE),"")</f>
        <v>#REF!</v>
      </c>
      <c r="AG925" s="2" t="e">
        <f>IF(R925&lt;&gt;"",VLOOKUP(S925,'Avtal 2026-05-21'!C:J,19,FALSE),"")</f>
        <v>#REF!</v>
      </c>
      <c r="AH925" s="10" t="e">
        <f>IF(R925&gt;0,VLOOKUP(S925,'Avtal 2026-05-21'!C:J,52,FALSE),"")</f>
        <v>#REF!</v>
      </c>
    </row>
    <row r="926" spans="18:34" ht="18.75" customHeight="1" x14ac:dyDescent="0.25">
      <c r="R926" s="2" t="e">
        <f>IF(MAX($R$10:R925)&gt;=$K$4,0,R925+1)</f>
        <v>#REF!</v>
      </c>
      <c r="S926" s="2" t="e">
        <f t="shared" si="80"/>
        <v>#REF!</v>
      </c>
      <c r="T926" s="2" t="e">
        <f t="shared" si="77"/>
        <v>#REF!</v>
      </c>
      <c r="U926" s="2" t="e">
        <f t="shared" si="78"/>
        <v>#REF!</v>
      </c>
      <c r="V926" s="2" t="e">
        <f t="shared" si="79"/>
        <v>#REF!</v>
      </c>
      <c r="X926" s="2" t="e">
        <f>IF(R926&lt;&gt;"",VLOOKUP(S926,'Avtal 2026-05-21'!C:J,9,FALSE),"")</f>
        <v>#REF!</v>
      </c>
      <c r="Y926" s="2" t="e">
        <f>IF(R926&lt;&gt;"",VLOOKUP(S926,'Avtal 2026-05-21'!C:J,10,FALSE),"")</f>
        <v>#REF!</v>
      </c>
      <c r="Z926" s="2" t="e">
        <f>IF(R926&lt;&gt;"",VLOOKUP(S926,'Avtal 2026-05-21'!C:J,11,FALSE),"")</f>
        <v>#REF!</v>
      </c>
      <c r="AA926" s="2" t="e">
        <f>IF(R926&lt;&gt;"",VLOOKUP(S926,'Avtal 2026-05-21'!C:J,12,FALSE),"")</f>
        <v>#REF!</v>
      </c>
      <c r="AB926" s="2" t="e">
        <f>IF(R926&lt;&gt;"",VLOOKUP(S926,'Avtal 2026-05-21'!C:J,13,FALSE),"")</f>
        <v>#REF!</v>
      </c>
      <c r="AC926" s="2" t="e">
        <f>IF(R926&lt;&gt;"",VLOOKUP(S926,'Avtal 2026-05-21'!C:J,21,FALSE),"")</f>
        <v>#REF!</v>
      </c>
      <c r="AD926" s="13" t="e">
        <f>VLOOKUP(S926,'Avtal 2026-05-21'!C:J,7,FALSE)</f>
        <v>#REF!</v>
      </c>
      <c r="AF926" s="2" t="e">
        <f>IF(R926&lt;&gt;"",VLOOKUP(S926,'Avtal 2026-05-21'!C:J,18,FALSE),"")</f>
        <v>#REF!</v>
      </c>
      <c r="AG926" s="2" t="e">
        <f>IF(R926&lt;&gt;"",VLOOKUP(S926,'Avtal 2026-05-21'!C:J,19,FALSE),"")</f>
        <v>#REF!</v>
      </c>
      <c r="AH926" s="10" t="e">
        <f>IF(R926&gt;0,VLOOKUP(S926,'Avtal 2026-05-21'!C:J,52,FALSE),"")</f>
        <v>#REF!</v>
      </c>
    </row>
    <row r="927" spans="18:34" ht="18.75" customHeight="1" x14ac:dyDescent="0.25">
      <c r="R927" s="2" t="e">
        <f>IF(MAX($R$10:R926)&gt;=$K$4,0,R926+1)</f>
        <v>#REF!</v>
      </c>
      <c r="S927" s="2" t="e">
        <f t="shared" si="80"/>
        <v>#REF!</v>
      </c>
      <c r="T927" s="2" t="e">
        <f t="shared" si="77"/>
        <v>#REF!</v>
      </c>
      <c r="U927" s="2" t="e">
        <f t="shared" si="78"/>
        <v>#REF!</v>
      </c>
      <c r="V927" s="2" t="e">
        <f t="shared" si="79"/>
        <v>#REF!</v>
      </c>
      <c r="X927" s="2" t="e">
        <f>IF(R927&lt;&gt;"",VLOOKUP(S927,'Avtal 2026-05-21'!C:J,9,FALSE),"")</f>
        <v>#REF!</v>
      </c>
      <c r="Y927" s="2" t="e">
        <f>IF(R927&lt;&gt;"",VLOOKUP(S927,'Avtal 2026-05-21'!C:J,10,FALSE),"")</f>
        <v>#REF!</v>
      </c>
      <c r="Z927" s="2" t="e">
        <f>IF(R927&lt;&gt;"",VLOOKUP(S927,'Avtal 2026-05-21'!C:J,11,FALSE),"")</f>
        <v>#REF!</v>
      </c>
      <c r="AA927" s="2" t="e">
        <f>IF(R927&lt;&gt;"",VLOOKUP(S927,'Avtal 2026-05-21'!C:J,12,FALSE),"")</f>
        <v>#REF!</v>
      </c>
      <c r="AB927" s="2" t="e">
        <f>IF(R927&lt;&gt;"",VLOOKUP(S927,'Avtal 2026-05-21'!C:J,13,FALSE),"")</f>
        <v>#REF!</v>
      </c>
      <c r="AC927" s="2" t="e">
        <f>IF(R927&lt;&gt;"",VLOOKUP(S927,'Avtal 2026-05-21'!C:J,21,FALSE),"")</f>
        <v>#REF!</v>
      </c>
      <c r="AD927" s="13" t="e">
        <f>VLOOKUP(S927,'Avtal 2026-05-21'!C:J,7,FALSE)</f>
        <v>#REF!</v>
      </c>
      <c r="AF927" s="2" t="e">
        <f>IF(R927&lt;&gt;"",VLOOKUP(S927,'Avtal 2026-05-21'!C:J,18,FALSE),"")</f>
        <v>#REF!</v>
      </c>
      <c r="AG927" s="2" t="e">
        <f>IF(R927&lt;&gt;"",VLOOKUP(S927,'Avtal 2026-05-21'!C:J,19,FALSE),"")</f>
        <v>#REF!</v>
      </c>
      <c r="AH927" s="10" t="e">
        <f>IF(R927&gt;0,VLOOKUP(S927,'Avtal 2026-05-21'!C:J,52,FALSE),"")</f>
        <v>#REF!</v>
      </c>
    </row>
    <row r="928" spans="18:34" ht="18.75" customHeight="1" x14ac:dyDescent="0.25">
      <c r="R928" s="2" t="e">
        <f>IF(MAX($R$10:R927)&gt;=$K$4,0,R927+1)</f>
        <v>#REF!</v>
      </c>
      <c r="S928" s="2" t="e">
        <f t="shared" si="80"/>
        <v>#REF!</v>
      </c>
      <c r="T928" s="2" t="e">
        <f t="shared" si="77"/>
        <v>#REF!</v>
      </c>
      <c r="U928" s="2" t="e">
        <f t="shared" si="78"/>
        <v>#REF!</v>
      </c>
      <c r="V928" s="2" t="e">
        <f t="shared" si="79"/>
        <v>#REF!</v>
      </c>
      <c r="X928" s="2" t="e">
        <f>IF(R928&lt;&gt;"",VLOOKUP(S928,'Avtal 2026-05-21'!C:J,9,FALSE),"")</f>
        <v>#REF!</v>
      </c>
      <c r="Y928" s="2" t="e">
        <f>IF(R928&lt;&gt;"",VLOOKUP(S928,'Avtal 2026-05-21'!C:J,10,FALSE),"")</f>
        <v>#REF!</v>
      </c>
      <c r="Z928" s="2" t="e">
        <f>IF(R928&lt;&gt;"",VLOOKUP(S928,'Avtal 2026-05-21'!C:J,11,FALSE),"")</f>
        <v>#REF!</v>
      </c>
      <c r="AA928" s="2" t="e">
        <f>IF(R928&lt;&gt;"",VLOOKUP(S928,'Avtal 2026-05-21'!C:J,12,FALSE),"")</f>
        <v>#REF!</v>
      </c>
      <c r="AB928" s="2" t="e">
        <f>IF(R928&lt;&gt;"",VLOOKUP(S928,'Avtal 2026-05-21'!C:J,13,FALSE),"")</f>
        <v>#REF!</v>
      </c>
      <c r="AC928" s="2" t="e">
        <f>IF(R928&lt;&gt;"",VLOOKUP(S928,'Avtal 2026-05-21'!C:J,21,FALSE),"")</f>
        <v>#REF!</v>
      </c>
      <c r="AD928" s="13" t="e">
        <f>VLOOKUP(S928,'Avtal 2026-05-21'!C:J,7,FALSE)</f>
        <v>#REF!</v>
      </c>
      <c r="AF928" s="2" t="e">
        <f>IF(R928&lt;&gt;"",VLOOKUP(S928,'Avtal 2026-05-21'!C:J,18,FALSE),"")</f>
        <v>#REF!</v>
      </c>
      <c r="AG928" s="2" t="e">
        <f>IF(R928&lt;&gt;"",VLOOKUP(S928,'Avtal 2026-05-21'!C:J,19,FALSE),"")</f>
        <v>#REF!</v>
      </c>
      <c r="AH928" s="10" t="e">
        <f>IF(R928&gt;0,VLOOKUP(S928,'Avtal 2026-05-21'!C:J,52,FALSE),"")</f>
        <v>#REF!</v>
      </c>
    </row>
    <row r="929" spans="18:34" ht="18.75" customHeight="1" x14ac:dyDescent="0.25">
      <c r="R929" s="2" t="e">
        <f>IF(MAX($R$10:R928)&gt;=$K$4,0,R928+1)</f>
        <v>#REF!</v>
      </c>
      <c r="S929" s="2" t="e">
        <f t="shared" si="80"/>
        <v>#REF!</v>
      </c>
      <c r="T929" s="2" t="e">
        <f t="shared" si="77"/>
        <v>#REF!</v>
      </c>
      <c r="U929" s="2" t="e">
        <f t="shared" si="78"/>
        <v>#REF!</v>
      </c>
      <c r="V929" s="2" t="e">
        <f t="shared" si="79"/>
        <v>#REF!</v>
      </c>
      <c r="X929" s="2" t="e">
        <f>IF(R929&lt;&gt;"",VLOOKUP(S929,'Avtal 2026-05-21'!C:J,9,FALSE),"")</f>
        <v>#REF!</v>
      </c>
      <c r="Y929" s="2" t="e">
        <f>IF(R929&lt;&gt;"",VLOOKUP(S929,'Avtal 2026-05-21'!C:J,10,FALSE),"")</f>
        <v>#REF!</v>
      </c>
      <c r="Z929" s="2" t="e">
        <f>IF(R929&lt;&gt;"",VLOOKUP(S929,'Avtal 2026-05-21'!C:J,11,FALSE),"")</f>
        <v>#REF!</v>
      </c>
      <c r="AA929" s="2" t="e">
        <f>IF(R929&lt;&gt;"",VLOOKUP(S929,'Avtal 2026-05-21'!C:J,12,FALSE),"")</f>
        <v>#REF!</v>
      </c>
      <c r="AB929" s="2" t="e">
        <f>IF(R929&lt;&gt;"",VLOOKUP(S929,'Avtal 2026-05-21'!C:J,13,FALSE),"")</f>
        <v>#REF!</v>
      </c>
      <c r="AC929" s="2" t="e">
        <f>IF(R929&lt;&gt;"",VLOOKUP(S929,'Avtal 2026-05-21'!C:J,21,FALSE),"")</f>
        <v>#REF!</v>
      </c>
      <c r="AD929" s="13" t="e">
        <f>VLOOKUP(S929,'Avtal 2026-05-21'!C:J,7,FALSE)</f>
        <v>#REF!</v>
      </c>
      <c r="AF929" s="2" t="e">
        <f>IF(R929&lt;&gt;"",VLOOKUP(S929,'Avtal 2026-05-21'!C:J,18,FALSE),"")</f>
        <v>#REF!</v>
      </c>
      <c r="AG929" s="2" t="e">
        <f>IF(R929&lt;&gt;"",VLOOKUP(S929,'Avtal 2026-05-21'!C:J,19,FALSE),"")</f>
        <v>#REF!</v>
      </c>
      <c r="AH929" s="10" t="e">
        <f>IF(R929&gt;0,VLOOKUP(S929,'Avtal 2026-05-21'!C:J,52,FALSE),"")</f>
        <v>#REF!</v>
      </c>
    </row>
    <row r="930" spans="18:34" ht="18.75" customHeight="1" x14ac:dyDescent="0.25">
      <c r="R930" s="2" t="e">
        <f>IF(MAX($R$10:R929)&gt;=$K$4,0,R929+1)</f>
        <v>#REF!</v>
      </c>
      <c r="S930" s="2" t="e">
        <f t="shared" si="80"/>
        <v>#REF!</v>
      </c>
      <c r="T930" s="2" t="e">
        <f t="shared" si="77"/>
        <v>#REF!</v>
      </c>
      <c r="U930" s="2" t="e">
        <f t="shared" si="78"/>
        <v>#REF!</v>
      </c>
      <c r="V930" s="2" t="e">
        <f t="shared" si="79"/>
        <v>#REF!</v>
      </c>
      <c r="X930" s="2" t="e">
        <f>IF(R930&lt;&gt;"",VLOOKUP(S930,'Avtal 2026-05-21'!C:J,9,FALSE),"")</f>
        <v>#REF!</v>
      </c>
      <c r="Y930" s="2" t="e">
        <f>IF(R930&lt;&gt;"",VLOOKUP(S930,'Avtal 2026-05-21'!C:J,10,FALSE),"")</f>
        <v>#REF!</v>
      </c>
      <c r="Z930" s="2" t="e">
        <f>IF(R930&lt;&gt;"",VLOOKUP(S930,'Avtal 2026-05-21'!C:J,11,FALSE),"")</f>
        <v>#REF!</v>
      </c>
      <c r="AA930" s="2" t="e">
        <f>IF(R930&lt;&gt;"",VLOOKUP(S930,'Avtal 2026-05-21'!C:J,12,FALSE),"")</f>
        <v>#REF!</v>
      </c>
      <c r="AB930" s="2" t="e">
        <f>IF(R930&lt;&gt;"",VLOOKUP(S930,'Avtal 2026-05-21'!C:J,13,FALSE),"")</f>
        <v>#REF!</v>
      </c>
      <c r="AC930" s="2" t="e">
        <f>IF(R930&lt;&gt;"",VLOOKUP(S930,'Avtal 2026-05-21'!C:J,21,FALSE),"")</f>
        <v>#REF!</v>
      </c>
      <c r="AD930" s="13" t="e">
        <f>VLOOKUP(S930,'Avtal 2026-05-21'!C:J,7,FALSE)</f>
        <v>#REF!</v>
      </c>
      <c r="AF930" s="2" t="e">
        <f>IF(R930&lt;&gt;"",VLOOKUP(S930,'Avtal 2026-05-21'!C:J,18,FALSE),"")</f>
        <v>#REF!</v>
      </c>
      <c r="AG930" s="2" t="e">
        <f>IF(R930&lt;&gt;"",VLOOKUP(S930,'Avtal 2026-05-21'!C:J,19,FALSE),"")</f>
        <v>#REF!</v>
      </c>
      <c r="AH930" s="10" t="e">
        <f>IF(R930&gt;0,VLOOKUP(S930,'Avtal 2026-05-21'!C:J,52,FALSE),"")</f>
        <v>#REF!</v>
      </c>
    </row>
    <row r="931" spans="18:34" ht="18.75" customHeight="1" x14ac:dyDescent="0.25">
      <c r="R931" s="2" t="e">
        <f>IF(MAX($R$10:R930)&gt;=$K$4,0,R930+1)</f>
        <v>#REF!</v>
      </c>
      <c r="S931" s="2" t="e">
        <f t="shared" si="80"/>
        <v>#REF!</v>
      </c>
      <c r="T931" s="2" t="e">
        <f t="shared" si="77"/>
        <v>#REF!</v>
      </c>
      <c r="U931" s="2" t="e">
        <f t="shared" si="78"/>
        <v>#REF!</v>
      </c>
      <c r="V931" s="2" t="e">
        <f t="shared" si="79"/>
        <v>#REF!</v>
      </c>
      <c r="X931" s="2" t="e">
        <f>IF(R931&lt;&gt;"",VLOOKUP(S931,'Avtal 2026-05-21'!C:J,9,FALSE),"")</f>
        <v>#REF!</v>
      </c>
      <c r="Y931" s="2" t="e">
        <f>IF(R931&lt;&gt;"",VLOOKUP(S931,'Avtal 2026-05-21'!C:J,10,FALSE),"")</f>
        <v>#REF!</v>
      </c>
      <c r="Z931" s="2" t="e">
        <f>IF(R931&lt;&gt;"",VLOOKUP(S931,'Avtal 2026-05-21'!C:J,11,FALSE),"")</f>
        <v>#REF!</v>
      </c>
      <c r="AA931" s="2" t="e">
        <f>IF(R931&lt;&gt;"",VLOOKUP(S931,'Avtal 2026-05-21'!C:J,12,FALSE),"")</f>
        <v>#REF!</v>
      </c>
      <c r="AB931" s="2" t="e">
        <f>IF(R931&lt;&gt;"",VLOOKUP(S931,'Avtal 2026-05-21'!C:J,13,FALSE),"")</f>
        <v>#REF!</v>
      </c>
      <c r="AC931" s="2" t="e">
        <f>IF(R931&lt;&gt;"",VLOOKUP(S931,'Avtal 2026-05-21'!C:J,21,FALSE),"")</f>
        <v>#REF!</v>
      </c>
      <c r="AD931" s="13" t="e">
        <f>VLOOKUP(S931,'Avtal 2026-05-21'!C:J,7,FALSE)</f>
        <v>#REF!</v>
      </c>
      <c r="AF931" s="2" t="e">
        <f>IF(R931&lt;&gt;"",VLOOKUP(S931,'Avtal 2026-05-21'!C:J,18,FALSE),"")</f>
        <v>#REF!</v>
      </c>
      <c r="AG931" s="2" t="e">
        <f>IF(R931&lt;&gt;"",VLOOKUP(S931,'Avtal 2026-05-21'!C:J,19,FALSE),"")</f>
        <v>#REF!</v>
      </c>
      <c r="AH931" s="10" t="e">
        <f>IF(R931&gt;0,VLOOKUP(S931,'Avtal 2026-05-21'!C:J,52,FALSE),"")</f>
        <v>#REF!</v>
      </c>
    </row>
    <row r="932" spans="18:34" ht="18.75" customHeight="1" x14ac:dyDescent="0.25">
      <c r="R932" s="2" t="e">
        <f>IF(MAX($R$10:R931)&gt;=$K$4,0,R931+1)</f>
        <v>#REF!</v>
      </c>
      <c r="S932" s="2" t="e">
        <f t="shared" si="80"/>
        <v>#REF!</v>
      </c>
      <c r="T932" s="2" t="e">
        <f t="shared" si="77"/>
        <v>#REF!</v>
      </c>
      <c r="U932" s="2" t="e">
        <f t="shared" si="78"/>
        <v>#REF!</v>
      </c>
      <c r="V932" s="2" t="e">
        <f t="shared" si="79"/>
        <v>#REF!</v>
      </c>
      <c r="X932" s="2" t="e">
        <f>IF(R932&lt;&gt;"",VLOOKUP(S932,'Avtal 2026-05-21'!C:J,9,FALSE),"")</f>
        <v>#REF!</v>
      </c>
      <c r="Y932" s="2" t="e">
        <f>IF(R932&lt;&gt;"",VLOOKUP(S932,'Avtal 2026-05-21'!C:J,10,FALSE),"")</f>
        <v>#REF!</v>
      </c>
      <c r="Z932" s="2" t="e">
        <f>IF(R932&lt;&gt;"",VLOOKUP(S932,'Avtal 2026-05-21'!C:J,11,FALSE),"")</f>
        <v>#REF!</v>
      </c>
      <c r="AA932" s="2" t="e">
        <f>IF(R932&lt;&gt;"",VLOOKUP(S932,'Avtal 2026-05-21'!C:J,12,FALSE),"")</f>
        <v>#REF!</v>
      </c>
      <c r="AB932" s="2" t="e">
        <f>IF(R932&lt;&gt;"",VLOOKUP(S932,'Avtal 2026-05-21'!C:J,13,FALSE),"")</f>
        <v>#REF!</v>
      </c>
      <c r="AC932" s="2" t="e">
        <f>IF(R932&lt;&gt;"",VLOOKUP(S932,'Avtal 2026-05-21'!C:J,21,FALSE),"")</f>
        <v>#REF!</v>
      </c>
      <c r="AD932" s="13" t="e">
        <f>VLOOKUP(S932,'Avtal 2026-05-21'!C:J,7,FALSE)</f>
        <v>#REF!</v>
      </c>
      <c r="AF932" s="2" t="e">
        <f>IF(R932&lt;&gt;"",VLOOKUP(S932,'Avtal 2026-05-21'!C:J,18,FALSE),"")</f>
        <v>#REF!</v>
      </c>
      <c r="AG932" s="2" t="e">
        <f>IF(R932&lt;&gt;"",VLOOKUP(S932,'Avtal 2026-05-21'!C:J,19,FALSE),"")</f>
        <v>#REF!</v>
      </c>
      <c r="AH932" s="10" t="e">
        <f>IF(R932&gt;0,VLOOKUP(S932,'Avtal 2026-05-21'!C:J,52,FALSE),"")</f>
        <v>#REF!</v>
      </c>
    </row>
    <row r="933" spans="18:34" ht="18.75" customHeight="1" x14ac:dyDescent="0.25">
      <c r="R933" s="2" t="e">
        <f>IF(MAX($R$10:R932)&gt;=$K$4,0,R932+1)</f>
        <v>#REF!</v>
      </c>
      <c r="S933" s="2" t="e">
        <f t="shared" si="80"/>
        <v>#REF!</v>
      </c>
      <c r="T933" s="2" t="e">
        <f t="shared" si="77"/>
        <v>#REF!</v>
      </c>
      <c r="U933" s="2" t="e">
        <f t="shared" si="78"/>
        <v>#REF!</v>
      </c>
      <c r="V933" s="2" t="e">
        <f t="shared" si="79"/>
        <v>#REF!</v>
      </c>
      <c r="X933" s="2" t="e">
        <f>IF(R933&lt;&gt;"",VLOOKUP(S933,'Avtal 2026-05-21'!C:J,9,FALSE),"")</f>
        <v>#REF!</v>
      </c>
      <c r="Y933" s="2" t="e">
        <f>IF(R933&lt;&gt;"",VLOOKUP(S933,'Avtal 2026-05-21'!C:J,10,FALSE),"")</f>
        <v>#REF!</v>
      </c>
      <c r="Z933" s="2" t="e">
        <f>IF(R933&lt;&gt;"",VLOOKUP(S933,'Avtal 2026-05-21'!C:J,11,FALSE),"")</f>
        <v>#REF!</v>
      </c>
      <c r="AA933" s="2" t="e">
        <f>IF(R933&lt;&gt;"",VLOOKUP(S933,'Avtal 2026-05-21'!C:J,12,FALSE),"")</f>
        <v>#REF!</v>
      </c>
      <c r="AB933" s="2" t="e">
        <f>IF(R933&lt;&gt;"",VLOOKUP(S933,'Avtal 2026-05-21'!C:J,13,FALSE),"")</f>
        <v>#REF!</v>
      </c>
      <c r="AC933" s="2" t="e">
        <f>IF(R933&lt;&gt;"",VLOOKUP(S933,'Avtal 2026-05-21'!C:J,21,FALSE),"")</f>
        <v>#REF!</v>
      </c>
      <c r="AD933" s="13" t="e">
        <f>VLOOKUP(S933,'Avtal 2026-05-21'!C:J,7,FALSE)</f>
        <v>#REF!</v>
      </c>
      <c r="AF933" s="2" t="e">
        <f>IF(R933&lt;&gt;"",VLOOKUP(S933,'Avtal 2026-05-21'!C:J,18,FALSE),"")</f>
        <v>#REF!</v>
      </c>
      <c r="AG933" s="2" t="e">
        <f>IF(R933&lt;&gt;"",VLOOKUP(S933,'Avtal 2026-05-21'!C:J,19,FALSE),"")</f>
        <v>#REF!</v>
      </c>
      <c r="AH933" s="10" t="e">
        <f>IF(R933&gt;0,VLOOKUP(S933,'Avtal 2026-05-21'!C:J,52,FALSE),"")</f>
        <v>#REF!</v>
      </c>
    </row>
    <row r="934" spans="18:34" ht="18.75" customHeight="1" x14ac:dyDescent="0.25">
      <c r="R934" s="2" t="e">
        <f>IF(MAX($R$10:R933)&gt;=$K$4,0,R933+1)</f>
        <v>#REF!</v>
      </c>
      <c r="S934" s="2" t="e">
        <f t="shared" si="80"/>
        <v>#REF!</v>
      </c>
      <c r="T934" s="2" t="e">
        <f t="shared" si="77"/>
        <v>#REF!</v>
      </c>
      <c r="U934" s="2" t="e">
        <f t="shared" si="78"/>
        <v>#REF!</v>
      </c>
      <c r="V934" s="2" t="e">
        <f t="shared" si="79"/>
        <v>#REF!</v>
      </c>
      <c r="X934" s="2" t="e">
        <f>IF(R934&lt;&gt;"",VLOOKUP(S934,'Avtal 2026-05-21'!C:J,9,FALSE),"")</f>
        <v>#REF!</v>
      </c>
      <c r="Y934" s="2" t="e">
        <f>IF(R934&lt;&gt;"",VLOOKUP(S934,'Avtal 2026-05-21'!C:J,10,FALSE),"")</f>
        <v>#REF!</v>
      </c>
      <c r="Z934" s="2" t="e">
        <f>IF(R934&lt;&gt;"",VLOOKUP(S934,'Avtal 2026-05-21'!C:J,11,FALSE),"")</f>
        <v>#REF!</v>
      </c>
      <c r="AA934" s="2" t="e">
        <f>IF(R934&lt;&gt;"",VLOOKUP(S934,'Avtal 2026-05-21'!C:J,12,FALSE),"")</f>
        <v>#REF!</v>
      </c>
      <c r="AB934" s="2" t="e">
        <f>IF(R934&lt;&gt;"",VLOOKUP(S934,'Avtal 2026-05-21'!C:J,13,FALSE),"")</f>
        <v>#REF!</v>
      </c>
      <c r="AC934" s="2" t="e">
        <f>IF(R934&lt;&gt;"",VLOOKUP(S934,'Avtal 2026-05-21'!C:J,21,FALSE),"")</f>
        <v>#REF!</v>
      </c>
      <c r="AD934" s="13" t="e">
        <f>VLOOKUP(S934,'Avtal 2026-05-21'!C:J,7,FALSE)</f>
        <v>#REF!</v>
      </c>
      <c r="AF934" s="2" t="e">
        <f>IF(R934&lt;&gt;"",VLOOKUP(S934,'Avtal 2026-05-21'!C:J,18,FALSE),"")</f>
        <v>#REF!</v>
      </c>
      <c r="AG934" s="2" t="e">
        <f>IF(R934&lt;&gt;"",VLOOKUP(S934,'Avtal 2026-05-21'!C:J,19,FALSE),"")</f>
        <v>#REF!</v>
      </c>
      <c r="AH934" s="10" t="e">
        <f>IF(R934&gt;0,VLOOKUP(S934,'Avtal 2026-05-21'!C:J,52,FALSE),"")</f>
        <v>#REF!</v>
      </c>
    </row>
    <row r="935" spans="18:34" ht="18.75" customHeight="1" x14ac:dyDescent="0.25">
      <c r="R935" s="2" t="e">
        <f>IF(MAX($R$10:R934)&gt;=$K$4,0,R934+1)</f>
        <v>#REF!</v>
      </c>
      <c r="S935" s="2" t="e">
        <f t="shared" si="80"/>
        <v>#REF!</v>
      </c>
      <c r="T935" s="2" t="e">
        <f t="shared" si="77"/>
        <v>#REF!</v>
      </c>
      <c r="U935" s="2" t="e">
        <f t="shared" si="78"/>
        <v>#REF!</v>
      </c>
      <c r="V935" s="2" t="e">
        <f t="shared" si="79"/>
        <v>#REF!</v>
      </c>
      <c r="X935" s="2" t="e">
        <f>IF(R935&lt;&gt;"",VLOOKUP(S935,'Avtal 2026-05-21'!C:J,9,FALSE),"")</f>
        <v>#REF!</v>
      </c>
      <c r="Y935" s="2" t="e">
        <f>IF(R935&lt;&gt;"",VLOOKUP(S935,'Avtal 2026-05-21'!C:J,10,FALSE),"")</f>
        <v>#REF!</v>
      </c>
      <c r="Z935" s="2" t="e">
        <f>IF(R935&lt;&gt;"",VLOOKUP(S935,'Avtal 2026-05-21'!C:J,11,FALSE),"")</f>
        <v>#REF!</v>
      </c>
      <c r="AA935" s="2" t="e">
        <f>IF(R935&lt;&gt;"",VLOOKUP(S935,'Avtal 2026-05-21'!C:J,12,FALSE),"")</f>
        <v>#REF!</v>
      </c>
      <c r="AB935" s="2" t="e">
        <f>IF(R935&lt;&gt;"",VLOOKUP(S935,'Avtal 2026-05-21'!C:J,13,FALSE),"")</f>
        <v>#REF!</v>
      </c>
      <c r="AC935" s="2" t="e">
        <f>IF(R935&lt;&gt;"",VLOOKUP(S935,'Avtal 2026-05-21'!C:J,21,FALSE),"")</f>
        <v>#REF!</v>
      </c>
      <c r="AD935" s="13" t="e">
        <f>VLOOKUP(S935,'Avtal 2026-05-21'!C:J,7,FALSE)</f>
        <v>#REF!</v>
      </c>
      <c r="AF935" s="2" t="e">
        <f>IF(R935&lt;&gt;"",VLOOKUP(S935,'Avtal 2026-05-21'!C:J,18,FALSE),"")</f>
        <v>#REF!</v>
      </c>
      <c r="AG935" s="2" t="e">
        <f>IF(R935&lt;&gt;"",VLOOKUP(S935,'Avtal 2026-05-21'!C:J,19,FALSE),"")</f>
        <v>#REF!</v>
      </c>
      <c r="AH935" s="10" t="e">
        <f>IF(R935&gt;0,VLOOKUP(S935,'Avtal 2026-05-21'!C:J,52,FALSE),"")</f>
        <v>#REF!</v>
      </c>
    </row>
    <row r="936" spans="18:34" ht="18.75" customHeight="1" x14ac:dyDescent="0.25">
      <c r="R936" s="2" t="e">
        <f>IF(MAX($R$10:R935)&gt;=$K$4,0,R935+1)</f>
        <v>#REF!</v>
      </c>
      <c r="S936" s="2" t="e">
        <f t="shared" si="80"/>
        <v>#REF!</v>
      </c>
      <c r="T936" s="2" t="e">
        <f t="shared" si="77"/>
        <v>#REF!</v>
      </c>
      <c r="U936" s="2" t="e">
        <f t="shared" si="78"/>
        <v>#REF!</v>
      </c>
      <c r="V936" s="2" t="e">
        <f t="shared" si="79"/>
        <v>#REF!</v>
      </c>
      <c r="X936" s="2" t="e">
        <f>IF(R936&lt;&gt;"",VLOOKUP(S936,'Avtal 2026-05-21'!C:J,9,FALSE),"")</f>
        <v>#REF!</v>
      </c>
      <c r="Y936" s="2" t="e">
        <f>IF(R936&lt;&gt;"",VLOOKUP(S936,'Avtal 2026-05-21'!C:J,10,FALSE),"")</f>
        <v>#REF!</v>
      </c>
      <c r="Z936" s="2" t="e">
        <f>IF(R936&lt;&gt;"",VLOOKUP(S936,'Avtal 2026-05-21'!C:J,11,FALSE),"")</f>
        <v>#REF!</v>
      </c>
      <c r="AA936" s="2" t="e">
        <f>IF(R936&lt;&gt;"",VLOOKUP(S936,'Avtal 2026-05-21'!C:J,12,FALSE),"")</f>
        <v>#REF!</v>
      </c>
      <c r="AB936" s="2" t="e">
        <f>IF(R936&lt;&gt;"",VLOOKUP(S936,'Avtal 2026-05-21'!C:J,13,FALSE),"")</f>
        <v>#REF!</v>
      </c>
      <c r="AC936" s="2" t="e">
        <f>IF(R936&lt;&gt;"",VLOOKUP(S936,'Avtal 2026-05-21'!C:J,21,FALSE),"")</f>
        <v>#REF!</v>
      </c>
      <c r="AD936" s="13" t="e">
        <f>VLOOKUP(S936,'Avtal 2026-05-21'!C:J,7,FALSE)</f>
        <v>#REF!</v>
      </c>
      <c r="AF936" s="2" t="e">
        <f>IF(R936&lt;&gt;"",VLOOKUP(S936,'Avtal 2026-05-21'!C:J,18,FALSE),"")</f>
        <v>#REF!</v>
      </c>
      <c r="AG936" s="2" t="e">
        <f>IF(R936&lt;&gt;"",VLOOKUP(S936,'Avtal 2026-05-21'!C:J,19,FALSE),"")</f>
        <v>#REF!</v>
      </c>
      <c r="AH936" s="10" t="e">
        <f>IF(R936&gt;0,VLOOKUP(S936,'Avtal 2026-05-21'!C:J,52,FALSE),"")</f>
        <v>#REF!</v>
      </c>
    </row>
    <row r="937" spans="18:34" ht="18.75" customHeight="1" x14ac:dyDescent="0.25">
      <c r="R937" s="2" t="e">
        <f>IF(MAX($R$10:R936)&gt;=$K$4,0,R936+1)</f>
        <v>#REF!</v>
      </c>
      <c r="S937" s="2" t="e">
        <f t="shared" si="80"/>
        <v>#REF!</v>
      </c>
      <c r="T937" s="2" t="e">
        <f t="shared" si="77"/>
        <v>#REF!</v>
      </c>
      <c r="U937" s="2" t="e">
        <f t="shared" si="78"/>
        <v>#REF!</v>
      </c>
      <c r="V937" s="2" t="e">
        <f t="shared" si="79"/>
        <v>#REF!</v>
      </c>
      <c r="X937" s="2" t="e">
        <f>IF(R937&lt;&gt;"",VLOOKUP(S937,'Avtal 2026-05-21'!C:J,9,FALSE),"")</f>
        <v>#REF!</v>
      </c>
      <c r="Y937" s="2" t="e">
        <f>IF(R937&lt;&gt;"",VLOOKUP(S937,'Avtal 2026-05-21'!C:J,10,FALSE),"")</f>
        <v>#REF!</v>
      </c>
      <c r="Z937" s="2" t="e">
        <f>IF(R937&lt;&gt;"",VLOOKUP(S937,'Avtal 2026-05-21'!C:J,11,FALSE),"")</f>
        <v>#REF!</v>
      </c>
      <c r="AA937" s="2" t="e">
        <f>IF(R937&lt;&gt;"",VLOOKUP(S937,'Avtal 2026-05-21'!C:J,12,FALSE),"")</f>
        <v>#REF!</v>
      </c>
      <c r="AB937" s="2" t="e">
        <f>IF(R937&lt;&gt;"",VLOOKUP(S937,'Avtal 2026-05-21'!C:J,13,FALSE),"")</f>
        <v>#REF!</v>
      </c>
      <c r="AC937" s="2" t="e">
        <f>IF(R937&lt;&gt;"",VLOOKUP(S937,'Avtal 2026-05-21'!C:J,21,FALSE),"")</f>
        <v>#REF!</v>
      </c>
      <c r="AD937" s="13" t="e">
        <f>VLOOKUP(S937,'Avtal 2026-05-21'!C:J,7,FALSE)</f>
        <v>#REF!</v>
      </c>
      <c r="AF937" s="2" t="e">
        <f>IF(R937&lt;&gt;"",VLOOKUP(S937,'Avtal 2026-05-21'!C:J,18,FALSE),"")</f>
        <v>#REF!</v>
      </c>
      <c r="AG937" s="2" t="e">
        <f>IF(R937&lt;&gt;"",VLOOKUP(S937,'Avtal 2026-05-21'!C:J,19,FALSE),"")</f>
        <v>#REF!</v>
      </c>
      <c r="AH937" s="10" t="e">
        <f>IF(R937&gt;0,VLOOKUP(S937,'Avtal 2026-05-21'!C:J,52,FALSE),"")</f>
        <v>#REF!</v>
      </c>
    </row>
    <row r="938" spans="18:34" ht="18.75" customHeight="1" x14ac:dyDescent="0.25">
      <c r="R938" s="2" t="e">
        <f>IF(MAX($R$10:R937)&gt;=$K$4,0,R937+1)</f>
        <v>#REF!</v>
      </c>
      <c r="S938" s="2" t="e">
        <f t="shared" si="80"/>
        <v>#REF!</v>
      </c>
      <c r="T938" s="2" t="e">
        <f t="shared" si="77"/>
        <v>#REF!</v>
      </c>
      <c r="U938" s="2" t="e">
        <f t="shared" si="78"/>
        <v>#REF!</v>
      </c>
      <c r="V938" s="2" t="e">
        <f t="shared" si="79"/>
        <v>#REF!</v>
      </c>
      <c r="X938" s="2" t="e">
        <f>IF(R938&lt;&gt;"",VLOOKUP(S938,'Avtal 2026-05-21'!C:J,9,FALSE),"")</f>
        <v>#REF!</v>
      </c>
      <c r="Y938" s="2" t="e">
        <f>IF(R938&lt;&gt;"",VLOOKUP(S938,'Avtal 2026-05-21'!C:J,10,FALSE),"")</f>
        <v>#REF!</v>
      </c>
      <c r="Z938" s="2" t="e">
        <f>IF(R938&lt;&gt;"",VLOOKUP(S938,'Avtal 2026-05-21'!C:J,11,FALSE),"")</f>
        <v>#REF!</v>
      </c>
      <c r="AA938" s="2" t="e">
        <f>IF(R938&lt;&gt;"",VLOOKUP(S938,'Avtal 2026-05-21'!C:J,12,FALSE),"")</f>
        <v>#REF!</v>
      </c>
      <c r="AB938" s="2" t="e">
        <f>IF(R938&lt;&gt;"",VLOOKUP(S938,'Avtal 2026-05-21'!C:J,13,FALSE),"")</f>
        <v>#REF!</v>
      </c>
      <c r="AC938" s="2" t="e">
        <f>IF(R938&lt;&gt;"",VLOOKUP(S938,'Avtal 2026-05-21'!C:J,21,FALSE),"")</f>
        <v>#REF!</v>
      </c>
      <c r="AD938" s="13" t="e">
        <f>VLOOKUP(S938,'Avtal 2026-05-21'!C:J,7,FALSE)</f>
        <v>#REF!</v>
      </c>
      <c r="AF938" s="2" t="e">
        <f>IF(R938&lt;&gt;"",VLOOKUP(S938,'Avtal 2026-05-21'!C:J,18,FALSE),"")</f>
        <v>#REF!</v>
      </c>
      <c r="AG938" s="2" t="e">
        <f>IF(R938&lt;&gt;"",VLOOKUP(S938,'Avtal 2026-05-21'!C:J,19,FALSE),"")</f>
        <v>#REF!</v>
      </c>
      <c r="AH938" s="10" t="e">
        <f>IF(R938&gt;0,VLOOKUP(S938,'Avtal 2026-05-21'!C:J,52,FALSE),"")</f>
        <v>#REF!</v>
      </c>
    </row>
    <row r="939" spans="18:34" ht="18.75" customHeight="1" x14ac:dyDescent="0.25">
      <c r="R939" s="2" t="e">
        <f>IF(MAX($R$10:R938)&gt;=$K$4,0,R938+1)</f>
        <v>#REF!</v>
      </c>
      <c r="S939" s="2" t="e">
        <f t="shared" si="80"/>
        <v>#REF!</v>
      </c>
      <c r="T939" s="2" t="e">
        <f t="shared" si="77"/>
        <v>#REF!</v>
      </c>
      <c r="U939" s="2" t="e">
        <f t="shared" si="78"/>
        <v>#REF!</v>
      </c>
      <c r="V939" s="2" t="e">
        <f t="shared" si="79"/>
        <v>#REF!</v>
      </c>
      <c r="X939" s="2" t="e">
        <f>IF(R939&lt;&gt;"",VLOOKUP(S939,'Avtal 2026-05-21'!C:J,9,FALSE),"")</f>
        <v>#REF!</v>
      </c>
      <c r="Y939" s="2" t="e">
        <f>IF(R939&lt;&gt;"",VLOOKUP(S939,'Avtal 2026-05-21'!C:J,10,FALSE),"")</f>
        <v>#REF!</v>
      </c>
      <c r="Z939" s="2" t="e">
        <f>IF(R939&lt;&gt;"",VLOOKUP(S939,'Avtal 2026-05-21'!C:J,11,FALSE),"")</f>
        <v>#REF!</v>
      </c>
      <c r="AA939" s="2" t="e">
        <f>IF(R939&lt;&gt;"",VLOOKUP(S939,'Avtal 2026-05-21'!C:J,12,FALSE),"")</f>
        <v>#REF!</v>
      </c>
      <c r="AB939" s="2" t="e">
        <f>IF(R939&lt;&gt;"",VLOOKUP(S939,'Avtal 2026-05-21'!C:J,13,FALSE),"")</f>
        <v>#REF!</v>
      </c>
      <c r="AC939" s="2" t="e">
        <f>IF(R939&lt;&gt;"",VLOOKUP(S939,'Avtal 2026-05-21'!C:J,21,FALSE),"")</f>
        <v>#REF!</v>
      </c>
      <c r="AD939" s="13" t="e">
        <f>VLOOKUP(S939,'Avtal 2026-05-21'!C:J,7,FALSE)</f>
        <v>#REF!</v>
      </c>
      <c r="AF939" s="2" t="e">
        <f>IF(R939&lt;&gt;"",VLOOKUP(S939,'Avtal 2026-05-21'!C:J,18,FALSE),"")</f>
        <v>#REF!</v>
      </c>
      <c r="AG939" s="2" t="e">
        <f>IF(R939&lt;&gt;"",VLOOKUP(S939,'Avtal 2026-05-21'!C:J,19,FALSE),"")</f>
        <v>#REF!</v>
      </c>
      <c r="AH939" s="10" t="e">
        <f>IF(R939&gt;0,VLOOKUP(S939,'Avtal 2026-05-21'!C:J,52,FALSE),"")</f>
        <v>#REF!</v>
      </c>
    </row>
    <row r="940" spans="18:34" ht="18.75" customHeight="1" x14ac:dyDescent="0.25">
      <c r="R940" s="2" t="e">
        <f>IF(MAX($R$10:R939)&gt;=$K$4,0,R939+1)</f>
        <v>#REF!</v>
      </c>
      <c r="S940" s="2" t="e">
        <f t="shared" si="80"/>
        <v>#REF!</v>
      </c>
      <c r="T940" s="2" t="e">
        <f t="shared" si="77"/>
        <v>#REF!</v>
      </c>
      <c r="U940" s="2" t="e">
        <f t="shared" si="78"/>
        <v>#REF!</v>
      </c>
      <c r="V940" s="2" t="e">
        <f t="shared" si="79"/>
        <v>#REF!</v>
      </c>
      <c r="X940" s="2" t="e">
        <f>IF(R940&lt;&gt;"",VLOOKUP(S940,'Avtal 2026-05-21'!C:J,9,FALSE),"")</f>
        <v>#REF!</v>
      </c>
      <c r="Y940" s="2" t="e">
        <f>IF(R940&lt;&gt;"",VLOOKUP(S940,'Avtal 2026-05-21'!C:J,10,FALSE),"")</f>
        <v>#REF!</v>
      </c>
      <c r="Z940" s="2" t="e">
        <f>IF(R940&lt;&gt;"",VLOOKUP(S940,'Avtal 2026-05-21'!C:J,11,FALSE),"")</f>
        <v>#REF!</v>
      </c>
      <c r="AA940" s="2" t="e">
        <f>IF(R940&lt;&gt;"",VLOOKUP(S940,'Avtal 2026-05-21'!C:J,12,FALSE),"")</f>
        <v>#REF!</v>
      </c>
      <c r="AB940" s="2" t="e">
        <f>IF(R940&lt;&gt;"",VLOOKUP(S940,'Avtal 2026-05-21'!C:J,13,FALSE),"")</f>
        <v>#REF!</v>
      </c>
      <c r="AC940" s="2" t="e">
        <f>IF(R940&lt;&gt;"",VLOOKUP(S940,'Avtal 2026-05-21'!C:J,21,FALSE),"")</f>
        <v>#REF!</v>
      </c>
      <c r="AD940" s="13" t="e">
        <f>VLOOKUP(S940,'Avtal 2026-05-21'!C:J,7,FALSE)</f>
        <v>#REF!</v>
      </c>
      <c r="AF940" s="2" t="e">
        <f>IF(R940&lt;&gt;"",VLOOKUP(S940,'Avtal 2026-05-21'!C:J,18,FALSE),"")</f>
        <v>#REF!</v>
      </c>
      <c r="AG940" s="2" t="e">
        <f>IF(R940&lt;&gt;"",VLOOKUP(S940,'Avtal 2026-05-21'!C:J,19,FALSE),"")</f>
        <v>#REF!</v>
      </c>
      <c r="AH940" s="10" t="e">
        <f>IF(R940&gt;0,VLOOKUP(S940,'Avtal 2026-05-21'!C:J,52,FALSE),"")</f>
        <v>#REF!</v>
      </c>
    </row>
    <row r="941" spans="18:34" ht="18.75" customHeight="1" x14ac:dyDescent="0.25">
      <c r="R941" s="2" t="e">
        <f>IF(MAX($R$10:R940)&gt;=$K$4,0,R940+1)</f>
        <v>#REF!</v>
      </c>
      <c r="S941" s="2" t="e">
        <f t="shared" si="80"/>
        <v>#REF!</v>
      </c>
      <c r="T941" s="2" t="e">
        <f t="shared" si="77"/>
        <v>#REF!</v>
      </c>
      <c r="U941" s="2" t="e">
        <f t="shared" si="78"/>
        <v>#REF!</v>
      </c>
      <c r="V941" s="2" t="e">
        <f t="shared" si="79"/>
        <v>#REF!</v>
      </c>
      <c r="X941" s="2" t="e">
        <f>IF(R941&lt;&gt;"",VLOOKUP(S941,'Avtal 2026-05-21'!C:J,9,FALSE),"")</f>
        <v>#REF!</v>
      </c>
      <c r="Y941" s="2" t="e">
        <f>IF(R941&lt;&gt;"",VLOOKUP(S941,'Avtal 2026-05-21'!C:J,10,FALSE),"")</f>
        <v>#REF!</v>
      </c>
      <c r="Z941" s="2" t="e">
        <f>IF(R941&lt;&gt;"",VLOOKUP(S941,'Avtal 2026-05-21'!C:J,11,FALSE),"")</f>
        <v>#REF!</v>
      </c>
      <c r="AA941" s="2" t="e">
        <f>IF(R941&lt;&gt;"",VLOOKUP(S941,'Avtal 2026-05-21'!C:J,12,FALSE),"")</f>
        <v>#REF!</v>
      </c>
      <c r="AB941" s="2" t="e">
        <f>IF(R941&lt;&gt;"",VLOOKUP(S941,'Avtal 2026-05-21'!C:J,13,FALSE),"")</f>
        <v>#REF!</v>
      </c>
      <c r="AC941" s="2" t="e">
        <f>IF(R941&lt;&gt;"",VLOOKUP(S941,'Avtal 2026-05-21'!C:J,21,FALSE),"")</f>
        <v>#REF!</v>
      </c>
      <c r="AD941" s="13" t="e">
        <f>VLOOKUP(S941,'Avtal 2026-05-21'!C:J,7,FALSE)</f>
        <v>#REF!</v>
      </c>
      <c r="AF941" s="2" t="e">
        <f>IF(R941&lt;&gt;"",VLOOKUP(S941,'Avtal 2026-05-21'!C:J,18,FALSE),"")</f>
        <v>#REF!</v>
      </c>
      <c r="AG941" s="2" t="e">
        <f>IF(R941&lt;&gt;"",VLOOKUP(S941,'Avtal 2026-05-21'!C:J,19,FALSE),"")</f>
        <v>#REF!</v>
      </c>
      <c r="AH941" s="10" t="e">
        <f>IF(R941&gt;0,VLOOKUP(S941,'Avtal 2026-05-21'!C:J,52,FALSE),"")</f>
        <v>#REF!</v>
      </c>
    </row>
    <row r="942" spans="18:34" ht="18.75" customHeight="1" x14ac:dyDescent="0.25">
      <c r="R942" s="2" t="e">
        <f>IF(MAX($R$10:R941)&gt;=$K$4,0,R941+1)</f>
        <v>#REF!</v>
      </c>
      <c r="S942" s="2" t="e">
        <f t="shared" si="80"/>
        <v>#REF!</v>
      </c>
      <c r="T942" s="2" t="e">
        <f t="shared" si="77"/>
        <v>#REF!</v>
      </c>
      <c r="U942" s="2" t="e">
        <f t="shared" si="78"/>
        <v>#REF!</v>
      </c>
      <c r="V942" s="2" t="e">
        <f t="shared" si="79"/>
        <v>#REF!</v>
      </c>
      <c r="X942" s="2" t="e">
        <f>IF(R942&lt;&gt;"",VLOOKUP(S942,'Avtal 2026-05-21'!C:J,9,FALSE),"")</f>
        <v>#REF!</v>
      </c>
      <c r="Y942" s="2" t="e">
        <f>IF(R942&lt;&gt;"",VLOOKUP(S942,'Avtal 2026-05-21'!C:J,10,FALSE),"")</f>
        <v>#REF!</v>
      </c>
      <c r="Z942" s="2" t="e">
        <f>IF(R942&lt;&gt;"",VLOOKUP(S942,'Avtal 2026-05-21'!C:J,11,FALSE),"")</f>
        <v>#REF!</v>
      </c>
      <c r="AA942" s="2" t="e">
        <f>IF(R942&lt;&gt;"",VLOOKUP(S942,'Avtal 2026-05-21'!C:J,12,FALSE),"")</f>
        <v>#REF!</v>
      </c>
      <c r="AB942" s="2" t="e">
        <f>IF(R942&lt;&gt;"",VLOOKUP(S942,'Avtal 2026-05-21'!C:J,13,FALSE),"")</f>
        <v>#REF!</v>
      </c>
      <c r="AC942" s="2" t="e">
        <f>IF(R942&lt;&gt;"",VLOOKUP(S942,'Avtal 2026-05-21'!C:J,21,FALSE),"")</f>
        <v>#REF!</v>
      </c>
      <c r="AD942" s="13" t="e">
        <f>VLOOKUP(S942,'Avtal 2026-05-21'!C:J,7,FALSE)</f>
        <v>#REF!</v>
      </c>
      <c r="AF942" s="2" t="e">
        <f>IF(R942&lt;&gt;"",VLOOKUP(S942,'Avtal 2026-05-21'!C:J,18,FALSE),"")</f>
        <v>#REF!</v>
      </c>
      <c r="AG942" s="2" t="e">
        <f>IF(R942&lt;&gt;"",VLOOKUP(S942,'Avtal 2026-05-21'!C:J,19,FALSE),"")</f>
        <v>#REF!</v>
      </c>
      <c r="AH942" s="10" t="e">
        <f>IF(R942&gt;0,VLOOKUP(S942,'Avtal 2026-05-21'!C:J,52,FALSE),"")</f>
        <v>#REF!</v>
      </c>
    </row>
    <row r="943" spans="18:34" ht="18.75" customHeight="1" x14ac:dyDescent="0.25">
      <c r="R943" s="2" t="e">
        <f>IF(MAX($R$10:R942)&gt;=$K$4,0,R942+1)</f>
        <v>#REF!</v>
      </c>
      <c r="S943" s="2" t="e">
        <f t="shared" si="80"/>
        <v>#REF!</v>
      </c>
      <c r="T943" s="2" t="e">
        <f t="shared" si="77"/>
        <v>#REF!</v>
      </c>
      <c r="U943" s="2" t="e">
        <f t="shared" si="78"/>
        <v>#REF!</v>
      </c>
      <c r="V943" s="2" t="e">
        <f t="shared" si="79"/>
        <v>#REF!</v>
      </c>
      <c r="X943" s="2" t="e">
        <f>IF(R943&lt;&gt;"",VLOOKUP(S943,'Avtal 2026-05-21'!C:J,9,FALSE),"")</f>
        <v>#REF!</v>
      </c>
      <c r="Y943" s="2" t="e">
        <f>IF(R943&lt;&gt;"",VLOOKUP(S943,'Avtal 2026-05-21'!C:J,10,FALSE),"")</f>
        <v>#REF!</v>
      </c>
      <c r="Z943" s="2" t="e">
        <f>IF(R943&lt;&gt;"",VLOOKUP(S943,'Avtal 2026-05-21'!C:J,11,FALSE),"")</f>
        <v>#REF!</v>
      </c>
      <c r="AA943" s="2" t="e">
        <f>IF(R943&lt;&gt;"",VLOOKUP(S943,'Avtal 2026-05-21'!C:J,12,FALSE),"")</f>
        <v>#REF!</v>
      </c>
      <c r="AB943" s="2" t="e">
        <f>IF(R943&lt;&gt;"",VLOOKUP(S943,'Avtal 2026-05-21'!C:J,13,FALSE),"")</f>
        <v>#REF!</v>
      </c>
      <c r="AC943" s="2" t="e">
        <f>IF(R943&lt;&gt;"",VLOOKUP(S943,'Avtal 2026-05-21'!C:J,21,FALSE),"")</f>
        <v>#REF!</v>
      </c>
      <c r="AD943" s="13" t="e">
        <f>VLOOKUP(S943,'Avtal 2026-05-21'!C:J,7,FALSE)</f>
        <v>#REF!</v>
      </c>
      <c r="AF943" s="2" t="e">
        <f>IF(R943&lt;&gt;"",VLOOKUP(S943,'Avtal 2026-05-21'!C:J,18,FALSE),"")</f>
        <v>#REF!</v>
      </c>
      <c r="AG943" s="2" t="e">
        <f>IF(R943&lt;&gt;"",VLOOKUP(S943,'Avtal 2026-05-21'!C:J,19,FALSE),"")</f>
        <v>#REF!</v>
      </c>
      <c r="AH943" s="10" t="e">
        <f>IF(R943&gt;0,VLOOKUP(S943,'Avtal 2026-05-21'!C:J,52,FALSE),"")</f>
        <v>#REF!</v>
      </c>
    </row>
    <row r="944" spans="18:34" ht="18.75" customHeight="1" x14ac:dyDescent="0.25">
      <c r="R944" s="2" t="e">
        <f>IF(MAX($R$10:R943)&gt;=$K$4,0,R943+1)</f>
        <v>#REF!</v>
      </c>
      <c r="S944" s="2" t="e">
        <f t="shared" si="80"/>
        <v>#REF!</v>
      </c>
      <c r="T944" s="2" t="e">
        <f t="shared" si="77"/>
        <v>#REF!</v>
      </c>
      <c r="U944" s="2" t="e">
        <f t="shared" si="78"/>
        <v>#REF!</v>
      </c>
      <c r="V944" s="2" t="e">
        <f t="shared" si="79"/>
        <v>#REF!</v>
      </c>
      <c r="X944" s="2" t="e">
        <f>IF(R944&lt;&gt;"",VLOOKUP(S944,'Avtal 2026-05-21'!C:J,9,FALSE),"")</f>
        <v>#REF!</v>
      </c>
      <c r="Y944" s="2" t="e">
        <f>IF(R944&lt;&gt;"",VLOOKUP(S944,'Avtal 2026-05-21'!C:J,10,FALSE),"")</f>
        <v>#REF!</v>
      </c>
      <c r="Z944" s="2" t="e">
        <f>IF(R944&lt;&gt;"",VLOOKUP(S944,'Avtal 2026-05-21'!C:J,11,FALSE),"")</f>
        <v>#REF!</v>
      </c>
      <c r="AA944" s="2" t="e">
        <f>IF(R944&lt;&gt;"",VLOOKUP(S944,'Avtal 2026-05-21'!C:J,12,FALSE),"")</f>
        <v>#REF!</v>
      </c>
      <c r="AB944" s="2" t="e">
        <f>IF(R944&lt;&gt;"",VLOOKUP(S944,'Avtal 2026-05-21'!C:J,13,FALSE),"")</f>
        <v>#REF!</v>
      </c>
      <c r="AC944" s="2" t="e">
        <f>IF(R944&lt;&gt;"",VLOOKUP(S944,'Avtal 2026-05-21'!C:J,21,FALSE),"")</f>
        <v>#REF!</v>
      </c>
      <c r="AD944" s="13" t="e">
        <f>VLOOKUP(S944,'Avtal 2026-05-21'!C:J,7,FALSE)</f>
        <v>#REF!</v>
      </c>
      <c r="AF944" s="2" t="e">
        <f>IF(R944&lt;&gt;"",VLOOKUP(S944,'Avtal 2026-05-21'!C:J,18,FALSE),"")</f>
        <v>#REF!</v>
      </c>
      <c r="AG944" s="2" t="e">
        <f>IF(R944&lt;&gt;"",VLOOKUP(S944,'Avtal 2026-05-21'!C:J,19,FALSE),"")</f>
        <v>#REF!</v>
      </c>
      <c r="AH944" s="10" t="e">
        <f>IF(R944&gt;0,VLOOKUP(S944,'Avtal 2026-05-21'!C:J,52,FALSE),"")</f>
        <v>#REF!</v>
      </c>
    </row>
    <row r="945" spans="18:34" ht="18.75" customHeight="1" x14ac:dyDescent="0.25">
      <c r="R945" s="2" t="e">
        <f>IF(MAX($R$10:R944)&gt;=$K$4,0,R944+1)</f>
        <v>#REF!</v>
      </c>
      <c r="S945" s="2" t="e">
        <f t="shared" si="80"/>
        <v>#REF!</v>
      </c>
      <c r="T945" s="2" t="e">
        <f t="shared" si="77"/>
        <v>#REF!</v>
      </c>
      <c r="U945" s="2" t="e">
        <f t="shared" si="78"/>
        <v>#REF!</v>
      </c>
      <c r="V945" s="2" t="e">
        <f t="shared" si="79"/>
        <v>#REF!</v>
      </c>
      <c r="X945" s="2" t="e">
        <f>IF(R945&lt;&gt;"",VLOOKUP(S945,'Avtal 2026-05-21'!C:J,9,FALSE),"")</f>
        <v>#REF!</v>
      </c>
      <c r="Y945" s="2" t="e">
        <f>IF(R945&lt;&gt;"",VLOOKUP(S945,'Avtal 2026-05-21'!C:J,10,FALSE),"")</f>
        <v>#REF!</v>
      </c>
      <c r="Z945" s="2" t="e">
        <f>IF(R945&lt;&gt;"",VLOOKUP(S945,'Avtal 2026-05-21'!C:J,11,FALSE),"")</f>
        <v>#REF!</v>
      </c>
      <c r="AA945" s="2" t="e">
        <f>IF(R945&lt;&gt;"",VLOOKUP(S945,'Avtal 2026-05-21'!C:J,12,FALSE),"")</f>
        <v>#REF!</v>
      </c>
      <c r="AB945" s="2" t="e">
        <f>IF(R945&lt;&gt;"",VLOOKUP(S945,'Avtal 2026-05-21'!C:J,13,FALSE),"")</f>
        <v>#REF!</v>
      </c>
      <c r="AC945" s="2" t="e">
        <f>IF(R945&lt;&gt;"",VLOOKUP(S945,'Avtal 2026-05-21'!C:J,21,FALSE),"")</f>
        <v>#REF!</v>
      </c>
      <c r="AD945" s="13" t="e">
        <f>VLOOKUP(S945,'Avtal 2026-05-21'!C:J,7,FALSE)</f>
        <v>#REF!</v>
      </c>
      <c r="AF945" s="2" t="e">
        <f>IF(R945&lt;&gt;"",VLOOKUP(S945,'Avtal 2026-05-21'!C:J,18,FALSE),"")</f>
        <v>#REF!</v>
      </c>
      <c r="AG945" s="2" t="e">
        <f>IF(R945&lt;&gt;"",VLOOKUP(S945,'Avtal 2026-05-21'!C:J,19,FALSE),"")</f>
        <v>#REF!</v>
      </c>
      <c r="AH945" s="10" t="e">
        <f>IF(R945&gt;0,VLOOKUP(S945,'Avtal 2026-05-21'!C:J,52,FALSE),"")</f>
        <v>#REF!</v>
      </c>
    </row>
    <row r="946" spans="18:34" ht="18.75" customHeight="1" x14ac:dyDescent="0.25">
      <c r="R946" s="2" t="e">
        <f>IF(MAX($R$10:R945)&gt;=$K$4,0,R945+1)</f>
        <v>#REF!</v>
      </c>
      <c r="S946" s="2" t="e">
        <f t="shared" si="80"/>
        <v>#REF!</v>
      </c>
      <c r="T946" s="2" t="e">
        <f t="shared" si="77"/>
        <v>#REF!</v>
      </c>
      <c r="U946" s="2" t="e">
        <f t="shared" si="78"/>
        <v>#REF!</v>
      </c>
      <c r="V946" s="2" t="e">
        <f t="shared" si="79"/>
        <v>#REF!</v>
      </c>
      <c r="X946" s="2" t="e">
        <f>IF(R946&lt;&gt;"",VLOOKUP(S946,'Avtal 2026-05-21'!C:J,9,FALSE),"")</f>
        <v>#REF!</v>
      </c>
      <c r="Y946" s="2" t="e">
        <f>IF(R946&lt;&gt;"",VLOOKUP(S946,'Avtal 2026-05-21'!C:J,10,FALSE),"")</f>
        <v>#REF!</v>
      </c>
      <c r="Z946" s="2" t="e">
        <f>IF(R946&lt;&gt;"",VLOOKUP(S946,'Avtal 2026-05-21'!C:J,11,FALSE),"")</f>
        <v>#REF!</v>
      </c>
      <c r="AA946" s="2" t="e">
        <f>IF(R946&lt;&gt;"",VLOOKUP(S946,'Avtal 2026-05-21'!C:J,12,FALSE),"")</f>
        <v>#REF!</v>
      </c>
      <c r="AB946" s="2" t="e">
        <f>IF(R946&lt;&gt;"",VLOOKUP(S946,'Avtal 2026-05-21'!C:J,13,FALSE),"")</f>
        <v>#REF!</v>
      </c>
      <c r="AC946" s="2" t="e">
        <f>IF(R946&lt;&gt;"",VLOOKUP(S946,'Avtal 2026-05-21'!C:J,21,FALSE),"")</f>
        <v>#REF!</v>
      </c>
      <c r="AD946" s="13" t="e">
        <f>VLOOKUP(S946,'Avtal 2026-05-21'!C:J,7,FALSE)</f>
        <v>#REF!</v>
      </c>
      <c r="AF946" s="2" t="e">
        <f>IF(R946&lt;&gt;"",VLOOKUP(S946,'Avtal 2026-05-21'!C:J,18,FALSE),"")</f>
        <v>#REF!</v>
      </c>
      <c r="AG946" s="2" t="e">
        <f>IF(R946&lt;&gt;"",VLOOKUP(S946,'Avtal 2026-05-21'!C:J,19,FALSE),"")</f>
        <v>#REF!</v>
      </c>
      <c r="AH946" s="10" t="e">
        <f>IF(R946&gt;0,VLOOKUP(S946,'Avtal 2026-05-21'!C:J,52,FALSE),"")</f>
        <v>#REF!</v>
      </c>
    </row>
    <row r="947" spans="18:34" ht="18.75" customHeight="1" x14ac:dyDescent="0.25">
      <c r="R947" s="2" t="e">
        <f>IF(MAX($R$10:R946)&gt;=$K$4,0,R946+1)</f>
        <v>#REF!</v>
      </c>
      <c r="S947" s="2" t="e">
        <f t="shared" si="80"/>
        <v>#REF!</v>
      </c>
      <c r="T947" s="2" t="e">
        <f t="shared" si="77"/>
        <v>#REF!</v>
      </c>
      <c r="U947" s="2" t="e">
        <f t="shared" si="78"/>
        <v>#REF!</v>
      </c>
      <c r="V947" s="2" t="e">
        <f t="shared" si="79"/>
        <v>#REF!</v>
      </c>
      <c r="X947" s="2" t="e">
        <f>IF(R947&lt;&gt;"",VLOOKUP(S947,'Avtal 2026-05-21'!C:J,9,FALSE),"")</f>
        <v>#REF!</v>
      </c>
      <c r="Y947" s="2" t="e">
        <f>IF(R947&lt;&gt;"",VLOOKUP(S947,'Avtal 2026-05-21'!C:J,10,FALSE),"")</f>
        <v>#REF!</v>
      </c>
      <c r="Z947" s="2" t="e">
        <f>IF(R947&lt;&gt;"",VLOOKUP(S947,'Avtal 2026-05-21'!C:J,11,FALSE),"")</f>
        <v>#REF!</v>
      </c>
      <c r="AA947" s="2" t="e">
        <f>IF(R947&lt;&gt;"",VLOOKUP(S947,'Avtal 2026-05-21'!C:J,12,FALSE),"")</f>
        <v>#REF!</v>
      </c>
      <c r="AB947" s="2" t="e">
        <f>IF(R947&lt;&gt;"",VLOOKUP(S947,'Avtal 2026-05-21'!C:J,13,FALSE),"")</f>
        <v>#REF!</v>
      </c>
      <c r="AC947" s="2" t="e">
        <f>IF(R947&lt;&gt;"",VLOOKUP(S947,'Avtal 2026-05-21'!C:J,21,FALSE),"")</f>
        <v>#REF!</v>
      </c>
      <c r="AD947" s="13" t="e">
        <f>VLOOKUP(S947,'Avtal 2026-05-21'!C:J,7,FALSE)</f>
        <v>#REF!</v>
      </c>
      <c r="AF947" s="2" t="e">
        <f>IF(R947&lt;&gt;"",VLOOKUP(S947,'Avtal 2026-05-21'!C:J,18,FALSE),"")</f>
        <v>#REF!</v>
      </c>
      <c r="AG947" s="2" t="e">
        <f>IF(R947&lt;&gt;"",VLOOKUP(S947,'Avtal 2026-05-21'!C:J,19,FALSE),"")</f>
        <v>#REF!</v>
      </c>
      <c r="AH947" s="10" t="e">
        <f>IF(R947&gt;0,VLOOKUP(S947,'Avtal 2026-05-21'!C:J,52,FALSE),"")</f>
        <v>#REF!</v>
      </c>
    </row>
    <row r="948" spans="18:34" ht="18.75" customHeight="1" x14ac:dyDescent="0.25">
      <c r="R948" s="2" t="e">
        <f>IF(MAX($R$10:R947)&gt;=$K$4,0,R947+1)</f>
        <v>#REF!</v>
      </c>
      <c r="S948" s="2" t="e">
        <f t="shared" si="80"/>
        <v>#REF!</v>
      </c>
      <c r="T948" s="2" t="e">
        <f t="shared" si="77"/>
        <v>#REF!</v>
      </c>
      <c r="U948" s="2" t="e">
        <f t="shared" si="78"/>
        <v>#REF!</v>
      </c>
      <c r="V948" s="2" t="e">
        <f t="shared" si="79"/>
        <v>#REF!</v>
      </c>
      <c r="X948" s="2" t="e">
        <f>IF(R948&lt;&gt;"",VLOOKUP(S948,'Avtal 2026-05-21'!C:J,9,FALSE),"")</f>
        <v>#REF!</v>
      </c>
      <c r="Y948" s="2" t="e">
        <f>IF(R948&lt;&gt;"",VLOOKUP(S948,'Avtal 2026-05-21'!C:J,10,FALSE),"")</f>
        <v>#REF!</v>
      </c>
      <c r="Z948" s="2" t="e">
        <f>IF(R948&lt;&gt;"",VLOOKUP(S948,'Avtal 2026-05-21'!C:J,11,FALSE),"")</f>
        <v>#REF!</v>
      </c>
      <c r="AA948" s="2" t="e">
        <f>IF(R948&lt;&gt;"",VLOOKUP(S948,'Avtal 2026-05-21'!C:J,12,FALSE),"")</f>
        <v>#REF!</v>
      </c>
      <c r="AB948" s="2" t="e">
        <f>IF(R948&lt;&gt;"",VLOOKUP(S948,'Avtal 2026-05-21'!C:J,13,FALSE),"")</f>
        <v>#REF!</v>
      </c>
      <c r="AC948" s="2" t="e">
        <f>IF(R948&lt;&gt;"",VLOOKUP(S948,'Avtal 2026-05-21'!C:J,21,FALSE),"")</f>
        <v>#REF!</v>
      </c>
      <c r="AD948" s="13" t="e">
        <f>VLOOKUP(S948,'Avtal 2026-05-21'!C:J,7,FALSE)</f>
        <v>#REF!</v>
      </c>
      <c r="AF948" s="2" t="e">
        <f>IF(R948&lt;&gt;"",VLOOKUP(S948,'Avtal 2026-05-21'!C:J,18,FALSE),"")</f>
        <v>#REF!</v>
      </c>
      <c r="AG948" s="2" t="e">
        <f>IF(R948&lt;&gt;"",VLOOKUP(S948,'Avtal 2026-05-21'!C:J,19,FALSE),"")</f>
        <v>#REF!</v>
      </c>
      <c r="AH948" s="10" t="e">
        <f>IF(R948&gt;0,VLOOKUP(S948,'Avtal 2026-05-21'!C:J,52,FALSE),"")</f>
        <v>#REF!</v>
      </c>
    </row>
    <row r="949" spans="18:34" ht="18.75" customHeight="1" x14ac:dyDescent="0.25">
      <c r="R949" s="2" t="e">
        <f>IF(MAX($R$10:R948)&gt;=$K$4,0,R948+1)</f>
        <v>#REF!</v>
      </c>
      <c r="S949" s="2" t="e">
        <f t="shared" si="80"/>
        <v>#REF!</v>
      </c>
      <c r="T949" s="2" t="e">
        <f t="shared" si="77"/>
        <v>#REF!</v>
      </c>
      <c r="U949" s="2" t="e">
        <f t="shared" si="78"/>
        <v>#REF!</v>
      </c>
      <c r="V949" s="2" t="e">
        <f t="shared" si="79"/>
        <v>#REF!</v>
      </c>
      <c r="X949" s="2" t="e">
        <f>IF(R949&lt;&gt;"",VLOOKUP(S949,'Avtal 2026-05-21'!C:J,9,FALSE),"")</f>
        <v>#REF!</v>
      </c>
      <c r="Y949" s="2" t="e">
        <f>IF(R949&lt;&gt;"",VLOOKUP(S949,'Avtal 2026-05-21'!C:J,10,FALSE),"")</f>
        <v>#REF!</v>
      </c>
      <c r="Z949" s="2" t="e">
        <f>IF(R949&lt;&gt;"",VLOOKUP(S949,'Avtal 2026-05-21'!C:J,11,FALSE),"")</f>
        <v>#REF!</v>
      </c>
      <c r="AA949" s="2" t="e">
        <f>IF(R949&lt;&gt;"",VLOOKUP(S949,'Avtal 2026-05-21'!C:J,12,FALSE),"")</f>
        <v>#REF!</v>
      </c>
      <c r="AB949" s="2" t="e">
        <f>IF(R949&lt;&gt;"",VLOOKUP(S949,'Avtal 2026-05-21'!C:J,13,FALSE),"")</f>
        <v>#REF!</v>
      </c>
      <c r="AC949" s="2" t="e">
        <f>IF(R949&lt;&gt;"",VLOOKUP(S949,'Avtal 2026-05-21'!C:J,21,FALSE),"")</f>
        <v>#REF!</v>
      </c>
      <c r="AD949" s="13" t="e">
        <f>VLOOKUP(S949,'Avtal 2026-05-21'!C:J,7,FALSE)</f>
        <v>#REF!</v>
      </c>
      <c r="AF949" s="2" t="e">
        <f>IF(R949&lt;&gt;"",VLOOKUP(S949,'Avtal 2026-05-21'!C:J,18,FALSE),"")</f>
        <v>#REF!</v>
      </c>
      <c r="AG949" s="2" t="e">
        <f>IF(R949&lt;&gt;"",VLOOKUP(S949,'Avtal 2026-05-21'!C:J,19,FALSE),"")</f>
        <v>#REF!</v>
      </c>
      <c r="AH949" s="10" t="e">
        <f>IF(R949&gt;0,VLOOKUP(S949,'Avtal 2026-05-21'!C:J,52,FALSE),"")</f>
        <v>#REF!</v>
      </c>
    </row>
    <row r="950" spans="18:34" ht="18.75" customHeight="1" x14ac:dyDescent="0.25">
      <c r="R950" s="2" t="e">
        <f>IF(MAX($R$10:R949)&gt;=$K$4,0,R949+1)</f>
        <v>#REF!</v>
      </c>
      <c r="S950" s="2" t="e">
        <f t="shared" si="80"/>
        <v>#REF!</v>
      </c>
      <c r="T950" s="2" t="e">
        <f t="shared" si="77"/>
        <v>#REF!</v>
      </c>
      <c r="U950" s="2" t="e">
        <f t="shared" si="78"/>
        <v>#REF!</v>
      </c>
      <c r="V950" s="2" t="e">
        <f t="shared" si="79"/>
        <v>#REF!</v>
      </c>
      <c r="X950" s="2" t="e">
        <f>IF(R950&lt;&gt;"",VLOOKUP(S950,'Avtal 2026-05-21'!C:J,9,FALSE),"")</f>
        <v>#REF!</v>
      </c>
      <c r="Y950" s="2" t="e">
        <f>IF(R950&lt;&gt;"",VLOOKUP(S950,'Avtal 2026-05-21'!C:J,10,FALSE),"")</f>
        <v>#REF!</v>
      </c>
      <c r="Z950" s="2" t="e">
        <f>IF(R950&lt;&gt;"",VLOOKUP(S950,'Avtal 2026-05-21'!C:J,11,FALSE),"")</f>
        <v>#REF!</v>
      </c>
      <c r="AA950" s="2" t="e">
        <f>IF(R950&lt;&gt;"",VLOOKUP(S950,'Avtal 2026-05-21'!C:J,12,FALSE),"")</f>
        <v>#REF!</v>
      </c>
      <c r="AB950" s="2" t="e">
        <f>IF(R950&lt;&gt;"",VLOOKUP(S950,'Avtal 2026-05-21'!C:J,13,FALSE),"")</f>
        <v>#REF!</v>
      </c>
      <c r="AC950" s="2" t="e">
        <f>IF(R950&lt;&gt;"",VLOOKUP(S950,'Avtal 2026-05-21'!C:J,21,FALSE),"")</f>
        <v>#REF!</v>
      </c>
      <c r="AD950" s="13" t="e">
        <f>VLOOKUP(S950,'Avtal 2026-05-21'!C:J,7,FALSE)</f>
        <v>#REF!</v>
      </c>
      <c r="AF950" s="2" t="e">
        <f>IF(R950&lt;&gt;"",VLOOKUP(S950,'Avtal 2026-05-21'!C:J,18,FALSE),"")</f>
        <v>#REF!</v>
      </c>
      <c r="AG950" s="2" t="e">
        <f>IF(R950&lt;&gt;"",VLOOKUP(S950,'Avtal 2026-05-21'!C:J,19,FALSE),"")</f>
        <v>#REF!</v>
      </c>
      <c r="AH950" s="10" t="e">
        <f>IF(R950&gt;0,VLOOKUP(S950,'Avtal 2026-05-21'!C:J,52,FALSE),"")</f>
        <v>#REF!</v>
      </c>
    </row>
    <row r="951" spans="18:34" ht="18.75" customHeight="1" x14ac:dyDescent="0.25">
      <c r="R951" s="2" t="e">
        <f>IF(MAX($R$10:R950)&gt;=$K$4,0,R950+1)</f>
        <v>#REF!</v>
      </c>
      <c r="S951" s="2" t="e">
        <f t="shared" si="80"/>
        <v>#REF!</v>
      </c>
      <c r="T951" s="2" t="e">
        <f t="shared" si="77"/>
        <v>#REF!</v>
      </c>
      <c r="U951" s="2" t="e">
        <f t="shared" si="78"/>
        <v>#REF!</v>
      </c>
      <c r="V951" s="2" t="e">
        <f t="shared" si="79"/>
        <v>#REF!</v>
      </c>
      <c r="X951" s="2" t="e">
        <f>IF(R951&lt;&gt;"",VLOOKUP(S951,'Avtal 2026-05-21'!C:J,9,FALSE),"")</f>
        <v>#REF!</v>
      </c>
      <c r="Y951" s="2" t="e">
        <f>IF(R951&lt;&gt;"",VLOOKUP(S951,'Avtal 2026-05-21'!C:J,10,FALSE),"")</f>
        <v>#REF!</v>
      </c>
      <c r="Z951" s="2" t="e">
        <f>IF(R951&lt;&gt;"",VLOOKUP(S951,'Avtal 2026-05-21'!C:J,11,FALSE),"")</f>
        <v>#REF!</v>
      </c>
      <c r="AA951" s="2" t="e">
        <f>IF(R951&lt;&gt;"",VLOOKUP(S951,'Avtal 2026-05-21'!C:J,12,FALSE),"")</f>
        <v>#REF!</v>
      </c>
      <c r="AB951" s="2" t="e">
        <f>IF(R951&lt;&gt;"",VLOOKUP(S951,'Avtal 2026-05-21'!C:J,13,FALSE),"")</f>
        <v>#REF!</v>
      </c>
      <c r="AC951" s="2" t="e">
        <f>IF(R951&lt;&gt;"",VLOOKUP(S951,'Avtal 2026-05-21'!C:J,21,FALSE),"")</f>
        <v>#REF!</v>
      </c>
      <c r="AD951" s="13" t="e">
        <f>VLOOKUP(S951,'Avtal 2026-05-21'!C:J,7,FALSE)</f>
        <v>#REF!</v>
      </c>
      <c r="AF951" s="2" t="e">
        <f>IF(R951&lt;&gt;"",VLOOKUP(S951,'Avtal 2026-05-21'!C:J,18,FALSE),"")</f>
        <v>#REF!</v>
      </c>
      <c r="AG951" s="2" t="e">
        <f>IF(R951&lt;&gt;"",VLOOKUP(S951,'Avtal 2026-05-21'!C:J,19,FALSE),"")</f>
        <v>#REF!</v>
      </c>
      <c r="AH951" s="10" t="e">
        <f>IF(R951&gt;0,VLOOKUP(S951,'Avtal 2026-05-21'!C:J,52,FALSE),"")</f>
        <v>#REF!</v>
      </c>
    </row>
    <row r="952" spans="18:34" ht="18.75" customHeight="1" x14ac:dyDescent="0.25">
      <c r="R952" s="2" t="e">
        <f>IF(MAX($R$10:R951)&gt;=$K$4,0,R951+1)</f>
        <v>#REF!</v>
      </c>
      <c r="S952" s="2" t="e">
        <f t="shared" si="80"/>
        <v>#REF!</v>
      </c>
      <c r="T952" s="2" t="e">
        <f t="shared" si="77"/>
        <v>#REF!</v>
      </c>
      <c r="U952" s="2" t="e">
        <f t="shared" si="78"/>
        <v>#REF!</v>
      </c>
      <c r="V952" s="2" t="e">
        <f t="shared" si="79"/>
        <v>#REF!</v>
      </c>
      <c r="X952" s="2" t="e">
        <f>IF(R952&lt;&gt;"",VLOOKUP(S952,'Avtal 2026-05-21'!C:J,9,FALSE),"")</f>
        <v>#REF!</v>
      </c>
      <c r="Y952" s="2" t="e">
        <f>IF(R952&lt;&gt;"",VLOOKUP(S952,'Avtal 2026-05-21'!C:J,10,FALSE),"")</f>
        <v>#REF!</v>
      </c>
      <c r="Z952" s="2" t="e">
        <f>IF(R952&lt;&gt;"",VLOOKUP(S952,'Avtal 2026-05-21'!C:J,11,FALSE),"")</f>
        <v>#REF!</v>
      </c>
      <c r="AA952" s="2" t="e">
        <f>IF(R952&lt;&gt;"",VLOOKUP(S952,'Avtal 2026-05-21'!C:J,12,FALSE),"")</f>
        <v>#REF!</v>
      </c>
      <c r="AB952" s="2" t="e">
        <f>IF(R952&lt;&gt;"",VLOOKUP(S952,'Avtal 2026-05-21'!C:J,13,FALSE),"")</f>
        <v>#REF!</v>
      </c>
      <c r="AC952" s="2" t="e">
        <f>IF(R952&lt;&gt;"",VLOOKUP(S952,'Avtal 2026-05-21'!C:J,21,FALSE),"")</f>
        <v>#REF!</v>
      </c>
      <c r="AD952" s="13" t="e">
        <f>VLOOKUP(S952,'Avtal 2026-05-21'!C:J,7,FALSE)</f>
        <v>#REF!</v>
      </c>
      <c r="AF952" s="2" t="e">
        <f>IF(R952&lt;&gt;"",VLOOKUP(S952,'Avtal 2026-05-21'!C:J,18,FALSE),"")</f>
        <v>#REF!</v>
      </c>
      <c r="AG952" s="2" t="e">
        <f>IF(R952&lt;&gt;"",VLOOKUP(S952,'Avtal 2026-05-21'!C:J,19,FALSE),"")</f>
        <v>#REF!</v>
      </c>
      <c r="AH952" s="10" t="e">
        <f>IF(R952&gt;0,VLOOKUP(S952,'Avtal 2026-05-21'!C:J,52,FALSE),"")</f>
        <v>#REF!</v>
      </c>
    </row>
    <row r="953" spans="18:34" ht="18.75" customHeight="1" x14ac:dyDescent="0.25">
      <c r="R953" s="2" t="e">
        <f>IF(MAX($R$10:R952)&gt;=$K$4,0,R952+1)</f>
        <v>#REF!</v>
      </c>
      <c r="S953" s="2" t="e">
        <f t="shared" si="80"/>
        <v>#REF!</v>
      </c>
      <c r="T953" s="2" t="e">
        <f t="shared" si="77"/>
        <v>#REF!</v>
      </c>
      <c r="U953" s="2" t="e">
        <f t="shared" si="78"/>
        <v>#REF!</v>
      </c>
      <c r="V953" s="2" t="e">
        <f t="shared" si="79"/>
        <v>#REF!</v>
      </c>
      <c r="X953" s="2" t="e">
        <f>IF(R953&lt;&gt;"",VLOOKUP(S953,'Avtal 2026-05-21'!C:J,9,FALSE),"")</f>
        <v>#REF!</v>
      </c>
      <c r="Y953" s="2" t="e">
        <f>IF(R953&lt;&gt;"",VLOOKUP(S953,'Avtal 2026-05-21'!C:J,10,FALSE),"")</f>
        <v>#REF!</v>
      </c>
      <c r="Z953" s="2" t="e">
        <f>IF(R953&lt;&gt;"",VLOOKUP(S953,'Avtal 2026-05-21'!C:J,11,FALSE),"")</f>
        <v>#REF!</v>
      </c>
      <c r="AA953" s="2" t="e">
        <f>IF(R953&lt;&gt;"",VLOOKUP(S953,'Avtal 2026-05-21'!C:J,12,FALSE),"")</f>
        <v>#REF!</v>
      </c>
      <c r="AB953" s="2" t="e">
        <f>IF(R953&lt;&gt;"",VLOOKUP(S953,'Avtal 2026-05-21'!C:J,13,FALSE),"")</f>
        <v>#REF!</v>
      </c>
      <c r="AC953" s="2" t="e">
        <f>IF(R953&lt;&gt;"",VLOOKUP(S953,'Avtal 2026-05-21'!C:J,21,FALSE),"")</f>
        <v>#REF!</v>
      </c>
      <c r="AD953" s="13" t="e">
        <f>VLOOKUP(S953,'Avtal 2026-05-21'!C:J,7,FALSE)</f>
        <v>#REF!</v>
      </c>
      <c r="AF953" s="2" t="e">
        <f>IF(R953&lt;&gt;"",VLOOKUP(S953,'Avtal 2026-05-21'!C:J,18,FALSE),"")</f>
        <v>#REF!</v>
      </c>
      <c r="AG953" s="2" t="e">
        <f>IF(R953&lt;&gt;"",VLOOKUP(S953,'Avtal 2026-05-21'!C:J,19,FALSE),"")</f>
        <v>#REF!</v>
      </c>
      <c r="AH953" s="10" t="e">
        <f>IF(R953&gt;0,VLOOKUP(S953,'Avtal 2026-05-21'!C:J,52,FALSE),"")</f>
        <v>#REF!</v>
      </c>
    </row>
    <row r="954" spans="18:34" ht="18.75" customHeight="1" x14ac:dyDescent="0.25">
      <c r="R954" s="2" t="e">
        <f>IF(MAX($R$10:R953)&gt;=$K$4,0,R953+1)</f>
        <v>#REF!</v>
      </c>
      <c r="S954" s="2" t="e">
        <f t="shared" si="80"/>
        <v>#REF!</v>
      </c>
      <c r="T954" s="2" t="e">
        <f t="shared" si="77"/>
        <v>#REF!</v>
      </c>
      <c r="U954" s="2" t="e">
        <f t="shared" si="78"/>
        <v>#REF!</v>
      </c>
      <c r="V954" s="2" t="e">
        <f t="shared" si="79"/>
        <v>#REF!</v>
      </c>
      <c r="X954" s="2" t="e">
        <f>IF(R954&lt;&gt;"",VLOOKUP(S954,'Avtal 2026-05-21'!C:J,9,FALSE),"")</f>
        <v>#REF!</v>
      </c>
      <c r="Y954" s="2" t="e">
        <f>IF(R954&lt;&gt;"",VLOOKUP(S954,'Avtal 2026-05-21'!C:J,10,FALSE),"")</f>
        <v>#REF!</v>
      </c>
      <c r="Z954" s="2" t="e">
        <f>IF(R954&lt;&gt;"",VLOOKUP(S954,'Avtal 2026-05-21'!C:J,11,FALSE),"")</f>
        <v>#REF!</v>
      </c>
      <c r="AA954" s="2" t="e">
        <f>IF(R954&lt;&gt;"",VLOOKUP(S954,'Avtal 2026-05-21'!C:J,12,FALSE),"")</f>
        <v>#REF!</v>
      </c>
      <c r="AB954" s="2" t="e">
        <f>IF(R954&lt;&gt;"",VLOOKUP(S954,'Avtal 2026-05-21'!C:J,13,FALSE),"")</f>
        <v>#REF!</v>
      </c>
      <c r="AC954" s="2" t="e">
        <f>IF(R954&lt;&gt;"",VLOOKUP(S954,'Avtal 2026-05-21'!C:J,21,FALSE),"")</f>
        <v>#REF!</v>
      </c>
      <c r="AD954" s="13" t="e">
        <f>VLOOKUP(S954,'Avtal 2026-05-21'!C:J,7,FALSE)</f>
        <v>#REF!</v>
      </c>
      <c r="AF954" s="2" t="e">
        <f>IF(R954&lt;&gt;"",VLOOKUP(S954,'Avtal 2026-05-21'!C:J,18,FALSE),"")</f>
        <v>#REF!</v>
      </c>
      <c r="AG954" s="2" t="e">
        <f>IF(R954&lt;&gt;"",VLOOKUP(S954,'Avtal 2026-05-21'!C:J,19,FALSE),"")</f>
        <v>#REF!</v>
      </c>
      <c r="AH954" s="10" t="e">
        <f>IF(R954&gt;0,VLOOKUP(S954,'Avtal 2026-05-21'!C:J,52,FALSE),"")</f>
        <v>#REF!</v>
      </c>
    </row>
    <row r="955" spans="18:34" ht="18.75" customHeight="1" x14ac:dyDescent="0.25">
      <c r="R955" s="2" t="e">
        <f>IF(MAX($R$10:R954)&gt;=$K$4,0,R954+1)</f>
        <v>#REF!</v>
      </c>
      <c r="S955" s="2" t="e">
        <f t="shared" si="80"/>
        <v>#REF!</v>
      </c>
      <c r="T955" s="2" t="e">
        <f t="shared" si="77"/>
        <v>#REF!</v>
      </c>
      <c r="U955" s="2" t="e">
        <f t="shared" si="78"/>
        <v>#REF!</v>
      </c>
      <c r="V955" s="2" t="e">
        <f t="shared" si="79"/>
        <v>#REF!</v>
      </c>
      <c r="X955" s="2" t="e">
        <f>IF(R955&lt;&gt;"",VLOOKUP(S955,'Avtal 2026-05-21'!C:J,9,FALSE),"")</f>
        <v>#REF!</v>
      </c>
      <c r="Y955" s="2" t="e">
        <f>IF(R955&lt;&gt;"",VLOOKUP(S955,'Avtal 2026-05-21'!C:J,10,FALSE),"")</f>
        <v>#REF!</v>
      </c>
      <c r="Z955" s="2" t="e">
        <f>IF(R955&lt;&gt;"",VLOOKUP(S955,'Avtal 2026-05-21'!C:J,11,FALSE),"")</f>
        <v>#REF!</v>
      </c>
      <c r="AA955" s="2" t="e">
        <f>IF(R955&lt;&gt;"",VLOOKUP(S955,'Avtal 2026-05-21'!C:J,12,FALSE),"")</f>
        <v>#REF!</v>
      </c>
      <c r="AB955" s="2" t="e">
        <f>IF(R955&lt;&gt;"",VLOOKUP(S955,'Avtal 2026-05-21'!C:J,13,FALSE),"")</f>
        <v>#REF!</v>
      </c>
      <c r="AC955" s="2" t="e">
        <f>IF(R955&lt;&gt;"",VLOOKUP(S955,'Avtal 2026-05-21'!C:J,21,FALSE),"")</f>
        <v>#REF!</v>
      </c>
      <c r="AD955" s="13" t="e">
        <f>VLOOKUP(S955,'Avtal 2026-05-21'!C:J,7,FALSE)</f>
        <v>#REF!</v>
      </c>
      <c r="AF955" s="2" t="e">
        <f>IF(R955&lt;&gt;"",VLOOKUP(S955,'Avtal 2026-05-21'!C:J,18,FALSE),"")</f>
        <v>#REF!</v>
      </c>
      <c r="AG955" s="2" t="e">
        <f>IF(R955&lt;&gt;"",VLOOKUP(S955,'Avtal 2026-05-21'!C:J,19,FALSE),"")</f>
        <v>#REF!</v>
      </c>
      <c r="AH955" s="10" t="e">
        <f>IF(R955&gt;0,VLOOKUP(S955,'Avtal 2026-05-21'!C:J,52,FALSE),"")</f>
        <v>#REF!</v>
      </c>
    </row>
    <row r="956" spans="18:34" ht="18.75" customHeight="1" x14ac:dyDescent="0.25">
      <c r="R956" s="2" t="e">
        <f>IF(MAX($R$10:R955)&gt;=$K$4,0,R955+1)</f>
        <v>#REF!</v>
      </c>
      <c r="S956" s="2" t="e">
        <f t="shared" si="80"/>
        <v>#REF!</v>
      </c>
      <c r="T956" s="2" t="e">
        <f t="shared" si="77"/>
        <v>#REF!</v>
      </c>
      <c r="U956" s="2" t="e">
        <f t="shared" si="78"/>
        <v>#REF!</v>
      </c>
      <c r="V956" s="2" t="e">
        <f t="shared" si="79"/>
        <v>#REF!</v>
      </c>
      <c r="X956" s="2" t="e">
        <f>IF(R956&lt;&gt;"",VLOOKUP(S956,'Avtal 2026-05-21'!C:J,9,FALSE),"")</f>
        <v>#REF!</v>
      </c>
      <c r="Y956" s="2" t="e">
        <f>IF(R956&lt;&gt;"",VLOOKUP(S956,'Avtal 2026-05-21'!C:J,10,FALSE),"")</f>
        <v>#REF!</v>
      </c>
      <c r="Z956" s="2" t="e">
        <f>IF(R956&lt;&gt;"",VLOOKUP(S956,'Avtal 2026-05-21'!C:J,11,FALSE),"")</f>
        <v>#REF!</v>
      </c>
      <c r="AA956" s="2" t="e">
        <f>IF(R956&lt;&gt;"",VLOOKUP(S956,'Avtal 2026-05-21'!C:J,12,FALSE),"")</f>
        <v>#REF!</v>
      </c>
      <c r="AB956" s="2" t="e">
        <f>IF(R956&lt;&gt;"",VLOOKUP(S956,'Avtal 2026-05-21'!C:J,13,FALSE),"")</f>
        <v>#REF!</v>
      </c>
      <c r="AC956" s="2" t="e">
        <f>IF(R956&lt;&gt;"",VLOOKUP(S956,'Avtal 2026-05-21'!C:J,21,FALSE),"")</f>
        <v>#REF!</v>
      </c>
      <c r="AD956" s="13" t="e">
        <f>VLOOKUP(S956,'Avtal 2026-05-21'!C:J,7,FALSE)</f>
        <v>#REF!</v>
      </c>
      <c r="AF956" s="2" t="e">
        <f>IF(R956&lt;&gt;"",VLOOKUP(S956,'Avtal 2026-05-21'!C:J,18,FALSE),"")</f>
        <v>#REF!</v>
      </c>
      <c r="AG956" s="2" t="e">
        <f>IF(R956&lt;&gt;"",VLOOKUP(S956,'Avtal 2026-05-21'!C:J,19,FALSE),"")</f>
        <v>#REF!</v>
      </c>
      <c r="AH956" s="10" t="e">
        <f>IF(R956&gt;0,VLOOKUP(S956,'Avtal 2026-05-21'!C:J,52,FALSE),"")</f>
        <v>#REF!</v>
      </c>
    </row>
    <row r="957" spans="18:34" ht="18.75" customHeight="1" x14ac:dyDescent="0.25">
      <c r="R957" s="2" t="e">
        <f>IF(MAX($R$10:R956)&gt;=$K$4,0,R956+1)</f>
        <v>#REF!</v>
      </c>
      <c r="S957" s="2" t="e">
        <f t="shared" si="80"/>
        <v>#REF!</v>
      </c>
      <c r="T957" s="2" t="e">
        <f t="shared" si="77"/>
        <v>#REF!</v>
      </c>
      <c r="U957" s="2" t="e">
        <f t="shared" si="78"/>
        <v>#REF!</v>
      </c>
      <c r="V957" s="2" t="e">
        <f t="shared" si="79"/>
        <v>#REF!</v>
      </c>
      <c r="X957" s="2" t="e">
        <f>IF(R957&lt;&gt;"",VLOOKUP(S957,'Avtal 2026-05-21'!C:J,9,FALSE),"")</f>
        <v>#REF!</v>
      </c>
      <c r="Y957" s="2" t="e">
        <f>IF(R957&lt;&gt;"",VLOOKUP(S957,'Avtal 2026-05-21'!C:J,10,FALSE),"")</f>
        <v>#REF!</v>
      </c>
      <c r="Z957" s="2" t="e">
        <f>IF(R957&lt;&gt;"",VLOOKUP(S957,'Avtal 2026-05-21'!C:J,11,FALSE),"")</f>
        <v>#REF!</v>
      </c>
      <c r="AA957" s="2" t="e">
        <f>IF(R957&lt;&gt;"",VLOOKUP(S957,'Avtal 2026-05-21'!C:J,12,FALSE),"")</f>
        <v>#REF!</v>
      </c>
      <c r="AB957" s="2" t="e">
        <f>IF(R957&lt;&gt;"",VLOOKUP(S957,'Avtal 2026-05-21'!C:J,13,FALSE),"")</f>
        <v>#REF!</v>
      </c>
      <c r="AC957" s="2" t="e">
        <f>IF(R957&lt;&gt;"",VLOOKUP(S957,'Avtal 2026-05-21'!C:J,21,FALSE),"")</f>
        <v>#REF!</v>
      </c>
      <c r="AD957" s="13" t="e">
        <f>VLOOKUP(S957,'Avtal 2026-05-21'!C:J,7,FALSE)</f>
        <v>#REF!</v>
      </c>
      <c r="AF957" s="2" t="e">
        <f>IF(R957&lt;&gt;"",VLOOKUP(S957,'Avtal 2026-05-21'!C:J,18,FALSE),"")</f>
        <v>#REF!</v>
      </c>
      <c r="AG957" s="2" t="e">
        <f>IF(R957&lt;&gt;"",VLOOKUP(S957,'Avtal 2026-05-21'!C:J,19,FALSE),"")</f>
        <v>#REF!</v>
      </c>
      <c r="AH957" s="10" t="e">
        <f>IF(R957&gt;0,VLOOKUP(S957,'Avtal 2026-05-21'!C:J,52,FALSE),"")</f>
        <v>#REF!</v>
      </c>
    </row>
    <row r="958" spans="18:34" ht="18.75" customHeight="1" x14ac:dyDescent="0.25">
      <c r="R958" s="2" t="e">
        <f>IF(MAX($R$10:R957)&gt;=$K$4,0,R957+1)</f>
        <v>#REF!</v>
      </c>
      <c r="S958" s="2" t="e">
        <f t="shared" si="80"/>
        <v>#REF!</v>
      </c>
      <c r="T958" s="2" t="e">
        <f t="shared" si="77"/>
        <v>#REF!</v>
      </c>
      <c r="U958" s="2" t="e">
        <f t="shared" si="78"/>
        <v>#REF!</v>
      </c>
      <c r="V958" s="2" t="e">
        <f t="shared" si="79"/>
        <v>#REF!</v>
      </c>
      <c r="X958" s="2" t="e">
        <f>IF(R958&lt;&gt;"",VLOOKUP(S958,'Avtal 2026-05-21'!C:J,9,FALSE),"")</f>
        <v>#REF!</v>
      </c>
      <c r="Y958" s="2" t="e">
        <f>IF(R958&lt;&gt;"",VLOOKUP(S958,'Avtal 2026-05-21'!C:J,10,FALSE),"")</f>
        <v>#REF!</v>
      </c>
      <c r="Z958" s="2" t="e">
        <f>IF(R958&lt;&gt;"",VLOOKUP(S958,'Avtal 2026-05-21'!C:J,11,FALSE),"")</f>
        <v>#REF!</v>
      </c>
      <c r="AA958" s="2" t="e">
        <f>IF(R958&lt;&gt;"",VLOOKUP(S958,'Avtal 2026-05-21'!C:J,12,FALSE),"")</f>
        <v>#REF!</v>
      </c>
      <c r="AB958" s="2" t="e">
        <f>IF(R958&lt;&gt;"",VLOOKUP(S958,'Avtal 2026-05-21'!C:J,13,FALSE),"")</f>
        <v>#REF!</v>
      </c>
      <c r="AC958" s="2" t="e">
        <f>IF(R958&lt;&gt;"",VLOOKUP(S958,'Avtal 2026-05-21'!C:J,21,FALSE),"")</f>
        <v>#REF!</v>
      </c>
      <c r="AD958" s="13" t="e">
        <f>VLOOKUP(S958,'Avtal 2026-05-21'!C:J,7,FALSE)</f>
        <v>#REF!</v>
      </c>
      <c r="AF958" s="2" t="e">
        <f>IF(R958&lt;&gt;"",VLOOKUP(S958,'Avtal 2026-05-21'!C:J,18,FALSE),"")</f>
        <v>#REF!</v>
      </c>
      <c r="AG958" s="2" t="e">
        <f>IF(R958&lt;&gt;"",VLOOKUP(S958,'Avtal 2026-05-21'!C:J,19,FALSE),"")</f>
        <v>#REF!</v>
      </c>
      <c r="AH958" s="10" t="e">
        <f>IF(R958&gt;0,VLOOKUP(S958,'Avtal 2026-05-21'!C:J,52,FALSE),"")</f>
        <v>#REF!</v>
      </c>
    </row>
    <row r="959" spans="18:34" ht="18.75" customHeight="1" x14ac:dyDescent="0.25">
      <c r="R959" s="2" t="e">
        <f>IF(MAX($R$10:R958)&gt;=$K$4,0,R958+1)</f>
        <v>#REF!</v>
      </c>
      <c r="S959" s="2" t="e">
        <f t="shared" si="80"/>
        <v>#REF!</v>
      </c>
      <c r="T959" s="2" t="e">
        <f t="shared" si="77"/>
        <v>#REF!</v>
      </c>
      <c r="U959" s="2" t="e">
        <f t="shared" si="78"/>
        <v>#REF!</v>
      </c>
      <c r="V959" s="2" t="e">
        <f t="shared" si="79"/>
        <v>#REF!</v>
      </c>
      <c r="X959" s="2" t="e">
        <f>IF(R959&lt;&gt;"",VLOOKUP(S959,'Avtal 2026-05-21'!C:J,9,FALSE),"")</f>
        <v>#REF!</v>
      </c>
      <c r="Y959" s="2" t="e">
        <f>IF(R959&lt;&gt;"",VLOOKUP(S959,'Avtal 2026-05-21'!C:J,10,FALSE),"")</f>
        <v>#REF!</v>
      </c>
      <c r="Z959" s="2" t="e">
        <f>IF(R959&lt;&gt;"",VLOOKUP(S959,'Avtal 2026-05-21'!C:J,11,FALSE),"")</f>
        <v>#REF!</v>
      </c>
      <c r="AA959" s="2" t="e">
        <f>IF(R959&lt;&gt;"",VLOOKUP(S959,'Avtal 2026-05-21'!C:J,12,FALSE),"")</f>
        <v>#REF!</v>
      </c>
      <c r="AB959" s="2" t="e">
        <f>IF(R959&lt;&gt;"",VLOOKUP(S959,'Avtal 2026-05-21'!C:J,13,FALSE),"")</f>
        <v>#REF!</v>
      </c>
      <c r="AC959" s="2" t="e">
        <f>IF(R959&lt;&gt;"",VLOOKUP(S959,'Avtal 2026-05-21'!C:J,21,FALSE),"")</f>
        <v>#REF!</v>
      </c>
      <c r="AD959" s="13" t="e">
        <f>VLOOKUP(S959,'Avtal 2026-05-21'!C:J,7,FALSE)</f>
        <v>#REF!</v>
      </c>
      <c r="AF959" s="2" t="e">
        <f>IF(R959&lt;&gt;"",VLOOKUP(S959,'Avtal 2026-05-21'!C:J,18,FALSE),"")</f>
        <v>#REF!</v>
      </c>
      <c r="AG959" s="2" t="e">
        <f>IF(R959&lt;&gt;"",VLOOKUP(S959,'Avtal 2026-05-21'!C:J,19,FALSE),"")</f>
        <v>#REF!</v>
      </c>
      <c r="AH959" s="10" t="e">
        <f>IF(R959&gt;0,VLOOKUP(S959,'Avtal 2026-05-21'!C:J,52,FALSE),"")</f>
        <v>#REF!</v>
      </c>
    </row>
    <row r="960" spans="18:34" ht="18.75" customHeight="1" x14ac:dyDescent="0.25">
      <c r="R960" s="2" t="e">
        <f>IF(MAX($R$10:R959)&gt;=$K$4,0,R959+1)</f>
        <v>#REF!</v>
      </c>
      <c r="S960" s="2" t="e">
        <f t="shared" si="80"/>
        <v>#REF!</v>
      </c>
      <c r="T960" s="2" t="e">
        <f t="shared" si="77"/>
        <v>#REF!</v>
      </c>
      <c r="U960" s="2" t="e">
        <f t="shared" si="78"/>
        <v>#REF!</v>
      </c>
      <c r="V960" s="2" t="e">
        <f t="shared" si="79"/>
        <v>#REF!</v>
      </c>
      <c r="X960" s="2" t="e">
        <f>IF(R960&lt;&gt;"",VLOOKUP(S960,'Avtal 2026-05-21'!C:J,9,FALSE),"")</f>
        <v>#REF!</v>
      </c>
      <c r="Y960" s="2" t="e">
        <f>IF(R960&lt;&gt;"",VLOOKUP(S960,'Avtal 2026-05-21'!C:J,10,FALSE),"")</f>
        <v>#REF!</v>
      </c>
      <c r="Z960" s="2" t="e">
        <f>IF(R960&lt;&gt;"",VLOOKUP(S960,'Avtal 2026-05-21'!C:J,11,FALSE),"")</f>
        <v>#REF!</v>
      </c>
      <c r="AA960" s="2" t="e">
        <f>IF(R960&lt;&gt;"",VLOOKUP(S960,'Avtal 2026-05-21'!C:J,12,FALSE),"")</f>
        <v>#REF!</v>
      </c>
      <c r="AB960" s="2" t="e">
        <f>IF(R960&lt;&gt;"",VLOOKUP(S960,'Avtal 2026-05-21'!C:J,13,FALSE),"")</f>
        <v>#REF!</v>
      </c>
      <c r="AC960" s="2" t="e">
        <f>IF(R960&lt;&gt;"",VLOOKUP(S960,'Avtal 2026-05-21'!C:J,21,FALSE),"")</f>
        <v>#REF!</v>
      </c>
      <c r="AD960" s="13" t="e">
        <f>VLOOKUP(S960,'Avtal 2026-05-21'!C:J,7,FALSE)</f>
        <v>#REF!</v>
      </c>
      <c r="AF960" s="2" t="e">
        <f>IF(R960&lt;&gt;"",VLOOKUP(S960,'Avtal 2026-05-21'!C:J,18,FALSE),"")</f>
        <v>#REF!</v>
      </c>
      <c r="AG960" s="2" t="e">
        <f>IF(R960&lt;&gt;"",VLOOKUP(S960,'Avtal 2026-05-21'!C:J,19,FALSE),"")</f>
        <v>#REF!</v>
      </c>
      <c r="AH960" s="10" t="e">
        <f>IF(R960&gt;0,VLOOKUP(S960,'Avtal 2026-05-21'!C:J,52,FALSE),"")</f>
        <v>#REF!</v>
      </c>
    </row>
    <row r="961" spans="18:34" ht="18.75" customHeight="1" x14ac:dyDescent="0.25">
      <c r="R961" s="2" t="e">
        <f>IF(MAX($R$10:R960)&gt;=$K$4,0,R960+1)</f>
        <v>#REF!</v>
      </c>
      <c r="S961" s="2" t="e">
        <f t="shared" si="80"/>
        <v>#REF!</v>
      </c>
      <c r="T961" s="2" t="e">
        <f t="shared" si="77"/>
        <v>#REF!</v>
      </c>
      <c r="U961" s="2" t="e">
        <f t="shared" si="78"/>
        <v>#REF!</v>
      </c>
      <c r="V961" s="2" t="e">
        <f t="shared" si="79"/>
        <v>#REF!</v>
      </c>
      <c r="X961" s="2" t="e">
        <f>IF(R961&lt;&gt;"",VLOOKUP(S961,'Avtal 2026-05-21'!C:J,9,FALSE),"")</f>
        <v>#REF!</v>
      </c>
      <c r="Y961" s="2" t="e">
        <f>IF(R961&lt;&gt;"",VLOOKUP(S961,'Avtal 2026-05-21'!C:J,10,FALSE),"")</f>
        <v>#REF!</v>
      </c>
      <c r="Z961" s="2" t="e">
        <f>IF(R961&lt;&gt;"",VLOOKUP(S961,'Avtal 2026-05-21'!C:J,11,FALSE),"")</f>
        <v>#REF!</v>
      </c>
      <c r="AA961" s="2" t="e">
        <f>IF(R961&lt;&gt;"",VLOOKUP(S961,'Avtal 2026-05-21'!C:J,12,FALSE),"")</f>
        <v>#REF!</v>
      </c>
      <c r="AB961" s="2" t="e">
        <f>IF(R961&lt;&gt;"",VLOOKUP(S961,'Avtal 2026-05-21'!C:J,13,FALSE),"")</f>
        <v>#REF!</v>
      </c>
      <c r="AC961" s="2" t="e">
        <f>IF(R961&lt;&gt;"",VLOOKUP(S961,'Avtal 2026-05-21'!C:J,21,FALSE),"")</f>
        <v>#REF!</v>
      </c>
      <c r="AD961" s="13" t="e">
        <f>VLOOKUP(S961,'Avtal 2026-05-21'!C:J,7,FALSE)</f>
        <v>#REF!</v>
      </c>
      <c r="AF961" s="2" t="e">
        <f>IF(R961&lt;&gt;"",VLOOKUP(S961,'Avtal 2026-05-21'!C:J,18,FALSE),"")</f>
        <v>#REF!</v>
      </c>
      <c r="AG961" s="2" t="e">
        <f>IF(R961&lt;&gt;"",VLOOKUP(S961,'Avtal 2026-05-21'!C:J,19,FALSE),"")</f>
        <v>#REF!</v>
      </c>
      <c r="AH961" s="10" t="e">
        <f>IF(R961&gt;0,VLOOKUP(S961,'Avtal 2026-05-21'!C:J,52,FALSE),"")</f>
        <v>#REF!</v>
      </c>
    </row>
    <row r="962" spans="18:34" ht="18.75" customHeight="1" x14ac:dyDescent="0.25">
      <c r="R962" s="2" t="e">
        <f>IF(MAX($R$10:R961)&gt;=$K$4,0,R961+1)</f>
        <v>#REF!</v>
      </c>
      <c r="S962" s="2" t="e">
        <f t="shared" si="80"/>
        <v>#REF!</v>
      </c>
      <c r="T962" s="2" t="e">
        <f t="shared" si="77"/>
        <v>#REF!</v>
      </c>
      <c r="U962" s="2" t="e">
        <f t="shared" si="78"/>
        <v>#REF!</v>
      </c>
      <c r="V962" s="2" t="e">
        <f t="shared" si="79"/>
        <v>#REF!</v>
      </c>
      <c r="X962" s="2" t="e">
        <f>IF(R962&lt;&gt;"",VLOOKUP(S962,'Avtal 2026-05-21'!C:J,9,FALSE),"")</f>
        <v>#REF!</v>
      </c>
      <c r="Y962" s="2" t="e">
        <f>IF(R962&lt;&gt;"",VLOOKUP(S962,'Avtal 2026-05-21'!C:J,10,FALSE),"")</f>
        <v>#REF!</v>
      </c>
      <c r="Z962" s="2" t="e">
        <f>IF(R962&lt;&gt;"",VLOOKUP(S962,'Avtal 2026-05-21'!C:J,11,FALSE),"")</f>
        <v>#REF!</v>
      </c>
      <c r="AA962" s="2" t="e">
        <f>IF(R962&lt;&gt;"",VLOOKUP(S962,'Avtal 2026-05-21'!C:J,12,FALSE),"")</f>
        <v>#REF!</v>
      </c>
      <c r="AB962" s="2" t="e">
        <f>IF(R962&lt;&gt;"",VLOOKUP(S962,'Avtal 2026-05-21'!C:J,13,FALSE),"")</f>
        <v>#REF!</v>
      </c>
      <c r="AC962" s="2" t="e">
        <f>IF(R962&lt;&gt;"",VLOOKUP(S962,'Avtal 2026-05-21'!C:J,21,FALSE),"")</f>
        <v>#REF!</v>
      </c>
      <c r="AD962" s="13" t="e">
        <f>VLOOKUP(S962,'Avtal 2026-05-21'!C:J,7,FALSE)</f>
        <v>#REF!</v>
      </c>
      <c r="AF962" s="2" t="e">
        <f>IF(R962&lt;&gt;"",VLOOKUP(S962,'Avtal 2026-05-21'!C:J,18,FALSE),"")</f>
        <v>#REF!</v>
      </c>
      <c r="AG962" s="2" t="e">
        <f>IF(R962&lt;&gt;"",VLOOKUP(S962,'Avtal 2026-05-21'!C:J,19,FALSE),"")</f>
        <v>#REF!</v>
      </c>
      <c r="AH962" s="10" t="e">
        <f>IF(R962&gt;0,VLOOKUP(S962,'Avtal 2026-05-21'!C:J,52,FALSE),"")</f>
        <v>#REF!</v>
      </c>
    </row>
    <row r="963" spans="18:34" ht="18.75" customHeight="1" x14ac:dyDescent="0.25">
      <c r="R963" s="2" t="e">
        <f>IF(MAX($R$10:R962)&gt;=$K$4,0,R962+1)</f>
        <v>#REF!</v>
      </c>
      <c r="S963" s="2" t="e">
        <f t="shared" si="80"/>
        <v>#REF!</v>
      </c>
      <c r="T963" s="2" t="e">
        <f t="shared" si="77"/>
        <v>#REF!</v>
      </c>
      <c r="U963" s="2" t="e">
        <f t="shared" si="78"/>
        <v>#REF!</v>
      </c>
      <c r="V963" s="2" t="e">
        <f t="shared" si="79"/>
        <v>#REF!</v>
      </c>
      <c r="X963" s="2" t="e">
        <f>IF(R963&lt;&gt;"",VLOOKUP(S963,'Avtal 2026-05-21'!C:J,9,FALSE),"")</f>
        <v>#REF!</v>
      </c>
      <c r="Y963" s="2" t="e">
        <f>IF(R963&lt;&gt;"",VLOOKUP(S963,'Avtal 2026-05-21'!C:J,10,FALSE),"")</f>
        <v>#REF!</v>
      </c>
      <c r="Z963" s="2" t="e">
        <f>IF(R963&lt;&gt;"",VLOOKUP(S963,'Avtal 2026-05-21'!C:J,11,FALSE),"")</f>
        <v>#REF!</v>
      </c>
      <c r="AA963" s="2" t="e">
        <f>IF(R963&lt;&gt;"",VLOOKUP(S963,'Avtal 2026-05-21'!C:J,12,FALSE),"")</f>
        <v>#REF!</v>
      </c>
      <c r="AB963" s="2" t="e">
        <f>IF(R963&lt;&gt;"",VLOOKUP(S963,'Avtal 2026-05-21'!C:J,13,FALSE),"")</f>
        <v>#REF!</v>
      </c>
      <c r="AC963" s="2" t="e">
        <f>IF(R963&lt;&gt;"",VLOOKUP(S963,'Avtal 2026-05-21'!C:J,21,FALSE),"")</f>
        <v>#REF!</v>
      </c>
      <c r="AD963" s="13" t="e">
        <f>VLOOKUP(S963,'Avtal 2026-05-21'!C:J,7,FALSE)</f>
        <v>#REF!</v>
      </c>
      <c r="AF963" s="2" t="e">
        <f>IF(R963&lt;&gt;"",VLOOKUP(S963,'Avtal 2026-05-21'!C:J,18,FALSE),"")</f>
        <v>#REF!</v>
      </c>
      <c r="AG963" s="2" t="e">
        <f>IF(R963&lt;&gt;"",VLOOKUP(S963,'Avtal 2026-05-21'!C:J,19,FALSE),"")</f>
        <v>#REF!</v>
      </c>
      <c r="AH963" s="10" t="e">
        <f>IF(R963&gt;0,VLOOKUP(S963,'Avtal 2026-05-21'!C:J,52,FALSE),"")</f>
        <v>#REF!</v>
      </c>
    </row>
    <row r="964" spans="18:34" ht="18.75" customHeight="1" x14ac:dyDescent="0.25">
      <c r="R964" s="2" t="e">
        <f>IF(MAX($R$10:R963)&gt;=$K$4,0,R963+1)</f>
        <v>#REF!</v>
      </c>
      <c r="S964" s="2" t="e">
        <f t="shared" si="80"/>
        <v>#REF!</v>
      </c>
      <c r="T964" s="2" t="e">
        <f t="shared" si="77"/>
        <v>#REF!</v>
      </c>
      <c r="U964" s="2" t="e">
        <f t="shared" si="78"/>
        <v>#REF!</v>
      </c>
      <c r="V964" s="2" t="e">
        <f t="shared" si="79"/>
        <v>#REF!</v>
      </c>
      <c r="X964" s="2" t="e">
        <f>IF(R964&lt;&gt;"",VLOOKUP(S964,'Avtal 2026-05-21'!C:J,9,FALSE),"")</f>
        <v>#REF!</v>
      </c>
      <c r="Y964" s="2" t="e">
        <f>IF(R964&lt;&gt;"",VLOOKUP(S964,'Avtal 2026-05-21'!C:J,10,FALSE),"")</f>
        <v>#REF!</v>
      </c>
      <c r="Z964" s="2" t="e">
        <f>IF(R964&lt;&gt;"",VLOOKUP(S964,'Avtal 2026-05-21'!C:J,11,FALSE),"")</f>
        <v>#REF!</v>
      </c>
      <c r="AA964" s="2" t="e">
        <f>IF(R964&lt;&gt;"",VLOOKUP(S964,'Avtal 2026-05-21'!C:J,12,FALSE),"")</f>
        <v>#REF!</v>
      </c>
      <c r="AB964" s="2" t="e">
        <f>IF(R964&lt;&gt;"",VLOOKUP(S964,'Avtal 2026-05-21'!C:J,13,FALSE),"")</f>
        <v>#REF!</v>
      </c>
      <c r="AC964" s="2" t="e">
        <f>IF(R964&lt;&gt;"",VLOOKUP(S964,'Avtal 2026-05-21'!C:J,21,FALSE),"")</f>
        <v>#REF!</v>
      </c>
      <c r="AD964" s="13" t="e">
        <f>VLOOKUP(S964,'Avtal 2026-05-21'!C:J,7,FALSE)</f>
        <v>#REF!</v>
      </c>
      <c r="AF964" s="2" t="e">
        <f>IF(R964&lt;&gt;"",VLOOKUP(S964,'Avtal 2026-05-21'!C:J,18,FALSE),"")</f>
        <v>#REF!</v>
      </c>
      <c r="AG964" s="2" t="e">
        <f>IF(R964&lt;&gt;"",VLOOKUP(S964,'Avtal 2026-05-21'!C:J,19,FALSE),"")</f>
        <v>#REF!</v>
      </c>
      <c r="AH964" s="10" t="e">
        <f>IF(R964&gt;0,VLOOKUP(S964,'Avtal 2026-05-21'!C:J,52,FALSE),"")</f>
        <v>#REF!</v>
      </c>
    </row>
    <row r="965" spans="18:34" ht="18.75" customHeight="1" x14ac:dyDescent="0.25">
      <c r="R965" s="2" t="e">
        <f>IF(MAX($R$10:R964)&gt;=$K$4,0,R964+1)</f>
        <v>#REF!</v>
      </c>
      <c r="S965" s="2" t="e">
        <f t="shared" si="80"/>
        <v>#REF!</v>
      </c>
      <c r="T965" s="2" t="e">
        <f t="shared" si="77"/>
        <v>#REF!</v>
      </c>
      <c r="U965" s="2" t="e">
        <f t="shared" si="78"/>
        <v>#REF!</v>
      </c>
      <c r="V965" s="2" t="e">
        <f t="shared" si="79"/>
        <v>#REF!</v>
      </c>
      <c r="X965" s="2" t="e">
        <f>IF(R965&lt;&gt;"",VLOOKUP(S965,'Avtal 2026-05-21'!C:J,9,FALSE),"")</f>
        <v>#REF!</v>
      </c>
      <c r="Y965" s="2" t="e">
        <f>IF(R965&lt;&gt;"",VLOOKUP(S965,'Avtal 2026-05-21'!C:J,10,FALSE),"")</f>
        <v>#REF!</v>
      </c>
      <c r="Z965" s="2" t="e">
        <f>IF(R965&lt;&gt;"",VLOOKUP(S965,'Avtal 2026-05-21'!C:J,11,FALSE),"")</f>
        <v>#REF!</v>
      </c>
      <c r="AA965" s="2" t="e">
        <f>IF(R965&lt;&gt;"",VLOOKUP(S965,'Avtal 2026-05-21'!C:J,12,FALSE),"")</f>
        <v>#REF!</v>
      </c>
      <c r="AB965" s="2" t="e">
        <f>IF(R965&lt;&gt;"",VLOOKUP(S965,'Avtal 2026-05-21'!C:J,13,FALSE),"")</f>
        <v>#REF!</v>
      </c>
      <c r="AC965" s="2" t="e">
        <f>IF(R965&lt;&gt;"",VLOOKUP(S965,'Avtal 2026-05-21'!C:J,21,FALSE),"")</f>
        <v>#REF!</v>
      </c>
      <c r="AD965" s="13" t="e">
        <f>VLOOKUP(S965,'Avtal 2026-05-21'!C:J,7,FALSE)</f>
        <v>#REF!</v>
      </c>
      <c r="AF965" s="2" t="e">
        <f>IF(R965&lt;&gt;"",VLOOKUP(S965,'Avtal 2026-05-21'!C:J,18,FALSE),"")</f>
        <v>#REF!</v>
      </c>
      <c r="AG965" s="2" t="e">
        <f>IF(R965&lt;&gt;"",VLOOKUP(S965,'Avtal 2026-05-21'!C:J,19,FALSE),"")</f>
        <v>#REF!</v>
      </c>
      <c r="AH965" s="10" t="e">
        <f>IF(R965&gt;0,VLOOKUP(S965,'Avtal 2026-05-21'!C:J,52,FALSE),"")</f>
        <v>#REF!</v>
      </c>
    </row>
    <row r="966" spans="18:34" ht="18.75" customHeight="1" x14ac:dyDescent="0.25">
      <c r="R966" s="2" t="e">
        <f>IF(MAX($R$10:R965)&gt;=$K$4,0,R965+1)</f>
        <v>#REF!</v>
      </c>
      <c r="S966" s="2" t="e">
        <f t="shared" si="80"/>
        <v>#REF!</v>
      </c>
      <c r="T966" s="2" t="e">
        <f t="shared" si="77"/>
        <v>#REF!</v>
      </c>
      <c r="U966" s="2" t="e">
        <f t="shared" si="78"/>
        <v>#REF!</v>
      </c>
      <c r="V966" s="2" t="e">
        <f t="shared" si="79"/>
        <v>#REF!</v>
      </c>
      <c r="X966" s="2" t="e">
        <f>IF(R966&lt;&gt;"",VLOOKUP(S966,'Avtal 2026-05-21'!C:J,9,FALSE),"")</f>
        <v>#REF!</v>
      </c>
      <c r="Y966" s="2" t="e">
        <f>IF(R966&lt;&gt;"",VLOOKUP(S966,'Avtal 2026-05-21'!C:J,10,FALSE),"")</f>
        <v>#REF!</v>
      </c>
      <c r="Z966" s="2" t="e">
        <f>IF(R966&lt;&gt;"",VLOOKUP(S966,'Avtal 2026-05-21'!C:J,11,FALSE),"")</f>
        <v>#REF!</v>
      </c>
      <c r="AA966" s="2" t="e">
        <f>IF(R966&lt;&gt;"",VLOOKUP(S966,'Avtal 2026-05-21'!C:J,12,FALSE),"")</f>
        <v>#REF!</v>
      </c>
      <c r="AB966" s="2" t="e">
        <f>IF(R966&lt;&gt;"",VLOOKUP(S966,'Avtal 2026-05-21'!C:J,13,FALSE),"")</f>
        <v>#REF!</v>
      </c>
      <c r="AC966" s="2" t="e">
        <f>IF(R966&lt;&gt;"",VLOOKUP(S966,'Avtal 2026-05-21'!C:J,21,FALSE),"")</f>
        <v>#REF!</v>
      </c>
      <c r="AD966" s="13" t="e">
        <f>VLOOKUP(S966,'Avtal 2026-05-21'!C:J,7,FALSE)</f>
        <v>#REF!</v>
      </c>
      <c r="AF966" s="2" t="e">
        <f>IF(R966&lt;&gt;"",VLOOKUP(S966,'Avtal 2026-05-21'!C:J,18,FALSE),"")</f>
        <v>#REF!</v>
      </c>
      <c r="AG966" s="2" t="e">
        <f>IF(R966&lt;&gt;"",VLOOKUP(S966,'Avtal 2026-05-21'!C:J,19,FALSE),"")</f>
        <v>#REF!</v>
      </c>
      <c r="AH966" s="10" t="e">
        <f>IF(R966&gt;0,VLOOKUP(S966,'Avtal 2026-05-21'!C:J,52,FALSE),"")</f>
        <v>#REF!</v>
      </c>
    </row>
    <row r="967" spans="18:34" ht="18.75" customHeight="1" x14ac:dyDescent="0.25">
      <c r="R967" s="2" t="e">
        <f>IF(MAX($R$10:R966)&gt;=$K$4,0,R966+1)</f>
        <v>#REF!</v>
      </c>
      <c r="S967" s="2" t="e">
        <f t="shared" si="80"/>
        <v>#REF!</v>
      </c>
      <c r="T967" s="2" t="e">
        <f t="shared" si="77"/>
        <v>#REF!</v>
      </c>
      <c r="U967" s="2" t="e">
        <f t="shared" si="78"/>
        <v>#REF!</v>
      </c>
      <c r="V967" s="2" t="e">
        <f t="shared" si="79"/>
        <v>#REF!</v>
      </c>
      <c r="X967" s="2" t="e">
        <f>IF(R967&lt;&gt;"",VLOOKUP(S967,'Avtal 2026-05-21'!C:J,9,FALSE),"")</f>
        <v>#REF!</v>
      </c>
      <c r="Y967" s="2" t="e">
        <f>IF(R967&lt;&gt;"",VLOOKUP(S967,'Avtal 2026-05-21'!C:J,10,FALSE),"")</f>
        <v>#REF!</v>
      </c>
      <c r="Z967" s="2" t="e">
        <f>IF(R967&lt;&gt;"",VLOOKUP(S967,'Avtal 2026-05-21'!C:J,11,FALSE),"")</f>
        <v>#REF!</v>
      </c>
      <c r="AA967" s="2" t="e">
        <f>IF(R967&lt;&gt;"",VLOOKUP(S967,'Avtal 2026-05-21'!C:J,12,FALSE),"")</f>
        <v>#REF!</v>
      </c>
      <c r="AB967" s="2" t="e">
        <f>IF(R967&lt;&gt;"",VLOOKUP(S967,'Avtal 2026-05-21'!C:J,13,FALSE),"")</f>
        <v>#REF!</v>
      </c>
      <c r="AC967" s="2" t="e">
        <f>IF(R967&lt;&gt;"",VLOOKUP(S967,'Avtal 2026-05-21'!C:J,21,FALSE),"")</f>
        <v>#REF!</v>
      </c>
      <c r="AD967" s="13" t="e">
        <f>VLOOKUP(S967,'Avtal 2026-05-21'!C:J,7,FALSE)</f>
        <v>#REF!</v>
      </c>
      <c r="AF967" s="2" t="e">
        <f>IF(R967&lt;&gt;"",VLOOKUP(S967,'Avtal 2026-05-21'!C:J,18,FALSE),"")</f>
        <v>#REF!</v>
      </c>
      <c r="AG967" s="2" t="e">
        <f>IF(R967&lt;&gt;"",VLOOKUP(S967,'Avtal 2026-05-21'!C:J,19,FALSE),"")</f>
        <v>#REF!</v>
      </c>
      <c r="AH967" s="10" t="e">
        <f>IF(R967&gt;0,VLOOKUP(S967,'Avtal 2026-05-21'!C:J,52,FALSE),"")</f>
        <v>#REF!</v>
      </c>
    </row>
    <row r="968" spans="18:34" ht="18.75" customHeight="1" x14ac:dyDescent="0.25">
      <c r="R968" s="2" t="e">
        <f>IF(MAX($R$10:R967)&gt;=$K$4,0,R967+1)</f>
        <v>#REF!</v>
      </c>
      <c r="S968" s="2" t="e">
        <f t="shared" si="80"/>
        <v>#REF!</v>
      </c>
      <c r="T968" s="2" t="e">
        <f t="shared" si="77"/>
        <v>#REF!</v>
      </c>
      <c r="U968" s="2" t="e">
        <f t="shared" si="78"/>
        <v>#REF!</v>
      </c>
      <c r="V968" s="2" t="e">
        <f t="shared" si="79"/>
        <v>#REF!</v>
      </c>
      <c r="X968" s="2" t="e">
        <f>IF(R968&lt;&gt;"",VLOOKUP(S968,'Avtal 2026-05-21'!C:J,9,FALSE),"")</f>
        <v>#REF!</v>
      </c>
      <c r="Y968" s="2" t="e">
        <f>IF(R968&lt;&gt;"",VLOOKUP(S968,'Avtal 2026-05-21'!C:J,10,FALSE),"")</f>
        <v>#REF!</v>
      </c>
      <c r="Z968" s="2" t="e">
        <f>IF(R968&lt;&gt;"",VLOOKUP(S968,'Avtal 2026-05-21'!C:J,11,FALSE),"")</f>
        <v>#REF!</v>
      </c>
      <c r="AA968" s="2" t="e">
        <f>IF(R968&lt;&gt;"",VLOOKUP(S968,'Avtal 2026-05-21'!C:J,12,FALSE),"")</f>
        <v>#REF!</v>
      </c>
      <c r="AB968" s="2" t="e">
        <f>IF(R968&lt;&gt;"",VLOOKUP(S968,'Avtal 2026-05-21'!C:J,13,FALSE),"")</f>
        <v>#REF!</v>
      </c>
      <c r="AC968" s="2" t="e">
        <f>IF(R968&lt;&gt;"",VLOOKUP(S968,'Avtal 2026-05-21'!C:J,21,FALSE),"")</f>
        <v>#REF!</v>
      </c>
      <c r="AD968" s="13" t="e">
        <f>VLOOKUP(S968,'Avtal 2026-05-21'!C:J,7,FALSE)</f>
        <v>#REF!</v>
      </c>
      <c r="AF968" s="2" t="e">
        <f>IF(R968&lt;&gt;"",VLOOKUP(S968,'Avtal 2026-05-21'!C:J,18,FALSE),"")</f>
        <v>#REF!</v>
      </c>
      <c r="AG968" s="2" t="e">
        <f>IF(R968&lt;&gt;"",VLOOKUP(S968,'Avtal 2026-05-21'!C:J,19,FALSE),"")</f>
        <v>#REF!</v>
      </c>
      <c r="AH968" s="10" t="e">
        <f>IF(R968&gt;0,VLOOKUP(S968,'Avtal 2026-05-21'!C:J,52,FALSE),"")</f>
        <v>#REF!</v>
      </c>
    </row>
    <row r="969" spans="18:34" ht="18.75" customHeight="1" x14ac:dyDescent="0.25">
      <c r="R969" s="2" t="e">
        <f>IF(MAX($R$10:R968)&gt;=$K$4,0,R968+1)</f>
        <v>#REF!</v>
      </c>
      <c r="S969" s="2" t="e">
        <f t="shared" si="80"/>
        <v>#REF!</v>
      </c>
      <c r="T969" s="2" t="e">
        <f t="shared" si="77"/>
        <v>#REF!</v>
      </c>
      <c r="U969" s="2" t="e">
        <f t="shared" si="78"/>
        <v>#REF!</v>
      </c>
      <c r="V969" s="2" t="e">
        <f t="shared" si="79"/>
        <v>#REF!</v>
      </c>
      <c r="X969" s="2" t="e">
        <f>IF(R969&lt;&gt;"",VLOOKUP(S969,'Avtal 2026-05-21'!C:J,9,FALSE),"")</f>
        <v>#REF!</v>
      </c>
      <c r="Y969" s="2" t="e">
        <f>IF(R969&lt;&gt;"",VLOOKUP(S969,'Avtal 2026-05-21'!C:J,10,FALSE),"")</f>
        <v>#REF!</v>
      </c>
      <c r="Z969" s="2" t="e">
        <f>IF(R969&lt;&gt;"",VLOOKUP(S969,'Avtal 2026-05-21'!C:J,11,FALSE),"")</f>
        <v>#REF!</v>
      </c>
      <c r="AA969" s="2" t="e">
        <f>IF(R969&lt;&gt;"",VLOOKUP(S969,'Avtal 2026-05-21'!C:J,12,FALSE),"")</f>
        <v>#REF!</v>
      </c>
      <c r="AB969" s="2" t="e">
        <f>IF(R969&lt;&gt;"",VLOOKUP(S969,'Avtal 2026-05-21'!C:J,13,FALSE),"")</f>
        <v>#REF!</v>
      </c>
      <c r="AC969" s="2" t="e">
        <f>IF(R969&lt;&gt;"",VLOOKUP(S969,'Avtal 2026-05-21'!C:J,21,FALSE),"")</f>
        <v>#REF!</v>
      </c>
      <c r="AD969" s="13" t="e">
        <f>VLOOKUP(S969,'Avtal 2026-05-21'!C:J,7,FALSE)</f>
        <v>#REF!</v>
      </c>
      <c r="AF969" s="2" t="e">
        <f>IF(R969&lt;&gt;"",VLOOKUP(S969,'Avtal 2026-05-21'!C:J,18,FALSE),"")</f>
        <v>#REF!</v>
      </c>
      <c r="AG969" s="2" t="e">
        <f>IF(R969&lt;&gt;"",VLOOKUP(S969,'Avtal 2026-05-21'!C:J,19,FALSE),"")</f>
        <v>#REF!</v>
      </c>
      <c r="AH969" s="10" t="e">
        <f>IF(R969&gt;0,VLOOKUP(S969,'Avtal 2026-05-21'!C:J,52,FALSE),"")</f>
        <v>#REF!</v>
      </c>
    </row>
    <row r="970" spans="18:34" ht="18.75" customHeight="1" x14ac:dyDescent="0.25">
      <c r="R970" s="2" t="e">
        <f>IF(MAX($R$10:R969)&gt;=$K$4,0,R969+1)</f>
        <v>#REF!</v>
      </c>
      <c r="S970" s="2" t="e">
        <f t="shared" si="80"/>
        <v>#REF!</v>
      </c>
      <c r="T970" s="2" t="e">
        <f t="shared" si="77"/>
        <v>#REF!</v>
      </c>
      <c r="U970" s="2" t="e">
        <f t="shared" si="78"/>
        <v>#REF!</v>
      </c>
      <c r="V970" s="2" t="e">
        <f t="shared" si="79"/>
        <v>#REF!</v>
      </c>
      <c r="X970" s="2" t="e">
        <f>IF(R970&lt;&gt;"",VLOOKUP(S970,'Avtal 2026-05-21'!C:J,9,FALSE),"")</f>
        <v>#REF!</v>
      </c>
      <c r="Y970" s="2" t="e">
        <f>IF(R970&lt;&gt;"",VLOOKUP(S970,'Avtal 2026-05-21'!C:J,10,FALSE),"")</f>
        <v>#REF!</v>
      </c>
      <c r="Z970" s="2" t="e">
        <f>IF(R970&lt;&gt;"",VLOOKUP(S970,'Avtal 2026-05-21'!C:J,11,FALSE),"")</f>
        <v>#REF!</v>
      </c>
      <c r="AA970" s="2" t="e">
        <f>IF(R970&lt;&gt;"",VLOOKUP(S970,'Avtal 2026-05-21'!C:J,12,FALSE),"")</f>
        <v>#REF!</v>
      </c>
      <c r="AB970" s="2" t="e">
        <f>IF(R970&lt;&gt;"",VLOOKUP(S970,'Avtal 2026-05-21'!C:J,13,FALSE),"")</f>
        <v>#REF!</v>
      </c>
      <c r="AC970" s="2" t="e">
        <f>IF(R970&lt;&gt;"",VLOOKUP(S970,'Avtal 2026-05-21'!C:J,21,FALSE),"")</f>
        <v>#REF!</v>
      </c>
      <c r="AD970" s="13" t="e">
        <f>VLOOKUP(S970,'Avtal 2026-05-21'!C:J,7,FALSE)</f>
        <v>#REF!</v>
      </c>
      <c r="AF970" s="2" t="e">
        <f>IF(R970&lt;&gt;"",VLOOKUP(S970,'Avtal 2026-05-21'!C:J,18,FALSE),"")</f>
        <v>#REF!</v>
      </c>
      <c r="AG970" s="2" t="e">
        <f>IF(R970&lt;&gt;"",VLOOKUP(S970,'Avtal 2026-05-21'!C:J,19,FALSE),"")</f>
        <v>#REF!</v>
      </c>
      <c r="AH970" s="10" t="e">
        <f>IF(R970&gt;0,VLOOKUP(S970,'Avtal 2026-05-21'!C:J,52,FALSE),"")</f>
        <v>#REF!</v>
      </c>
    </row>
    <row r="971" spans="18:34" ht="18.75" customHeight="1" x14ac:dyDescent="0.25">
      <c r="R971" s="2" t="e">
        <f>IF(MAX($R$10:R970)&gt;=$K$4,0,R970+1)</f>
        <v>#REF!</v>
      </c>
      <c r="S971" s="2" t="e">
        <f t="shared" si="80"/>
        <v>#REF!</v>
      </c>
      <c r="T971" s="2" t="e">
        <f t="shared" ref="T971:T1034" si="81">IF(R971&gt;0,YEAR(AF971),0)</f>
        <v>#REF!</v>
      </c>
      <c r="U971" s="2" t="e">
        <f t="shared" ref="U971:U1034" si="82">MONTH(AF971)*1</f>
        <v>#REF!</v>
      </c>
      <c r="V971" s="2" t="e">
        <f t="shared" ref="V971:V1034" si="83">IF(R971&gt;0,T971&amp;U971,"")</f>
        <v>#REF!</v>
      </c>
      <c r="X971" s="2" t="e">
        <f>IF(R971&lt;&gt;"",VLOOKUP(S971,'Avtal 2026-05-21'!C:J,9,FALSE),"")</f>
        <v>#REF!</v>
      </c>
      <c r="Y971" s="2" t="e">
        <f>IF(R971&lt;&gt;"",VLOOKUP(S971,'Avtal 2026-05-21'!C:J,10,FALSE),"")</f>
        <v>#REF!</v>
      </c>
      <c r="Z971" s="2" t="e">
        <f>IF(R971&lt;&gt;"",VLOOKUP(S971,'Avtal 2026-05-21'!C:J,11,FALSE),"")</f>
        <v>#REF!</v>
      </c>
      <c r="AA971" s="2" t="e">
        <f>IF(R971&lt;&gt;"",VLOOKUP(S971,'Avtal 2026-05-21'!C:J,12,FALSE),"")</f>
        <v>#REF!</v>
      </c>
      <c r="AB971" s="2" t="e">
        <f>IF(R971&lt;&gt;"",VLOOKUP(S971,'Avtal 2026-05-21'!C:J,13,FALSE),"")</f>
        <v>#REF!</v>
      </c>
      <c r="AC971" s="2" t="e">
        <f>IF(R971&lt;&gt;"",VLOOKUP(S971,'Avtal 2026-05-21'!C:J,21,FALSE),"")</f>
        <v>#REF!</v>
      </c>
      <c r="AD971" s="13" t="e">
        <f>VLOOKUP(S971,'Avtal 2026-05-21'!C:J,7,FALSE)</f>
        <v>#REF!</v>
      </c>
      <c r="AF971" s="2" t="e">
        <f>IF(R971&lt;&gt;"",VLOOKUP(S971,'Avtal 2026-05-21'!C:J,18,FALSE),"")</f>
        <v>#REF!</v>
      </c>
      <c r="AG971" s="2" t="e">
        <f>IF(R971&lt;&gt;"",VLOOKUP(S971,'Avtal 2026-05-21'!C:J,19,FALSE),"")</f>
        <v>#REF!</v>
      </c>
      <c r="AH971" s="10" t="e">
        <f>IF(R971&gt;0,VLOOKUP(S971,'Avtal 2026-05-21'!C:J,52,FALSE),"")</f>
        <v>#REF!</v>
      </c>
    </row>
    <row r="972" spans="18:34" ht="18.75" customHeight="1" x14ac:dyDescent="0.25">
      <c r="R972" s="2" t="e">
        <f>IF(MAX($R$10:R971)&gt;=$K$4,0,R971+1)</f>
        <v>#REF!</v>
      </c>
      <c r="S972" s="2" t="e">
        <f t="shared" ref="S972:S1035" si="84">S971+1</f>
        <v>#REF!</v>
      </c>
      <c r="T972" s="2" t="e">
        <f t="shared" si="81"/>
        <v>#REF!</v>
      </c>
      <c r="U972" s="2" t="e">
        <f t="shared" si="82"/>
        <v>#REF!</v>
      </c>
      <c r="V972" s="2" t="e">
        <f t="shared" si="83"/>
        <v>#REF!</v>
      </c>
      <c r="X972" s="2" t="e">
        <f>IF(R972&lt;&gt;"",VLOOKUP(S972,'Avtal 2026-05-21'!C:J,9,FALSE),"")</f>
        <v>#REF!</v>
      </c>
      <c r="Y972" s="2" t="e">
        <f>IF(R972&lt;&gt;"",VLOOKUP(S972,'Avtal 2026-05-21'!C:J,10,FALSE),"")</f>
        <v>#REF!</v>
      </c>
      <c r="Z972" s="2" t="e">
        <f>IF(R972&lt;&gt;"",VLOOKUP(S972,'Avtal 2026-05-21'!C:J,11,FALSE),"")</f>
        <v>#REF!</v>
      </c>
      <c r="AA972" s="2" t="e">
        <f>IF(R972&lt;&gt;"",VLOOKUP(S972,'Avtal 2026-05-21'!C:J,12,FALSE),"")</f>
        <v>#REF!</v>
      </c>
      <c r="AB972" s="2" t="e">
        <f>IF(R972&lt;&gt;"",VLOOKUP(S972,'Avtal 2026-05-21'!C:J,13,FALSE),"")</f>
        <v>#REF!</v>
      </c>
      <c r="AC972" s="2" t="e">
        <f>IF(R972&lt;&gt;"",VLOOKUP(S972,'Avtal 2026-05-21'!C:J,21,FALSE),"")</f>
        <v>#REF!</v>
      </c>
      <c r="AD972" s="13" t="e">
        <f>VLOOKUP(S972,'Avtal 2026-05-21'!C:J,7,FALSE)</f>
        <v>#REF!</v>
      </c>
      <c r="AF972" s="2" t="e">
        <f>IF(R972&lt;&gt;"",VLOOKUP(S972,'Avtal 2026-05-21'!C:J,18,FALSE),"")</f>
        <v>#REF!</v>
      </c>
      <c r="AG972" s="2" t="e">
        <f>IF(R972&lt;&gt;"",VLOOKUP(S972,'Avtal 2026-05-21'!C:J,19,FALSE),"")</f>
        <v>#REF!</v>
      </c>
      <c r="AH972" s="10" t="e">
        <f>IF(R972&gt;0,VLOOKUP(S972,'Avtal 2026-05-21'!C:J,52,FALSE),"")</f>
        <v>#REF!</v>
      </c>
    </row>
    <row r="973" spans="18:34" ht="18.75" customHeight="1" x14ac:dyDescent="0.25">
      <c r="R973" s="2" t="e">
        <f>IF(MAX($R$10:R972)&gt;=$K$4,0,R972+1)</f>
        <v>#REF!</v>
      </c>
      <c r="S973" s="2" t="e">
        <f t="shared" si="84"/>
        <v>#REF!</v>
      </c>
      <c r="T973" s="2" t="e">
        <f t="shared" si="81"/>
        <v>#REF!</v>
      </c>
      <c r="U973" s="2" t="e">
        <f t="shared" si="82"/>
        <v>#REF!</v>
      </c>
      <c r="V973" s="2" t="e">
        <f t="shared" si="83"/>
        <v>#REF!</v>
      </c>
      <c r="X973" s="2" t="e">
        <f>IF(R973&lt;&gt;"",VLOOKUP(S973,'Avtal 2026-05-21'!C:J,9,FALSE),"")</f>
        <v>#REF!</v>
      </c>
      <c r="Y973" s="2" t="e">
        <f>IF(R973&lt;&gt;"",VLOOKUP(S973,'Avtal 2026-05-21'!C:J,10,FALSE),"")</f>
        <v>#REF!</v>
      </c>
      <c r="Z973" s="2" t="e">
        <f>IF(R973&lt;&gt;"",VLOOKUP(S973,'Avtal 2026-05-21'!C:J,11,FALSE),"")</f>
        <v>#REF!</v>
      </c>
      <c r="AA973" s="2" t="e">
        <f>IF(R973&lt;&gt;"",VLOOKUP(S973,'Avtal 2026-05-21'!C:J,12,FALSE),"")</f>
        <v>#REF!</v>
      </c>
      <c r="AB973" s="2" t="e">
        <f>IF(R973&lt;&gt;"",VLOOKUP(S973,'Avtal 2026-05-21'!C:J,13,FALSE),"")</f>
        <v>#REF!</v>
      </c>
      <c r="AC973" s="2" t="e">
        <f>IF(R973&lt;&gt;"",VLOOKUP(S973,'Avtal 2026-05-21'!C:J,21,FALSE),"")</f>
        <v>#REF!</v>
      </c>
      <c r="AD973" s="13" t="e">
        <f>VLOOKUP(S973,'Avtal 2026-05-21'!C:J,7,FALSE)</f>
        <v>#REF!</v>
      </c>
      <c r="AF973" s="2" t="e">
        <f>IF(R973&lt;&gt;"",VLOOKUP(S973,'Avtal 2026-05-21'!C:J,18,FALSE),"")</f>
        <v>#REF!</v>
      </c>
      <c r="AG973" s="2" t="e">
        <f>IF(R973&lt;&gt;"",VLOOKUP(S973,'Avtal 2026-05-21'!C:J,19,FALSE),"")</f>
        <v>#REF!</v>
      </c>
      <c r="AH973" s="10" t="e">
        <f>IF(R973&gt;0,VLOOKUP(S973,'Avtal 2026-05-21'!C:J,52,FALSE),"")</f>
        <v>#REF!</v>
      </c>
    </row>
    <row r="974" spans="18:34" ht="18.75" customHeight="1" x14ac:dyDescent="0.25">
      <c r="R974" s="2" t="e">
        <f>IF(MAX($R$10:R973)&gt;=$K$4,0,R973+1)</f>
        <v>#REF!</v>
      </c>
      <c r="S974" s="2" t="e">
        <f t="shared" si="84"/>
        <v>#REF!</v>
      </c>
      <c r="T974" s="2" t="e">
        <f t="shared" si="81"/>
        <v>#REF!</v>
      </c>
      <c r="U974" s="2" t="e">
        <f t="shared" si="82"/>
        <v>#REF!</v>
      </c>
      <c r="V974" s="2" t="e">
        <f t="shared" si="83"/>
        <v>#REF!</v>
      </c>
      <c r="X974" s="2" t="e">
        <f>IF(R974&lt;&gt;"",VLOOKUP(S974,'Avtal 2026-05-21'!C:J,9,FALSE),"")</f>
        <v>#REF!</v>
      </c>
      <c r="Y974" s="2" t="e">
        <f>IF(R974&lt;&gt;"",VLOOKUP(S974,'Avtal 2026-05-21'!C:J,10,FALSE),"")</f>
        <v>#REF!</v>
      </c>
      <c r="Z974" s="2" t="e">
        <f>IF(R974&lt;&gt;"",VLOOKUP(S974,'Avtal 2026-05-21'!C:J,11,FALSE),"")</f>
        <v>#REF!</v>
      </c>
      <c r="AA974" s="2" t="e">
        <f>IF(R974&lt;&gt;"",VLOOKUP(S974,'Avtal 2026-05-21'!C:J,12,FALSE),"")</f>
        <v>#REF!</v>
      </c>
      <c r="AB974" s="2" t="e">
        <f>IF(R974&lt;&gt;"",VLOOKUP(S974,'Avtal 2026-05-21'!C:J,13,FALSE),"")</f>
        <v>#REF!</v>
      </c>
      <c r="AC974" s="2" t="e">
        <f>IF(R974&lt;&gt;"",VLOOKUP(S974,'Avtal 2026-05-21'!C:J,21,FALSE),"")</f>
        <v>#REF!</v>
      </c>
      <c r="AD974" s="13" t="e">
        <f>VLOOKUP(S974,'Avtal 2026-05-21'!C:J,7,FALSE)</f>
        <v>#REF!</v>
      </c>
      <c r="AF974" s="2" t="e">
        <f>IF(R974&lt;&gt;"",VLOOKUP(S974,'Avtal 2026-05-21'!C:J,18,FALSE),"")</f>
        <v>#REF!</v>
      </c>
      <c r="AG974" s="2" t="e">
        <f>IF(R974&lt;&gt;"",VLOOKUP(S974,'Avtal 2026-05-21'!C:J,19,FALSE),"")</f>
        <v>#REF!</v>
      </c>
      <c r="AH974" s="10" t="e">
        <f>IF(R974&gt;0,VLOOKUP(S974,'Avtal 2026-05-21'!C:J,52,FALSE),"")</f>
        <v>#REF!</v>
      </c>
    </row>
    <row r="975" spans="18:34" ht="18.75" customHeight="1" x14ac:dyDescent="0.25">
      <c r="R975" s="2" t="e">
        <f>IF(MAX($R$10:R974)&gt;=$K$4,0,R974+1)</f>
        <v>#REF!</v>
      </c>
      <c r="S975" s="2" t="e">
        <f t="shared" si="84"/>
        <v>#REF!</v>
      </c>
      <c r="T975" s="2" t="e">
        <f t="shared" si="81"/>
        <v>#REF!</v>
      </c>
      <c r="U975" s="2" t="e">
        <f t="shared" si="82"/>
        <v>#REF!</v>
      </c>
      <c r="V975" s="2" t="e">
        <f t="shared" si="83"/>
        <v>#REF!</v>
      </c>
      <c r="X975" s="2" t="e">
        <f>IF(R975&lt;&gt;"",VLOOKUP(S975,'Avtal 2026-05-21'!C:J,9,FALSE),"")</f>
        <v>#REF!</v>
      </c>
      <c r="Y975" s="2" t="e">
        <f>IF(R975&lt;&gt;"",VLOOKUP(S975,'Avtal 2026-05-21'!C:J,10,FALSE),"")</f>
        <v>#REF!</v>
      </c>
      <c r="Z975" s="2" t="e">
        <f>IF(R975&lt;&gt;"",VLOOKUP(S975,'Avtal 2026-05-21'!C:J,11,FALSE),"")</f>
        <v>#REF!</v>
      </c>
      <c r="AA975" s="2" t="e">
        <f>IF(R975&lt;&gt;"",VLOOKUP(S975,'Avtal 2026-05-21'!C:J,12,FALSE),"")</f>
        <v>#REF!</v>
      </c>
      <c r="AB975" s="2" t="e">
        <f>IF(R975&lt;&gt;"",VLOOKUP(S975,'Avtal 2026-05-21'!C:J,13,FALSE),"")</f>
        <v>#REF!</v>
      </c>
      <c r="AC975" s="2" t="e">
        <f>IF(R975&lt;&gt;"",VLOOKUP(S975,'Avtal 2026-05-21'!C:J,21,FALSE),"")</f>
        <v>#REF!</v>
      </c>
      <c r="AD975" s="13" t="e">
        <f>VLOOKUP(S975,'Avtal 2026-05-21'!C:J,7,FALSE)</f>
        <v>#REF!</v>
      </c>
      <c r="AF975" s="2" t="e">
        <f>IF(R975&lt;&gt;"",VLOOKUP(S975,'Avtal 2026-05-21'!C:J,18,FALSE),"")</f>
        <v>#REF!</v>
      </c>
      <c r="AG975" s="2" t="e">
        <f>IF(R975&lt;&gt;"",VLOOKUP(S975,'Avtal 2026-05-21'!C:J,19,FALSE),"")</f>
        <v>#REF!</v>
      </c>
      <c r="AH975" s="10" t="e">
        <f>IF(R975&gt;0,VLOOKUP(S975,'Avtal 2026-05-21'!C:J,52,FALSE),"")</f>
        <v>#REF!</v>
      </c>
    </row>
    <row r="976" spans="18:34" ht="18.75" customHeight="1" x14ac:dyDescent="0.25">
      <c r="R976" s="2" t="e">
        <f>IF(MAX($R$10:R975)&gt;=$K$4,0,R975+1)</f>
        <v>#REF!</v>
      </c>
      <c r="S976" s="2" t="e">
        <f t="shared" si="84"/>
        <v>#REF!</v>
      </c>
      <c r="T976" s="2" t="e">
        <f t="shared" si="81"/>
        <v>#REF!</v>
      </c>
      <c r="U976" s="2" t="e">
        <f t="shared" si="82"/>
        <v>#REF!</v>
      </c>
      <c r="V976" s="2" t="e">
        <f t="shared" si="83"/>
        <v>#REF!</v>
      </c>
      <c r="X976" s="2" t="e">
        <f>IF(R976&lt;&gt;"",VLOOKUP(S976,'Avtal 2026-05-21'!C:J,9,FALSE),"")</f>
        <v>#REF!</v>
      </c>
      <c r="Y976" s="2" t="e">
        <f>IF(R976&lt;&gt;"",VLOOKUP(S976,'Avtal 2026-05-21'!C:J,10,FALSE),"")</f>
        <v>#REF!</v>
      </c>
      <c r="Z976" s="2" t="e">
        <f>IF(R976&lt;&gt;"",VLOOKUP(S976,'Avtal 2026-05-21'!C:J,11,FALSE),"")</f>
        <v>#REF!</v>
      </c>
      <c r="AA976" s="2" t="e">
        <f>IF(R976&lt;&gt;"",VLOOKUP(S976,'Avtal 2026-05-21'!C:J,12,FALSE),"")</f>
        <v>#REF!</v>
      </c>
      <c r="AB976" s="2" t="e">
        <f>IF(R976&lt;&gt;"",VLOOKUP(S976,'Avtal 2026-05-21'!C:J,13,FALSE),"")</f>
        <v>#REF!</v>
      </c>
      <c r="AC976" s="2" t="e">
        <f>IF(R976&lt;&gt;"",VLOOKUP(S976,'Avtal 2026-05-21'!C:J,21,FALSE),"")</f>
        <v>#REF!</v>
      </c>
      <c r="AD976" s="13" t="e">
        <f>VLOOKUP(S976,'Avtal 2026-05-21'!C:J,7,FALSE)</f>
        <v>#REF!</v>
      </c>
      <c r="AF976" s="2" t="e">
        <f>IF(R976&lt;&gt;"",VLOOKUP(S976,'Avtal 2026-05-21'!C:J,18,FALSE),"")</f>
        <v>#REF!</v>
      </c>
      <c r="AG976" s="2" t="e">
        <f>IF(R976&lt;&gt;"",VLOOKUP(S976,'Avtal 2026-05-21'!C:J,19,FALSE),"")</f>
        <v>#REF!</v>
      </c>
      <c r="AH976" s="10" t="e">
        <f>IF(R976&gt;0,VLOOKUP(S976,'Avtal 2026-05-21'!C:J,52,FALSE),"")</f>
        <v>#REF!</v>
      </c>
    </row>
    <row r="977" spans="18:34" ht="18.75" customHeight="1" x14ac:dyDescent="0.25">
      <c r="R977" s="2" t="e">
        <f>IF(MAX($R$10:R976)&gt;=$K$4,0,R976+1)</f>
        <v>#REF!</v>
      </c>
      <c r="S977" s="2" t="e">
        <f t="shared" si="84"/>
        <v>#REF!</v>
      </c>
      <c r="T977" s="2" t="e">
        <f t="shared" si="81"/>
        <v>#REF!</v>
      </c>
      <c r="U977" s="2" t="e">
        <f t="shared" si="82"/>
        <v>#REF!</v>
      </c>
      <c r="V977" s="2" t="e">
        <f t="shared" si="83"/>
        <v>#REF!</v>
      </c>
      <c r="X977" s="2" t="e">
        <f>IF(R977&lt;&gt;"",VLOOKUP(S977,'Avtal 2026-05-21'!C:J,9,FALSE),"")</f>
        <v>#REF!</v>
      </c>
      <c r="Y977" s="2" t="e">
        <f>IF(R977&lt;&gt;"",VLOOKUP(S977,'Avtal 2026-05-21'!C:J,10,FALSE),"")</f>
        <v>#REF!</v>
      </c>
      <c r="Z977" s="2" t="e">
        <f>IF(R977&lt;&gt;"",VLOOKUP(S977,'Avtal 2026-05-21'!C:J,11,FALSE),"")</f>
        <v>#REF!</v>
      </c>
      <c r="AA977" s="2" t="e">
        <f>IF(R977&lt;&gt;"",VLOOKUP(S977,'Avtal 2026-05-21'!C:J,12,FALSE),"")</f>
        <v>#REF!</v>
      </c>
      <c r="AB977" s="2" t="e">
        <f>IF(R977&lt;&gt;"",VLOOKUP(S977,'Avtal 2026-05-21'!C:J,13,FALSE),"")</f>
        <v>#REF!</v>
      </c>
      <c r="AC977" s="2" t="e">
        <f>IF(R977&lt;&gt;"",VLOOKUP(S977,'Avtal 2026-05-21'!C:J,21,FALSE),"")</f>
        <v>#REF!</v>
      </c>
      <c r="AD977" s="13" t="e">
        <f>VLOOKUP(S977,'Avtal 2026-05-21'!C:J,7,FALSE)</f>
        <v>#REF!</v>
      </c>
      <c r="AF977" s="2" t="e">
        <f>IF(R977&lt;&gt;"",VLOOKUP(S977,'Avtal 2026-05-21'!C:J,18,FALSE),"")</f>
        <v>#REF!</v>
      </c>
      <c r="AG977" s="2" t="e">
        <f>IF(R977&lt;&gt;"",VLOOKUP(S977,'Avtal 2026-05-21'!C:J,19,FALSE),"")</f>
        <v>#REF!</v>
      </c>
      <c r="AH977" s="10" t="e">
        <f>IF(R977&gt;0,VLOOKUP(S977,'Avtal 2026-05-21'!C:J,52,FALSE),"")</f>
        <v>#REF!</v>
      </c>
    </row>
    <row r="978" spans="18:34" ht="18.75" customHeight="1" x14ac:dyDescent="0.25">
      <c r="R978" s="2" t="e">
        <f>IF(MAX($R$10:R977)&gt;=$K$4,0,R977+1)</f>
        <v>#REF!</v>
      </c>
      <c r="S978" s="2" t="e">
        <f t="shared" si="84"/>
        <v>#REF!</v>
      </c>
      <c r="T978" s="2" t="e">
        <f t="shared" si="81"/>
        <v>#REF!</v>
      </c>
      <c r="U978" s="2" t="e">
        <f t="shared" si="82"/>
        <v>#REF!</v>
      </c>
      <c r="V978" s="2" t="e">
        <f t="shared" si="83"/>
        <v>#REF!</v>
      </c>
      <c r="X978" s="2" t="e">
        <f>IF(R978&lt;&gt;"",VLOOKUP(S978,'Avtal 2026-05-21'!C:J,9,FALSE),"")</f>
        <v>#REF!</v>
      </c>
      <c r="Y978" s="2" t="e">
        <f>IF(R978&lt;&gt;"",VLOOKUP(S978,'Avtal 2026-05-21'!C:J,10,FALSE),"")</f>
        <v>#REF!</v>
      </c>
      <c r="Z978" s="2" t="e">
        <f>IF(R978&lt;&gt;"",VLOOKUP(S978,'Avtal 2026-05-21'!C:J,11,FALSE),"")</f>
        <v>#REF!</v>
      </c>
      <c r="AA978" s="2" t="e">
        <f>IF(R978&lt;&gt;"",VLOOKUP(S978,'Avtal 2026-05-21'!C:J,12,FALSE),"")</f>
        <v>#REF!</v>
      </c>
      <c r="AB978" s="2" t="e">
        <f>IF(R978&lt;&gt;"",VLOOKUP(S978,'Avtal 2026-05-21'!C:J,13,FALSE),"")</f>
        <v>#REF!</v>
      </c>
      <c r="AC978" s="2" t="e">
        <f>IF(R978&lt;&gt;"",VLOOKUP(S978,'Avtal 2026-05-21'!C:J,21,FALSE),"")</f>
        <v>#REF!</v>
      </c>
      <c r="AD978" s="13" t="e">
        <f>VLOOKUP(S978,'Avtal 2026-05-21'!C:J,7,FALSE)</f>
        <v>#REF!</v>
      </c>
      <c r="AF978" s="2" t="e">
        <f>IF(R978&lt;&gt;"",VLOOKUP(S978,'Avtal 2026-05-21'!C:J,18,FALSE),"")</f>
        <v>#REF!</v>
      </c>
      <c r="AG978" s="2" t="e">
        <f>IF(R978&lt;&gt;"",VLOOKUP(S978,'Avtal 2026-05-21'!C:J,19,FALSE),"")</f>
        <v>#REF!</v>
      </c>
      <c r="AH978" s="10" t="e">
        <f>IF(R978&gt;0,VLOOKUP(S978,'Avtal 2026-05-21'!C:J,52,FALSE),"")</f>
        <v>#REF!</v>
      </c>
    </row>
    <row r="979" spans="18:34" ht="18.75" customHeight="1" x14ac:dyDescent="0.25">
      <c r="R979" s="2" t="e">
        <f>IF(MAX($R$10:R978)&gt;=$K$4,0,R978+1)</f>
        <v>#REF!</v>
      </c>
      <c r="S979" s="2" t="e">
        <f t="shared" si="84"/>
        <v>#REF!</v>
      </c>
      <c r="T979" s="2" t="e">
        <f t="shared" si="81"/>
        <v>#REF!</v>
      </c>
      <c r="U979" s="2" t="e">
        <f t="shared" si="82"/>
        <v>#REF!</v>
      </c>
      <c r="V979" s="2" t="e">
        <f t="shared" si="83"/>
        <v>#REF!</v>
      </c>
      <c r="X979" s="2" t="e">
        <f>IF(R979&lt;&gt;"",VLOOKUP(S979,'Avtal 2026-05-21'!C:J,9,FALSE),"")</f>
        <v>#REF!</v>
      </c>
      <c r="Y979" s="2" t="e">
        <f>IF(R979&lt;&gt;"",VLOOKUP(S979,'Avtal 2026-05-21'!C:J,10,FALSE),"")</f>
        <v>#REF!</v>
      </c>
      <c r="Z979" s="2" t="e">
        <f>IF(R979&lt;&gt;"",VLOOKUP(S979,'Avtal 2026-05-21'!C:J,11,FALSE),"")</f>
        <v>#REF!</v>
      </c>
      <c r="AA979" s="2" t="e">
        <f>IF(R979&lt;&gt;"",VLOOKUP(S979,'Avtal 2026-05-21'!C:J,12,FALSE),"")</f>
        <v>#REF!</v>
      </c>
      <c r="AB979" s="2" t="e">
        <f>IF(R979&lt;&gt;"",VLOOKUP(S979,'Avtal 2026-05-21'!C:J,13,FALSE),"")</f>
        <v>#REF!</v>
      </c>
      <c r="AC979" s="2" t="e">
        <f>IF(R979&lt;&gt;"",VLOOKUP(S979,'Avtal 2026-05-21'!C:J,21,FALSE),"")</f>
        <v>#REF!</v>
      </c>
      <c r="AD979" s="13" t="e">
        <f>VLOOKUP(S979,'Avtal 2026-05-21'!C:J,7,FALSE)</f>
        <v>#REF!</v>
      </c>
      <c r="AF979" s="2" t="e">
        <f>IF(R979&lt;&gt;"",VLOOKUP(S979,'Avtal 2026-05-21'!C:J,18,FALSE),"")</f>
        <v>#REF!</v>
      </c>
      <c r="AG979" s="2" t="e">
        <f>IF(R979&lt;&gt;"",VLOOKUP(S979,'Avtal 2026-05-21'!C:J,19,FALSE),"")</f>
        <v>#REF!</v>
      </c>
      <c r="AH979" s="10" t="e">
        <f>IF(R979&gt;0,VLOOKUP(S979,'Avtal 2026-05-21'!C:J,52,FALSE),"")</f>
        <v>#REF!</v>
      </c>
    </row>
    <row r="980" spans="18:34" ht="18.75" customHeight="1" x14ac:dyDescent="0.25">
      <c r="R980" s="2" t="e">
        <f>IF(MAX($R$10:R979)&gt;=$K$4,0,R979+1)</f>
        <v>#REF!</v>
      </c>
      <c r="S980" s="2" t="e">
        <f t="shared" si="84"/>
        <v>#REF!</v>
      </c>
      <c r="T980" s="2" t="e">
        <f t="shared" si="81"/>
        <v>#REF!</v>
      </c>
      <c r="U980" s="2" t="e">
        <f t="shared" si="82"/>
        <v>#REF!</v>
      </c>
      <c r="V980" s="2" t="e">
        <f t="shared" si="83"/>
        <v>#REF!</v>
      </c>
      <c r="X980" s="2" t="e">
        <f>IF(R980&lt;&gt;"",VLOOKUP(S980,'Avtal 2026-05-21'!C:J,9,FALSE),"")</f>
        <v>#REF!</v>
      </c>
      <c r="Y980" s="2" t="e">
        <f>IF(R980&lt;&gt;"",VLOOKUP(S980,'Avtal 2026-05-21'!C:J,10,FALSE),"")</f>
        <v>#REF!</v>
      </c>
      <c r="Z980" s="2" t="e">
        <f>IF(R980&lt;&gt;"",VLOOKUP(S980,'Avtal 2026-05-21'!C:J,11,FALSE),"")</f>
        <v>#REF!</v>
      </c>
      <c r="AA980" s="2" t="e">
        <f>IF(R980&lt;&gt;"",VLOOKUP(S980,'Avtal 2026-05-21'!C:J,12,FALSE),"")</f>
        <v>#REF!</v>
      </c>
      <c r="AB980" s="2" t="e">
        <f>IF(R980&lt;&gt;"",VLOOKUP(S980,'Avtal 2026-05-21'!C:J,13,FALSE),"")</f>
        <v>#REF!</v>
      </c>
      <c r="AC980" s="2" t="e">
        <f>IF(R980&lt;&gt;"",VLOOKUP(S980,'Avtal 2026-05-21'!C:J,21,FALSE),"")</f>
        <v>#REF!</v>
      </c>
      <c r="AD980" s="13" t="e">
        <f>VLOOKUP(S980,'Avtal 2026-05-21'!C:J,7,FALSE)</f>
        <v>#REF!</v>
      </c>
      <c r="AF980" s="2" t="e">
        <f>IF(R980&lt;&gt;"",VLOOKUP(S980,'Avtal 2026-05-21'!C:J,18,FALSE),"")</f>
        <v>#REF!</v>
      </c>
      <c r="AG980" s="2" t="e">
        <f>IF(R980&lt;&gt;"",VLOOKUP(S980,'Avtal 2026-05-21'!C:J,19,FALSE),"")</f>
        <v>#REF!</v>
      </c>
      <c r="AH980" s="10" t="e">
        <f>IF(R980&gt;0,VLOOKUP(S980,'Avtal 2026-05-21'!C:J,52,FALSE),"")</f>
        <v>#REF!</v>
      </c>
    </row>
    <row r="981" spans="18:34" ht="18.75" customHeight="1" x14ac:dyDescent="0.25">
      <c r="R981" s="2" t="e">
        <f>IF(MAX($R$10:R980)&gt;=$K$4,0,R980+1)</f>
        <v>#REF!</v>
      </c>
      <c r="S981" s="2" t="e">
        <f t="shared" si="84"/>
        <v>#REF!</v>
      </c>
      <c r="T981" s="2" t="e">
        <f t="shared" si="81"/>
        <v>#REF!</v>
      </c>
      <c r="U981" s="2" t="e">
        <f t="shared" si="82"/>
        <v>#REF!</v>
      </c>
      <c r="V981" s="2" t="e">
        <f t="shared" si="83"/>
        <v>#REF!</v>
      </c>
      <c r="X981" s="2" t="e">
        <f>IF(R981&lt;&gt;"",VLOOKUP(S981,'Avtal 2026-05-21'!C:J,9,FALSE),"")</f>
        <v>#REF!</v>
      </c>
      <c r="Y981" s="2" t="e">
        <f>IF(R981&lt;&gt;"",VLOOKUP(S981,'Avtal 2026-05-21'!C:J,10,FALSE),"")</f>
        <v>#REF!</v>
      </c>
      <c r="Z981" s="2" t="e">
        <f>IF(R981&lt;&gt;"",VLOOKUP(S981,'Avtal 2026-05-21'!C:J,11,FALSE),"")</f>
        <v>#REF!</v>
      </c>
      <c r="AA981" s="2" t="e">
        <f>IF(R981&lt;&gt;"",VLOOKUP(S981,'Avtal 2026-05-21'!C:J,12,FALSE),"")</f>
        <v>#REF!</v>
      </c>
      <c r="AB981" s="2" t="e">
        <f>IF(R981&lt;&gt;"",VLOOKUP(S981,'Avtal 2026-05-21'!C:J,13,FALSE),"")</f>
        <v>#REF!</v>
      </c>
      <c r="AC981" s="2" t="e">
        <f>IF(R981&lt;&gt;"",VLOOKUP(S981,'Avtal 2026-05-21'!C:J,21,FALSE),"")</f>
        <v>#REF!</v>
      </c>
      <c r="AD981" s="13" t="e">
        <f>VLOOKUP(S981,'Avtal 2026-05-21'!C:J,7,FALSE)</f>
        <v>#REF!</v>
      </c>
      <c r="AF981" s="2" t="e">
        <f>IF(R981&lt;&gt;"",VLOOKUP(S981,'Avtal 2026-05-21'!C:J,18,FALSE),"")</f>
        <v>#REF!</v>
      </c>
      <c r="AG981" s="2" t="e">
        <f>IF(R981&lt;&gt;"",VLOOKUP(S981,'Avtal 2026-05-21'!C:J,19,FALSE),"")</f>
        <v>#REF!</v>
      </c>
      <c r="AH981" s="10" t="e">
        <f>IF(R981&gt;0,VLOOKUP(S981,'Avtal 2026-05-21'!C:J,52,FALSE),"")</f>
        <v>#REF!</v>
      </c>
    </row>
    <row r="982" spans="18:34" ht="18.75" customHeight="1" x14ac:dyDescent="0.25">
      <c r="R982" s="2" t="e">
        <f>IF(MAX($R$10:R981)&gt;=$K$4,0,R981+1)</f>
        <v>#REF!</v>
      </c>
      <c r="S982" s="2" t="e">
        <f t="shared" si="84"/>
        <v>#REF!</v>
      </c>
      <c r="T982" s="2" t="e">
        <f t="shared" si="81"/>
        <v>#REF!</v>
      </c>
      <c r="U982" s="2" t="e">
        <f t="shared" si="82"/>
        <v>#REF!</v>
      </c>
      <c r="V982" s="2" t="e">
        <f t="shared" si="83"/>
        <v>#REF!</v>
      </c>
      <c r="X982" s="2" t="e">
        <f>IF(R982&lt;&gt;"",VLOOKUP(S982,'Avtal 2026-05-21'!C:J,9,FALSE),"")</f>
        <v>#REF!</v>
      </c>
      <c r="Y982" s="2" t="e">
        <f>IF(R982&lt;&gt;"",VLOOKUP(S982,'Avtal 2026-05-21'!C:J,10,FALSE),"")</f>
        <v>#REF!</v>
      </c>
      <c r="Z982" s="2" t="e">
        <f>IF(R982&lt;&gt;"",VLOOKUP(S982,'Avtal 2026-05-21'!C:J,11,FALSE),"")</f>
        <v>#REF!</v>
      </c>
      <c r="AA982" s="2" t="e">
        <f>IF(R982&lt;&gt;"",VLOOKUP(S982,'Avtal 2026-05-21'!C:J,12,FALSE),"")</f>
        <v>#REF!</v>
      </c>
      <c r="AB982" s="2" t="e">
        <f>IF(R982&lt;&gt;"",VLOOKUP(S982,'Avtal 2026-05-21'!C:J,13,FALSE),"")</f>
        <v>#REF!</v>
      </c>
      <c r="AC982" s="2" t="e">
        <f>IF(R982&lt;&gt;"",VLOOKUP(S982,'Avtal 2026-05-21'!C:J,21,FALSE),"")</f>
        <v>#REF!</v>
      </c>
      <c r="AD982" s="13" t="e">
        <f>VLOOKUP(S982,'Avtal 2026-05-21'!C:J,7,FALSE)</f>
        <v>#REF!</v>
      </c>
      <c r="AF982" s="2" t="e">
        <f>IF(R982&lt;&gt;"",VLOOKUP(S982,'Avtal 2026-05-21'!C:J,18,FALSE),"")</f>
        <v>#REF!</v>
      </c>
      <c r="AG982" s="2" t="e">
        <f>IF(R982&lt;&gt;"",VLOOKUP(S982,'Avtal 2026-05-21'!C:J,19,FALSE),"")</f>
        <v>#REF!</v>
      </c>
      <c r="AH982" s="10" t="e">
        <f>IF(R982&gt;0,VLOOKUP(S982,'Avtal 2026-05-21'!C:J,52,FALSE),"")</f>
        <v>#REF!</v>
      </c>
    </row>
    <row r="983" spans="18:34" ht="18.75" customHeight="1" x14ac:dyDescent="0.25">
      <c r="R983" s="2" t="e">
        <f>IF(MAX($R$10:R982)&gt;=$K$4,0,R982+1)</f>
        <v>#REF!</v>
      </c>
      <c r="S983" s="2" t="e">
        <f t="shared" si="84"/>
        <v>#REF!</v>
      </c>
      <c r="T983" s="2" t="e">
        <f t="shared" si="81"/>
        <v>#REF!</v>
      </c>
      <c r="U983" s="2" t="e">
        <f t="shared" si="82"/>
        <v>#REF!</v>
      </c>
      <c r="V983" s="2" t="e">
        <f t="shared" si="83"/>
        <v>#REF!</v>
      </c>
      <c r="X983" s="2" t="e">
        <f>IF(R983&lt;&gt;"",VLOOKUP(S983,'Avtal 2026-05-21'!C:J,9,FALSE),"")</f>
        <v>#REF!</v>
      </c>
      <c r="Y983" s="2" t="e">
        <f>IF(R983&lt;&gt;"",VLOOKUP(S983,'Avtal 2026-05-21'!C:J,10,FALSE),"")</f>
        <v>#REF!</v>
      </c>
      <c r="Z983" s="2" t="e">
        <f>IF(R983&lt;&gt;"",VLOOKUP(S983,'Avtal 2026-05-21'!C:J,11,FALSE),"")</f>
        <v>#REF!</v>
      </c>
      <c r="AA983" s="2" t="e">
        <f>IF(R983&lt;&gt;"",VLOOKUP(S983,'Avtal 2026-05-21'!C:J,12,FALSE),"")</f>
        <v>#REF!</v>
      </c>
      <c r="AB983" s="2" t="e">
        <f>IF(R983&lt;&gt;"",VLOOKUP(S983,'Avtal 2026-05-21'!C:J,13,FALSE),"")</f>
        <v>#REF!</v>
      </c>
      <c r="AC983" s="2" t="e">
        <f>IF(R983&lt;&gt;"",VLOOKUP(S983,'Avtal 2026-05-21'!C:J,21,FALSE),"")</f>
        <v>#REF!</v>
      </c>
      <c r="AD983" s="13" t="e">
        <f>VLOOKUP(S983,'Avtal 2026-05-21'!C:J,7,FALSE)</f>
        <v>#REF!</v>
      </c>
      <c r="AF983" s="2" t="e">
        <f>IF(R983&lt;&gt;"",VLOOKUP(S983,'Avtal 2026-05-21'!C:J,18,FALSE),"")</f>
        <v>#REF!</v>
      </c>
      <c r="AG983" s="2" t="e">
        <f>IF(R983&lt;&gt;"",VLOOKUP(S983,'Avtal 2026-05-21'!C:J,19,FALSE),"")</f>
        <v>#REF!</v>
      </c>
      <c r="AH983" s="10" t="e">
        <f>IF(R983&gt;0,VLOOKUP(S983,'Avtal 2026-05-21'!C:J,52,FALSE),"")</f>
        <v>#REF!</v>
      </c>
    </row>
    <row r="984" spans="18:34" ht="18.75" customHeight="1" x14ac:dyDescent="0.25">
      <c r="R984" s="2" t="e">
        <f>IF(MAX($R$10:R983)&gt;=$K$4,0,R983+1)</f>
        <v>#REF!</v>
      </c>
      <c r="S984" s="2" t="e">
        <f t="shared" si="84"/>
        <v>#REF!</v>
      </c>
      <c r="T984" s="2" t="e">
        <f t="shared" si="81"/>
        <v>#REF!</v>
      </c>
      <c r="U984" s="2" t="e">
        <f t="shared" si="82"/>
        <v>#REF!</v>
      </c>
      <c r="V984" s="2" t="e">
        <f t="shared" si="83"/>
        <v>#REF!</v>
      </c>
      <c r="X984" s="2" t="e">
        <f>IF(R984&lt;&gt;"",VLOOKUP(S984,'Avtal 2026-05-21'!C:J,9,FALSE),"")</f>
        <v>#REF!</v>
      </c>
      <c r="Y984" s="2" t="e">
        <f>IF(R984&lt;&gt;"",VLOOKUP(S984,'Avtal 2026-05-21'!C:J,10,FALSE),"")</f>
        <v>#REF!</v>
      </c>
      <c r="Z984" s="2" t="e">
        <f>IF(R984&lt;&gt;"",VLOOKUP(S984,'Avtal 2026-05-21'!C:J,11,FALSE),"")</f>
        <v>#REF!</v>
      </c>
      <c r="AA984" s="2" t="e">
        <f>IF(R984&lt;&gt;"",VLOOKUP(S984,'Avtal 2026-05-21'!C:J,12,FALSE),"")</f>
        <v>#REF!</v>
      </c>
      <c r="AB984" s="2" t="e">
        <f>IF(R984&lt;&gt;"",VLOOKUP(S984,'Avtal 2026-05-21'!C:J,13,FALSE),"")</f>
        <v>#REF!</v>
      </c>
      <c r="AC984" s="2" t="e">
        <f>IF(R984&lt;&gt;"",VLOOKUP(S984,'Avtal 2026-05-21'!C:J,21,FALSE),"")</f>
        <v>#REF!</v>
      </c>
      <c r="AD984" s="13" t="e">
        <f>VLOOKUP(S984,'Avtal 2026-05-21'!C:J,7,FALSE)</f>
        <v>#REF!</v>
      </c>
      <c r="AF984" s="2" t="e">
        <f>IF(R984&lt;&gt;"",VLOOKUP(S984,'Avtal 2026-05-21'!C:J,18,FALSE),"")</f>
        <v>#REF!</v>
      </c>
      <c r="AG984" s="2" t="e">
        <f>IF(R984&lt;&gt;"",VLOOKUP(S984,'Avtal 2026-05-21'!C:J,19,FALSE),"")</f>
        <v>#REF!</v>
      </c>
      <c r="AH984" s="10" t="e">
        <f>IF(R984&gt;0,VLOOKUP(S984,'Avtal 2026-05-21'!C:J,52,FALSE),"")</f>
        <v>#REF!</v>
      </c>
    </row>
    <row r="985" spans="18:34" ht="18.75" customHeight="1" x14ac:dyDescent="0.25">
      <c r="R985" s="2" t="e">
        <f>IF(MAX($R$10:R984)&gt;=$K$4,0,R984+1)</f>
        <v>#REF!</v>
      </c>
      <c r="S985" s="2" t="e">
        <f t="shared" si="84"/>
        <v>#REF!</v>
      </c>
      <c r="T985" s="2" t="e">
        <f t="shared" si="81"/>
        <v>#REF!</v>
      </c>
      <c r="U985" s="2" t="e">
        <f t="shared" si="82"/>
        <v>#REF!</v>
      </c>
      <c r="V985" s="2" t="e">
        <f t="shared" si="83"/>
        <v>#REF!</v>
      </c>
      <c r="X985" s="2" t="e">
        <f>IF(R985&lt;&gt;"",VLOOKUP(S985,'Avtal 2026-05-21'!C:J,9,FALSE),"")</f>
        <v>#REF!</v>
      </c>
      <c r="Y985" s="2" t="e">
        <f>IF(R985&lt;&gt;"",VLOOKUP(S985,'Avtal 2026-05-21'!C:J,10,FALSE),"")</f>
        <v>#REF!</v>
      </c>
      <c r="Z985" s="2" t="e">
        <f>IF(R985&lt;&gt;"",VLOOKUP(S985,'Avtal 2026-05-21'!C:J,11,FALSE),"")</f>
        <v>#REF!</v>
      </c>
      <c r="AA985" s="2" t="e">
        <f>IF(R985&lt;&gt;"",VLOOKUP(S985,'Avtal 2026-05-21'!C:J,12,FALSE),"")</f>
        <v>#REF!</v>
      </c>
      <c r="AB985" s="2" t="e">
        <f>IF(R985&lt;&gt;"",VLOOKUP(S985,'Avtal 2026-05-21'!C:J,13,FALSE),"")</f>
        <v>#REF!</v>
      </c>
      <c r="AC985" s="2" t="e">
        <f>IF(R985&lt;&gt;"",VLOOKUP(S985,'Avtal 2026-05-21'!C:J,21,FALSE),"")</f>
        <v>#REF!</v>
      </c>
      <c r="AD985" s="13" t="e">
        <f>VLOOKUP(S985,'Avtal 2026-05-21'!C:J,7,FALSE)</f>
        <v>#REF!</v>
      </c>
      <c r="AF985" s="2" t="e">
        <f>IF(R985&lt;&gt;"",VLOOKUP(S985,'Avtal 2026-05-21'!C:J,18,FALSE),"")</f>
        <v>#REF!</v>
      </c>
      <c r="AG985" s="2" t="e">
        <f>IF(R985&lt;&gt;"",VLOOKUP(S985,'Avtal 2026-05-21'!C:J,19,FALSE),"")</f>
        <v>#REF!</v>
      </c>
      <c r="AH985" s="10" t="e">
        <f>IF(R985&gt;0,VLOOKUP(S985,'Avtal 2026-05-21'!C:J,52,FALSE),"")</f>
        <v>#REF!</v>
      </c>
    </row>
    <row r="986" spans="18:34" ht="18.75" customHeight="1" x14ac:dyDescent="0.25">
      <c r="R986" s="2" t="e">
        <f>IF(MAX($R$10:R985)&gt;=$K$4,0,R985+1)</f>
        <v>#REF!</v>
      </c>
      <c r="S986" s="2" t="e">
        <f t="shared" si="84"/>
        <v>#REF!</v>
      </c>
      <c r="T986" s="2" t="e">
        <f t="shared" si="81"/>
        <v>#REF!</v>
      </c>
      <c r="U986" s="2" t="e">
        <f t="shared" si="82"/>
        <v>#REF!</v>
      </c>
      <c r="V986" s="2" t="e">
        <f t="shared" si="83"/>
        <v>#REF!</v>
      </c>
      <c r="X986" s="2" t="e">
        <f>IF(R986&lt;&gt;"",VLOOKUP(S986,'Avtal 2026-05-21'!C:J,9,FALSE),"")</f>
        <v>#REF!</v>
      </c>
      <c r="Y986" s="2" t="e">
        <f>IF(R986&lt;&gt;"",VLOOKUP(S986,'Avtal 2026-05-21'!C:J,10,FALSE),"")</f>
        <v>#REF!</v>
      </c>
      <c r="Z986" s="2" t="e">
        <f>IF(R986&lt;&gt;"",VLOOKUP(S986,'Avtal 2026-05-21'!C:J,11,FALSE),"")</f>
        <v>#REF!</v>
      </c>
      <c r="AA986" s="2" t="e">
        <f>IF(R986&lt;&gt;"",VLOOKUP(S986,'Avtal 2026-05-21'!C:J,12,FALSE),"")</f>
        <v>#REF!</v>
      </c>
      <c r="AB986" s="2" t="e">
        <f>IF(R986&lt;&gt;"",VLOOKUP(S986,'Avtal 2026-05-21'!C:J,13,FALSE),"")</f>
        <v>#REF!</v>
      </c>
      <c r="AC986" s="2" t="e">
        <f>IF(R986&lt;&gt;"",VLOOKUP(S986,'Avtal 2026-05-21'!C:J,21,FALSE),"")</f>
        <v>#REF!</v>
      </c>
      <c r="AD986" s="13" t="e">
        <f>VLOOKUP(S986,'Avtal 2026-05-21'!C:J,7,FALSE)</f>
        <v>#REF!</v>
      </c>
      <c r="AF986" s="2" t="e">
        <f>IF(R986&lt;&gt;"",VLOOKUP(S986,'Avtal 2026-05-21'!C:J,18,FALSE),"")</f>
        <v>#REF!</v>
      </c>
      <c r="AG986" s="2" t="e">
        <f>IF(R986&lt;&gt;"",VLOOKUP(S986,'Avtal 2026-05-21'!C:J,19,FALSE),"")</f>
        <v>#REF!</v>
      </c>
      <c r="AH986" s="10" t="e">
        <f>IF(R986&gt;0,VLOOKUP(S986,'Avtal 2026-05-21'!C:J,52,FALSE),"")</f>
        <v>#REF!</v>
      </c>
    </row>
    <row r="987" spans="18:34" ht="18.75" customHeight="1" x14ac:dyDescent="0.25">
      <c r="R987" s="2" t="e">
        <f>IF(MAX($R$10:R986)&gt;=$K$4,0,R986+1)</f>
        <v>#REF!</v>
      </c>
      <c r="S987" s="2" t="e">
        <f t="shared" si="84"/>
        <v>#REF!</v>
      </c>
      <c r="T987" s="2" t="e">
        <f t="shared" si="81"/>
        <v>#REF!</v>
      </c>
      <c r="U987" s="2" t="e">
        <f t="shared" si="82"/>
        <v>#REF!</v>
      </c>
      <c r="V987" s="2" t="e">
        <f t="shared" si="83"/>
        <v>#REF!</v>
      </c>
      <c r="X987" s="2" t="e">
        <f>IF(R987&lt;&gt;"",VLOOKUP(S987,'Avtal 2026-05-21'!C:J,9,FALSE),"")</f>
        <v>#REF!</v>
      </c>
      <c r="Y987" s="2" t="e">
        <f>IF(R987&lt;&gt;"",VLOOKUP(S987,'Avtal 2026-05-21'!C:J,10,FALSE),"")</f>
        <v>#REF!</v>
      </c>
      <c r="Z987" s="2" t="e">
        <f>IF(R987&lt;&gt;"",VLOOKUP(S987,'Avtal 2026-05-21'!C:J,11,FALSE),"")</f>
        <v>#REF!</v>
      </c>
      <c r="AA987" s="2" t="e">
        <f>IF(R987&lt;&gt;"",VLOOKUP(S987,'Avtal 2026-05-21'!C:J,12,FALSE),"")</f>
        <v>#REF!</v>
      </c>
      <c r="AB987" s="2" t="e">
        <f>IF(R987&lt;&gt;"",VLOOKUP(S987,'Avtal 2026-05-21'!C:J,13,FALSE),"")</f>
        <v>#REF!</v>
      </c>
      <c r="AC987" s="2" t="e">
        <f>IF(R987&lt;&gt;"",VLOOKUP(S987,'Avtal 2026-05-21'!C:J,21,FALSE),"")</f>
        <v>#REF!</v>
      </c>
      <c r="AD987" s="13" t="e">
        <f>VLOOKUP(S987,'Avtal 2026-05-21'!C:J,7,FALSE)</f>
        <v>#REF!</v>
      </c>
      <c r="AF987" s="2" t="e">
        <f>IF(R987&lt;&gt;"",VLOOKUP(S987,'Avtal 2026-05-21'!C:J,18,FALSE),"")</f>
        <v>#REF!</v>
      </c>
      <c r="AG987" s="2" t="e">
        <f>IF(R987&lt;&gt;"",VLOOKUP(S987,'Avtal 2026-05-21'!C:J,19,FALSE),"")</f>
        <v>#REF!</v>
      </c>
      <c r="AH987" s="10" t="e">
        <f>IF(R987&gt;0,VLOOKUP(S987,'Avtal 2026-05-21'!C:J,52,FALSE),"")</f>
        <v>#REF!</v>
      </c>
    </row>
    <row r="988" spans="18:34" ht="18.75" customHeight="1" x14ac:dyDescent="0.25">
      <c r="R988" s="2" t="e">
        <f>IF(MAX($R$10:R987)&gt;=$K$4,0,R987+1)</f>
        <v>#REF!</v>
      </c>
      <c r="S988" s="2" t="e">
        <f t="shared" si="84"/>
        <v>#REF!</v>
      </c>
      <c r="T988" s="2" t="e">
        <f t="shared" si="81"/>
        <v>#REF!</v>
      </c>
      <c r="U988" s="2" t="e">
        <f t="shared" si="82"/>
        <v>#REF!</v>
      </c>
      <c r="V988" s="2" t="e">
        <f t="shared" si="83"/>
        <v>#REF!</v>
      </c>
      <c r="X988" s="2" t="e">
        <f>IF(R988&lt;&gt;"",VLOOKUP(S988,'Avtal 2026-05-21'!C:J,9,FALSE),"")</f>
        <v>#REF!</v>
      </c>
      <c r="Y988" s="2" t="e">
        <f>IF(R988&lt;&gt;"",VLOOKUP(S988,'Avtal 2026-05-21'!C:J,10,FALSE),"")</f>
        <v>#REF!</v>
      </c>
      <c r="Z988" s="2" t="e">
        <f>IF(R988&lt;&gt;"",VLOOKUP(S988,'Avtal 2026-05-21'!C:J,11,FALSE),"")</f>
        <v>#REF!</v>
      </c>
      <c r="AA988" s="2" t="e">
        <f>IF(R988&lt;&gt;"",VLOOKUP(S988,'Avtal 2026-05-21'!C:J,12,FALSE),"")</f>
        <v>#REF!</v>
      </c>
      <c r="AB988" s="2" t="e">
        <f>IF(R988&lt;&gt;"",VLOOKUP(S988,'Avtal 2026-05-21'!C:J,13,FALSE),"")</f>
        <v>#REF!</v>
      </c>
      <c r="AC988" s="2" t="e">
        <f>IF(R988&lt;&gt;"",VLOOKUP(S988,'Avtal 2026-05-21'!C:J,21,FALSE),"")</f>
        <v>#REF!</v>
      </c>
      <c r="AD988" s="13" t="e">
        <f>VLOOKUP(S988,'Avtal 2026-05-21'!C:J,7,FALSE)</f>
        <v>#REF!</v>
      </c>
      <c r="AF988" s="2" t="e">
        <f>IF(R988&lt;&gt;"",VLOOKUP(S988,'Avtal 2026-05-21'!C:J,18,FALSE),"")</f>
        <v>#REF!</v>
      </c>
      <c r="AG988" s="2" t="e">
        <f>IF(R988&lt;&gt;"",VLOOKUP(S988,'Avtal 2026-05-21'!C:J,19,FALSE),"")</f>
        <v>#REF!</v>
      </c>
      <c r="AH988" s="10" t="e">
        <f>IF(R988&gt;0,VLOOKUP(S988,'Avtal 2026-05-21'!C:J,52,FALSE),"")</f>
        <v>#REF!</v>
      </c>
    </row>
    <row r="989" spans="18:34" ht="18.75" customHeight="1" x14ac:dyDescent="0.25">
      <c r="R989" s="2" t="e">
        <f>IF(MAX($R$10:R988)&gt;=$K$4,0,R988+1)</f>
        <v>#REF!</v>
      </c>
      <c r="S989" s="2" t="e">
        <f t="shared" si="84"/>
        <v>#REF!</v>
      </c>
      <c r="T989" s="2" t="e">
        <f t="shared" si="81"/>
        <v>#REF!</v>
      </c>
      <c r="U989" s="2" t="e">
        <f t="shared" si="82"/>
        <v>#REF!</v>
      </c>
      <c r="V989" s="2" t="e">
        <f t="shared" si="83"/>
        <v>#REF!</v>
      </c>
      <c r="X989" s="2" t="e">
        <f>IF(R989&lt;&gt;"",VLOOKUP(S989,'Avtal 2026-05-21'!C:J,9,FALSE),"")</f>
        <v>#REF!</v>
      </c>
      <c r="Y989" s="2" t="e">
        <f>IF(R989&lt;&gt;"",VLOOKUP(S989,'Avtal 2026-05-21'!C:J,10,FALSE),"")</f>
        <v>#REF!</v>
      </c>
      <c r="Z989" s="2" t="e">
        <f>IF(R989&lt;&gt;"",VLOOKUP(S989,'Avtal 2026-05-21'!C:J,11,FALSE),"")</f>
        <v>#REF!</v>
      </c>
      <c r="AA989" s="2" t="e">
        <f>IF(R989&lt;&gt;"",VLOOKUP(S989,'Avtal 2026-05-21'!C:J,12,FALSE),"")</f>
        <v>#REF!</v>
      </c>
      <c r="AB989" s="2" t="e">
        <f>IF(R989&lt;&gt;"",VLOOKUP(S989,'Avtal 2026-05-21'!C:J,13,FALSE),"")</f>
        <v>#REF!</v>
      </c>
      <c r="AC989" s="2" t="e">
        <f>IF(R989&lt;&gt;"",VLOOKUP(S989,'Avtal 2026-05-21'!C:J,21,FALSE),"")</f>
        <v>#REF!</v>
      </c>
      <c r="AD989" s="13" t="e">
        <f>VLOOKUP(S989,'Avtal 2026-05-21'!C:J,7,FALSE)</f>
        <v>#REF!</v>
      </c>
      <c r="AF989" s="2" t="e">
        <f>IF(R989&lt;&gt;"",VLOOKUP(S989,'Avtal 2026-05-21'!C:J,18,FALSE),"")</f>
        <v>#REF!</v>
      </c>
      <c r="AG989" s="2" t="e">
        <f>IF(R989&lt;&gt;"",VLOOKUP(S989,'Avtal 2026-05-21'!C:J,19,FALSE),"")</f>
        <v>#REF!</v>
      </c>
      <c r="AH989" s="10" t="e">
        <f>IF(R989&gt;0,VLOOKUP(S989,'Avtal 2026-05-21'!C:J,52,FALSE),"")</f>
        <v>#REF!</v>
      </c>
    </row>
    <row r="990" spans="18:34" ht="18.75" customHeight="1" x14ac:dyDescent="0.25">
      <c r="R990" s="2" t="e">
        <f>IF(MAX($R$10:R989)&gt;=$K$4,0,R989+1)</f>
        <v>#REF!</v>
      </c>
      <c r="S990" s="2" t="e">
        <f t="shared" si="84"/>
        <v>#REF!</v>
      </c>
      <c r="T990" s="2" t="e">
        <f t="shared" si="81"/>
        <v>#REF!</v>
      </c>
      <c r="U990" s="2" t="e">
        <f t="shared" si="82"/>
        <v>#REF!</v>
      </c>
      <c r="V990" s="2" t="e">
        <f t="shared" si="83"/>
        <v>#REF!</v>
      </c>
      <c r="X990" s="2" t="e">
        <f>IF(R990&lt;&gt;"",VLOOKUP(S990,'Avtal 2026-05-21'!C:J,9,FALSE),"")</f>
        <v>#REF!</v>
      </c>
      <c r="Y990" s="2" t="e">
        <f>IF(R990&lt;&gt;"",VLOOKUP(S990,'Avtal 2026-05-21'!C:J,10,FALSE),"")</f>
        <v>#REF!</v>
      </c>
      <c r="Z990" s="2" t="e">
        <f>IF(R990&lt;&gt;"",VLOOKUP(S990,'Avtal 2026-05-21'!C:J,11,FALSE),"")</f>
        <v>#REF!</v>
      </c>
      <c r="AA990" s="2" t="e">
        <f>IF(R990&lt;&gt;"",VLOOKUP(S990,'Avtal 2026-05-21'!C:J,12,FALSE),"")</f>
        <v>#REF!</v>
      </c>
      <c r="AB990" s="2" t="e">
        <f>IF(R990&lt;&gt;"",VLOOKUP(S990,'Avtal 2026-05-21'!C:J,13,FALSE),"")</f>
        <v>#REF!</v>
      </c>
      <c r="AC990" s="2" t="e">
        <f>IF(R990&lt;&gt;"",VLOOKUP(S990,'Avtal 2026-05-21'!C:J,21,FALSE),"")</f>
        <v>#REF!</v>
      </c>
      <c r="AD990" s="13" t="e">
        <f>VLOOKUP(S990,'Avtal 2026-05-21'!C:J,7,FALSE)</f>
        <v>#REF!</v>
      </c>
      <c r="AF990" s="2" t="e">
        <f>IF(R990&lt;&gt;"",VLOOKUP(S990,'Avtal 2026-05-21'!C:J,18,FALSE),"")</f>
        <v>#REF!</v>
      </c>
      <c r="AG990" s="2" t="e">
        <f>IF(R990&lt;&gt;"",VLOOKUP(S990,'Avtal 2026-05-21'!C:J,19,FALSE),"")</f>
        <v>#REF!</v>
      </c>
      <c r="AH990" s="10" t="e">
        <f>IF(R990&gt;0,VLOOKUP(S990,'Avtal 2026-05-21'!C:J,52,FALSE),"")</f>
        <v>#REF!</v>
      </c>
    </row>
    <row r="991" spans="18:34" ht="18.75" customHeight="1" x14ac:dyDescent="0.25">
      <c r="R991" s="2" t="e">
        <f>IF(MAX($R$10:R990)&gt;=$K$4,0,R990+1)</f>
        <v>#REF!</v>
      </c>
      <c r="S991" s="2" t="e">
        <f t="shared" si="84"/>
        <v>#REF!</v>
      </c>
      <c r="T991" s="2" t="e">
        <f t="shared" si="81"/>
        <v>#REF!</v>
      </c>
      <c r="U991" s="2" t="e">
        <f t="shared" si="82"/>
        <v>#REF!</v>
      </c>
      <c r="V991" s="2" t="e">
        <f t="shared" si="83"/>
        <v>#REF!</v>
      </c>
      <c r="X991" s="2" t="e">
        <f>IF(R991&lt;&gt;"",VLOOKUP(S991,'Avtal 2026-05-21'!C:J,9,FALSE),"")</f>
        <v>#REF!</v>
      </c>
      <c r="Y991" s="2" t="e">
        <f>IF(R991&lt;&gt;"",VLOOKUP(S991,'Avtal 2026-05-21'!C:J,10,FALSE),"")</f>
        <v>#REF!</v>
      </c>
      <c r="Z991" s="2" t="e">
        <f>IF(R991&lt;&gt;"",VLOOKUP(S991,'Avtal 2026-05-21'!C:J,11,FALSE),"")</f>
        <v>#REF!</v>
      </c>
      <c r="AA991" s="2" t="e">
        <f>IF(R991&lt;&gt;"",VLOOKUP(S991,'Avtal 2026-05-21'!C:J,12,FALSE),"")</f>
        <v>#REF!</v>
      </c>
      <c r="AB991" s="2" t="e">
        <f>IF(R991&lt;&gt;"",VLOOKUP(S991,'Avtal 2026-05-21'!C:J,13,FALSE),"")</f>
        <v>#REF!</v>
      </c>
      <c r="AC991" s="2" t="e">
        <f>IF(R991&lt;&gt;"",VLOOKUP(S991,'Avtal 2026-05-21'!C:J,21,FALSE),"")</f>
        <v>#REF!</v>
      </c>
      <c r="AD991" s="13" t="e">
        <f>VLOOKUP(S991,'Avtal 2026-05-21'!C:J,7,FALSE)</f>
        <v>#REF!</v>
      </c>
      <c r="AF991" s="2" t="e">
        <f>IF(R991&lt;&gt;"",VLOOKUP(S991,'Avtal 2026-05-21'!C:J,18,FALSE),"")</f>
        <v>#REF!</v>
      </c>
      <c r="AG991" s="2" t="e">
        <f>IF(R991&lt;&gt;"",VLOOKUP(S991,'Avtal 2026-05-21'!C:J,19,FALSE),"")</f>
        <v>#REF!</v>
      </c>
      <c r="AH991" s="10" t="e">
        <f>IF(R991&gt;0,VLOOKUP(S991,'Avtal 2026-05-21'!C:J,52,FALSE),"")</f>
        <v>#REF!</v>
      </c>
    </row>
    <row r="992" spans="18:34" ht="18.75" customHeight="1" x14ac:dyDescent="0.25">
      <c r="R992" s="2" t="e">
        <f>IF(MAX($R$10:R991)&gt;=$K$4,0,R991+1)</f>
        <v>#REF!</v>
      </c>
      <c r="S992" s="2" t="e">
        <f t="shared" si="84"/>
        <v>#REF!</v>
      </c>
      <c r="T992" s="2" t="e">
        <f t="shared" si="81"/>
        <v>#REF!</v>
      </c>
      <c r="U992" s="2" t="e">
        <f t="shared" si="82"/>
        <v>#REF!</v>
      </c>
      <c r="V992" s="2" t="e">
        <f t="shared" si="83"/>
        <v>#REF!</v>
      </c>
      <c r="X992" s="2" t="e">
        <f>IF(R992&lt;&gt;"",VLOOKUP(S992,'Avtal 2026-05-21'!C:J,9,FALSE),"")</f>
        <v>#REF!</v>
      </c>
      <c r="Y992" s="2" t="e">
        <f>IF(R992&lt;&gt;"",VLOOKUP(S992,'Avtal 2026-05-21'!C:J,10,FALSE),"")</f>
        <v>#REF!</v>
      </c>
      <c r="Z992" s="2" t="e">
        <f>IF(R992&lt;&gt;"",VLOOKUP(S992,'Avtal 2026-05-21'!C:J,11,FALSE),"")</f>
        <v>#REF!</v>
      </c>
      <c r="AA992" s="2" t="e">
        <f>IF(R992&lt;&gt;"",VLOOKUP(S992,'Avtal 2026-05-21'!C:J,12,FALSE),"")</f>
        <v>#REF!</v>
      </c>
      <c r="AB992" s="2" t="e">
        <f>IF(R992&lt;&gt;"",VLOOKUP(S992,'Avtal 2026-05-21'!C:J,13,FALSE),"")</f>
        <v>#REF!</v>
      </c>
      <c r="AC992" s="2" t="e">
        <f>IF(R992&lt;&gt;"",VLOOKUP(S992,'Avtal 2026-05-21'!C:J,21,FALSE),"")</f>
        <v>#REF!</v>
      </c>
      <c r="AD992" s="13" t="e">
        <f>VLOOKUP(S992,'Avtal 2026-05-21'!C:J,7,FALSE)</f>
        <v>#REF!</v>
      </c>
      <c r="AF992" s="2" t="e">
        <f>IF(R992&lt;&gt;"",VLOOKUP(S992,'Avtal 2026-05-21'!C:J,18,FALSE),"")</f>
        <v>#REF!</v>
      </c>
      <c r="AG992" s="2" t="e">
        <f>IF(R992&lt;&gt;"",VLOOKUP(S992,'Avtal 2026-05-21'!C:J,19,FALSE),"")</f>
        <v>#REF!</v>
      </c>
      <c r="AH992" s="10" t="e">
        <f>IF(R992&gt;0,VLOOKUP(S992,'Avtal 2026-05-21'!C:J,52,FALSE),"")</f>
        <v>#REF!</v>
      </c>
    </row>
    <row r="993" spans="18:34" ht="18.75" customHeight="1" x14ac:dyDescent="0.25">
      <c r="R993" s="2" t="e">
        <f>IF(MAX($R$10:R992)&gt;=$K$4,0,R992+1)</f>
        <v>#REF!</v>
      </c>
      <c r="S993" s="2" t="e">
        <f t="shared" si="84"/>
        <v>#REF!</v>
      </c>
      <c r="T993" s="2" t="e">
        <f t="shared" si="81"/>
        <v>#REF!</v>
      </c>
      <c r="U993" s="2" t="e">
        <f t="shared" si="82"/>
        <v>#REF!</v>
      </c>
      <c r="V993" s="2" t="e">
        <f t="shared" si="83"/>
        <v>#REF!</v>
      </c>
      <c r="X993" s="2" t="e">
        <f>IF(R993&lt;&gt;"",VLOOKUP(S993,'Avtal 2026-05-21'!C:J,9,FALSE),"")</f>
        <v>#REF!</v>
      </c>
      <c r="Y993" s="2" t="e">
        <f>IF(R993&lt;&gt;"",VLOOKUP(S993,'Avtal 2026-05-21'!C:J,10,FALSE),"")</f>
        <v>#REF!</v>
      </c>
      <c r="Z993" s="2" t="e">
        <f>IF(R993&lt;&gt;"",VLOOKUP(S993,'Avtal 2026-05-21'!C:J,11,FALSE),"")</f>
        <v>#REF!</v>
      </c>
      <c r="AA993" s="2" t="e">
        <f>IF(R993&lt;&gt;"",VLOOKUP(S993,'Avtal 2026-05-21'!C:J,12,FALSE),"")</f>
        <v>#REF!</v>
      </c>
      <c r="AB993" s="2" t="e">
        <f>IF(R993&lt;&gt;"",VLOOKUP(S993,'Avtal 2026-05-21'!C:J,13,FALSE),"")</f>
        <v>#REF!</v>
      </c>
      <c r="AC993" s="2" t="e">
        <f>IF(R993&lt;&gt;"",VLOOKUP(S993,'Avtal 2026-05-21'!C:J,21,FALSE),"")</f>
        <v>#REF!</v>
      </c>
      <c r="AD993" s="13" t="e">
        <f>VLOOKUP(S993,'Avtal 2026-05-21'!C:J,7,FALSE)</f>
        <v>#REF!</v>
      </c>
      <c r="AF993" s="2" t="e">
        <f>IF(R993&lt;&gt;"",VLOOKUP(S993,'Avtal 2026-05-21'!C:J,18,FALSE),"")</f>
        <v>#REF!</v>
      </c>
      <c r="AG993" s="2" t="e">
        <f>IF(R993&lt;&gt;"",VLOOKUP(S993,'Avtal 2026-05-21'!C:J,19,FALSE),"")</f>
        <v>#REF!</v>
      </c>
      <c r="AH993" s="10" t="e">
        <f>IF(R993&gt;0,VLOOKUP(S993,'Avtal 2026-05-21'!C:J,52,FALSE),"")</f>
        <v>#REF!</v>
      </c>
    </row>
    <row r="994" spans="18:34" ht="18.75" customHeight="1" x14ac:dyDescent="0.25">
      <c r="R994" s="2" t="e">
        <f>IF(MAX($R$10:R993)&gt;=$K$4,0,R993+1)</f>
        <v>#REF!</v>
      </c>
      <c r="S994" s="2" t="e">
        <f t="shared" si="84"/>
        <v>#REF!</v>
      </c>
      <c r="T994" s="2" t="e">
        <f t="shared" si="81"/>
        <v>#REF!</v>
      </c>
      <c r="U994" s="2" t="e">
        <f t="shared" si="82"/>
        <v>#REF!</v>
      </c>
      <c r="V994" s="2" t="e">
        <f t="shared" si="83"/>
        <v>#REF!</v>
      </c>
      <c r="X994" s="2" t="e">
        <f>IF(R994&lt;&gt;"",VLOOKUP(S994,'Avtal 2026-05-21'!C:J,9,FALSE),"")</f>
        <v>#REF!</v>
      </c>
      <c r="Y994" s="2" t="e">
        <f>IF(R994&lt;&gt;"",VLOOKUP(S994,'Avtal 2026-05-21'!C:J,10,FALSE),"")</f>
        <v>#REF!</v>
      </c>
      <c r="Z994" s="2" t="e">
        <f>IF(R994&lt;&gt;"",VLOOKUP(S994,'Avtal 2026-05-21'!C:J,11,FALSE),"")</f>
        <v>#REF!</v>
      </c>
      <c r="AA994" s="2" t="e">
        <f>IF(R994&lt;&gt;"",VLOOKUP(S994,'Avtal 2026-05-21'!C:J,12,FALSE),"")</f>
        <v>#REF!</v>
      </c>
      <c r="AB994" s="2" t="e">
        <f>IF(R994&lt;&gt;"",VLOOKUP(S994,'Avtal 2026-05-21'!C:J,13,FALSE),"")</f>
        <v>#REF!</v>
      </c>
      <c r="AC994" s="2" t="e">
        <f>IF(R994&lt;&gt;"",VLOOKUP(S994,'Avtal 2026-05-21'!C:J,21,FALSE),"")</f>
        <v>#REF!</v>
      </c>
      <c r="AD994" s="13" t="e">
        <f>VLOOKUP(S994,'Avtal 2026-05-21'!C:J,7,FALSE)</f>
        <v>#REF!</v>
      </c>
      <c r="AF994" s="2" t="e">
        <f>IF(R994&lt;&gt;"",VLOOKUP(S994,'Avtal 2026-05-21'!C:J,18,FALSE),"")</f>
        <v>#REF!</v>
      </c>
      <c r="AG994" s="2" t="e">
        <f>IF(R994&lt;&gt;"",VLOOKUP(S994,'Avtal 2026-05-21'!C:J,19,FALSE),"")</f>
        <v>#REF!</v>
      </c>
      <c r="AH994" s="10" t="e">
        <f>IF(R994&gt;0,VLOOKUP(S994,'Avtal 2026-05-21'!C:J,52,FALSE),"")</f>
        <v>#REF!</v>
      </c>
    </row>
    <row r="995" spans="18:34" ht="18.75" customHeight="1" x14ac:dyDescent="0.25">
      <c r="R995" s="2" t="e">
        <f>IF(MAX($R$10:R994)&gt;=$K$4,0,R994+1)</f>
        <v>#REF!</v>
      </c>
      <c r="S995" s="2" t="e">
        <f t="shared" si="84"/>
        <v>#REF!</v>
      </c>
      <c r="T995" s="2" t="e">
        <f t="shared" si="81"/>
        <v>#REF!</v>
      </c>
      <c r="U995" s="2" t="e">
        <f t="shared" si="82"/>
        <v>#REF!</v>
      </c>
      <c r="V995" s="2" t="e">
        <f t="shared" si="83"/>
        <v>#REF!</v>
      </c>
      <c r="X995" s="2" t="e">
        <f>IF(R995&lt;&gt;"",VLOOKUP(S995,'Avtal 2026-05-21'!C:J,9,FALSE),"")</f>
        <v>#REF!</v>
      </c>
      <c r="Y995" s="2" t="e">
        <f>IF(R995&lt;&gt;"",VLOOKUP(S995,'Avtal 2026-05-21'!C:J,10,FALSE),"")</f>
        <v>#REF!</v>
      </c>
      <c r="Z995" s="2" t="e">
        <f>IF(R995&lt;&gt;"",VLOOKUP(S995,'Avtal 2026-05-21'!C:J,11,FALSE),"")</f>
        <v>#REF!</v>
      </c>
      <c r="AA995" s="2" t="e">
        <f>IF(R995&lt;&gt;"",VLOOKUP(S995,'Avtal 2026-05-21'!C:J,12,FALSE),"")</f>
        <v>#REF!</v>
      </c>
      <c r="AB995" s="2" t="e">
        <f>IF(R995&lt;&gt;"",VLOOKUP(S995,'Avtal 2026-05-21'!C:J,13,FALSE),"")</f>
        <v>#REF!</v>
      </c>
      <c r="AC995" s="2" t="e">
        <f>IF(R995&lt;&gt;"",VLOOKUP(S995,'Avtal 2026-05-21'!C:J,21,FALSE),"")</f>
        <v>#REF!</v>
      </c>
      <c r="AD995" s="13" t="e">
        <f>VLOOKUP(S995,'Avtal 2026-05-21'!C:J,7,FALSE)</f>
        <v>#REF!</v>
      </c>
      <c r="AF995" s="2" t="e">
        <f>IF(R995&lt;&gt;"",VLOOKUP(S995,'Avtal 2026-05-21'!C:J,18,FALSE),"")</f>
        <v>#REF!</v>
      </c>
      <c r="AG995" s="2" t="e">
        <f>IF(R995&lt;&gt;"",VLOOKUP(S995,'Avtal 2026-05-21'!C:J,19,FALSE),"")</f>
        <v>#REF!</v>
      </c>
      <c r="AH995" s="10" t="e">
        <f>IF(R995&gt;0,VLOOKUP(S995,'Avtal 2026-05-21'!C:J,52,FALSE),"")</f>
        <v>#REF!</v>
      </c>
    </row>
    <row r="996" spans="18:34" ht="18.75" customHeight="1" x14ac:dyDescent="0.25">
      <c r="R996" s="2" t="e">
        <f>IF(MAX($R$10:R995)&gt;=$K$4,0,R995+1)</f>
        <v>#REF!</v>
      </c>
      <c r="S996" s="2" t="e">
        <f t="shared" si="84"/>
        <v>#REF!</v>
      </c>
      <c r="T996" s="2" t="e">
        <f t="shared" si="81"/>
        <v>#REF!</v>
      </c>
      <c r="U996" s="2" t="e">
        <f t="shared" si="82"/>
        <v>#REF!</v>
      </c>
      <c r="V996" s="2" t="e">
        <f t="shared" si="83"/>
        <v>#REF!</v>
      </c>
      <c r="X996" s="2" t="e">
        <f>IF(R996&lt;&gt;"",VLOOKUP(S996,'Avtal 2026-05-21'!C:J,9,FALSE),"")</f>
        <v>#REF!</v>
      </c>
      <c r="Y996" s="2" t="e">
        <f>IF(R996&lt;&gt;"",VLOOKUP(S996,'Avtal 2026-05-21'!C:J,10,FALSE),"")</f>
        <v>#REF!</v>
      </c>
      <c r="Z996" s="2" t="e">
        <f>IF(R996&lt;&gt;"",VLOOKUP(S996,'Avtal 2026-05-21'!C:J,11,FALSE),"")</f>
        <v>#REF!</v>
      </c>
      <c r="AA996" s="2" t="e">
        <f>IF(R996&lt;&gt;"",VLOOKUP(S996,'Avtal 2026-05-21'!C:J,12,FALSE),"")</f>
        <v>#REF!</v>
      </c>
      <c r="AB996" s="2" t="e">
        <f>IF(R996&lt;&gt;"",VLOOKUP(S996,'Avtal 2026-05-21'!C:J,13,FALSE),"")</f>
        <v>#REF!</v>
      </c>
      <c r="AC996" s="2" t="e">
        <f>IF(R996&lt;&gt;"",VLOOKUP(S996,'Avtal 2026-05-21'!C:J,21,FALSE),"")</f>
        <v>#REF!</v>
      </c>
      <c r="AD996" s="13" t="e">
        <f>VLOOKUP(S996,'Avtal 2026-05-21'!C:J,7,FALSE)</f>
        <v>#REF!</v>
      </c>
      <c r="AF996" s="2" t="e">
        <f>IF(R996&lt;&gt;"",VLOOKUP(S996,'Avtal 2026-05-21'!C:J,18,FALSE),"")</f>
        <v>#REF!</v>
      </c>
      <c r="AG996" s="2" t="e">
        <f>IF(R996&lt;&gt;"",VLOOKUP(S996,'Avtal 2026-05-21'!C:J,19,FALSE),"")</f>
        <v>#REF!</v>
      </c>
      <c r="AH996" s="10" t="e">
        <f>IF(R996&gt;0,VLOOKUP(S996,'Avtal 2026-05-21'!C:J,52,FALSE),"")</f>
        <v>#REF!</v>
      </c>
    </row>
    <row r="997" spans="18:34" ht="18.75" customHeight="1" x14ac:dyDescent="0.25">
      <c r="R997" s="2" t="e">
        <f>IF(MAX($R$10:R996)&gt;=$K$4,0,R996+1)</f>
        <v>#REF!</v>
      </c>
      <c r="S997" s="2" t="e">
        <f t="shared" si="84"/>
        <v>#REF!</v>
      </c>
      <c r="T997" s="2" t="e">
        <f t="shared" si="81"/>
        <v>#REF!</v>
      </c>
      <c r="U997" s="2" t="e">
        <f t="shared" si="82"/>
        <v>#REF!</v>
      </c>
      <c r="V997" s="2" t="e">
        <f t="shared" si="83"/>
        <v>#REF!</v>
      </c>
      <c r="X997" s="2" t="e">
        <f>IF(R997&lt;&gt;"",VLOOKUP(S997,'Avtal 2026-05-21'!C:J,9,FALSE),"")</f>
        <v>#REF!</v>
      </c>
      <c r="Y997" s="2" t="e">
        <f>IF(R997&lt;&gt;"",VLOOKUP(S997,'Avtal 2026-05-21'!C:J,10,FALSE),"")</f>
        <v>#REF!</v>
      </c>
      <c r="Z997" s="2" t="e">
        <f>IF(R997&lt;&gt;"",VLOOKUP(S997,'Avtal 2026-05-21'!C:J,11,FALSE),"")</f>
        <v>#REF!</v>
      </c>
      <c r="AA997" s="2" t="e">
        <f>IF(R997&lt;&gt;"",VLOOKUP(S997,'Avtal 2026-05-21'!C:J,12,FALSE),"")</f>
        <v>#REF!</v>
      </c>
      <c r="AB997" s="2" t="e">
        <f>IF(R997&lt;&gt;"",VLOOKUP(S997,'Avtal 2026-05-21'!C:J,13,FALSE),"")</f>
        <v>#REF!</v>
      </c>
      <c r="AC997" s="2" t="e">
        <f>IF(R997&lt;&gt;"",VLOOKUP(S997,'Avtal 2026-05-21'!C:J,21,FALSE),"")</f>
        <v>#REF!</v>
      </c>
      <c r="AD997" s="13" t="e">
        <f>VLOOKUP(S997,'Avtal 2026-05-21'!C:J,7,FALSE)</f>
        <v>#REF!</v>
      </c>
      <c r="AF997" s="2" t="e">
        <f>IF(R997&lt;&gt;"",VLOOKUP(S997,'Avtal 2026-05-21'!C:J,18,FALSE),"")</f>
        <v>#REF!</v>
      </c>
      <c r="AG997" s="2" t="e">
        <f>IF(R997&lt;&gt;"",VLOOKUP(S997,'Avtal 2026-05-21'!C:J,19,FALSE),"")</f>
        <v>#REF!</v>
      </c>
      <c r="AH997" s="10" t="e">
        <f>IF(R997&gt;0,VLOOKUP(S997,'Avtal 2026-05-21'!C:J,52,FALSE),"")</f>
        <v>#REF!</v>
      </c>
    </row>
    <row r="998" spans="18:34" ht="18.75" customHeight="1" x14ac:dyDescent="0.25">
      <c r="R998" s="2" t="e">
        <f>IF(MAX($R$10:R997)&gt;=$K$4,0,R997+1)</f>
        <v>#REF!</v>
      </c>
      <c r="S998" s="2" t="e">
        <f t="shared" si="84"/>
        <v>#REF!</v>
      </c>
      <c r="T998" s="2" t="e">
        <f t="shared" si="81"/>
        <v>#REF!</v>
      </c>
      <c r="U998" s="2" t="e">
        <f t="shared" si="82"/>
        <v>#REF!</v>
      </c>
      <c r="V998" s="2" t="e">
        <f t="shared" si="83"/>
        <v>#REF!</v>
      </c>
      <c r="X998" s="2" t="e">
        <f>IF(R998&lt;&gt;"",VLOOKUP(S998,'Avtal 2026-05-21'!C:J,9,FALSE),"")</f>
        <v>#REF!</v>
      </c>
      <c r="Y998" s="2" t="e">
        <f>IF(R998&lt;&gt;"",VLOOKUP(S998,'Avtal 2026-05-21'!C:J,10,FALSE),"")</f>
        <v>#REF!</v>
      </c>
      <c r="Z998" s="2" t="e">
        <f>IF(R998&lt;&gt;"",VLOOKUP(S998,'Avtal 2026-05-21'!C:J,11,FALSE),"")</f>
        <v>#REF!</v>
      </c>
      <c r="AA998" s="2" t="e">
        <f>IF(R998&lt;&gt;"",VLOOKUP(S998,'Avtal 2026-05-21'!C:J,12,FALSE),"")</f>
        <v>#REF!</v>
      </c>
      <c r="AB998" s="2" t="e">
        <f>IF(R998&lt;&gt;"",VLOOKUP(S998,'Avtal 2026-05-21'!C:J,13,FALSE),"")</f>
        <v>#REF!</v>
      </c>
      <c r="AC998" s="2" t="e">
        <f>IF(R998&lt;&gt;"",VLOOKUP(S998,'Avtal 2026-05-21'!C:J,21,FALSE),"")</f>
        <v>#REF!</v>
      </c>
      <c r="AD998" s="13" t="e">
        <f>VLOOKUP(S998,'Avtal 2026-05-21'!C:J,7,FALSE)</f>
        <v>#REF!</v>
      </c>
      <c r="AF998" s="2" t="e">
        <f>IF(R998&lt;&gt;"",VLOOKUP(S998,'Avtal 2026-05-21'!C:J,18,FALSE),"")</f>
        <v>#REF!</v>
      </c>
      <c r="AG998" s="2" t="e">
        <f>IF(R998&lt;&gt;"",VLOOKUP(S998,'Avtal 2026-05-21'!C:J,19,FALSE),"")</f>
        <v>#REF!</v>
      </c>
      <c r="AH998" s="10" t="e">
        <f>IF(R998&gt;0,VLOOKUP(S998,'Avtal 2026-05-21'!C:J,52,FALSE),"")</f>
        <v>#REF!</v>
      </c>
    </row>
    <row r="999" spans="18:34" ht="18.75" customHeight="1" x14ac:dyDescent="0.25">
      <c r="R999" s="2" t="e">
        <f>IF(MAX($R$10:R998)&gt;=$K$4,0,R998+1)</f>
        <v>#REF!</v>
      </c>
      <c r="S999" s="2" t="e">
        <f t="shared" si="84"/>
        <v>#REF!</v>
      </c>
      <c r="T999" s="2" t="e">
        <f t="shared" si="81"/>
        <v>#REF!</v>
      </c>
      <c r="U999" s="2" t="e">
        <f t="shared" si="82"/>
        <v>#REF!</v>
      </c>
      <c r="V999" s="2" t="e">
        <f t="shared" si="83"/>
        <v>#REF!</v>
      </c>
      <c r="X999" s="2" t="e">
        <f>IF(R999&lt;&gt;"",VLOOKUP(S999,'Avtal 2026-05-21'!C:J,9,FALSE),"")</f>
        <v>#REF!</v>
      </c>
      <c r="Y999" s="2" t="e">
        <f>IF(R999&lt;&gt;"",VLOOKUP(S999,'Avtal 2026-05-21'!C:J,10,FALSE),"")</f>
        <v>#REF!</v>
      </c>
      <c r="Z999" s="2" t="e">
        <f>IF(R999&lt;&gt;"",VLOOKUP(S999,'Avtal 2026-05-21'!C:J,11,FALSE),"")</f>
        <v>#REF!</v>
      </c>
      <c r="AA999" s="2" t="e">
        <f>IF(R999&lt;&gt;"",VLOOKUP(S999,'Avtal 2026-05-21'!C:J,12,FALSE),"")</f>
        <v>#REF!</v>
      </c>
      <c r="AB999" s="2" t="e">
        <f>IF(R999&lt;&gt;"",VLOOKUP(S999,'Avtal 2026-05-21'!C:J,13,FALSE),"")</f>
        <v>#REF!</v>
      </c>
      <c r="AC999" s="2" t="e">
        <f>IF(R999&lt;&gt;"",VLOOKUP(S999,'Avtal 2026-05-21'!C:J,21,FALSE),"")</f>
        <v>#REF!</v>
      </c>
      <c r="AD999" s="13" t="e">
        <f>VLOOKUP(S999,'Avtal 2026-05-21'!C:J,7,FALSE)</f>
        <v>#REF!</v>
      </c>
      <c r="AF999" s="2" t="e">
        <f>IF(R999&lt;&gt;"",VLOOKUP(S999,'Avtal 2026-05-21'!C:J,18,FALSE),"")</f>
        <v>#REF!</v>
      </c>
      <c r="AG999" s="2" t="e">
        <f>IF(R999&lt;&gt;"",VLOOKUP(S999,'Avtal 2026-05-21'!C:J,19,FALSE),"")</f>
        <v>#REF!</v>
      </c>
      <c r="AH999" s="10" t="e">
        <f>IF(R999&gt;0,VLOOKUP(S999,'Avtal 2026-05-21'!C:J,52,FALSE),"")</f>
        <v>#REF!</v>
      </c>
    </row>
    <row r="1000" spans="18:34" ht="18.75" customHeight="1" x14ac:dyDescent="0.25">
      <c r="R1000" s="2" t="e">
        <f>IF(MAX($R$10:R999)&gt;=$K$4,0,R999+1)</f>
        <v>#REF!</v>
      </c>
      <c r="S1000" s="2" t="e">
        <f t="shared" si="84"/>
        <v>#REF!</v>
      </c>
      <c r="T1000" s="2" t="e">
        <f t="shared" si="81"/>
        <v>#REF!</v>
      </c>
      <c r="U1000" s="2" t="e">
        <f t="shared" si="82"/>
        <v>#REF!</v>
      </c>
      <c r="V1000" s="2" t="e">
        <f t="shared" si="83"/>
        <v>#REF!</v>
      </c>
      <c r="X1000" s="2" t="e">
        <f>IF(R1000&lt;&gt;"",VLOOKUP(S1000,'Avtal 2026-05-21'!C:J,9,FALSE),"")</f>
        <v>#REF!</v>
      </c>
      <c r="Y1000" s="2" t="e">
        <f>IF(R1000&lt;&gt;"",VLOOKUP(S1000,'Avtal 2026-05-21'!C:J,10,FALSE),"")</f>
        <v>#REF!</v>
      </c>
      <c r="Z1000" s="2" t="e">
        <f>IF(R1000&lt;&gt;"",VLOOKUP(S1000,'Avtal 2026-05-21'!C:J,11,FALSE),"")</f>
        <v>#REF!</v>
      </c>
      <c r="AA1000" s="2" t="e">
        <f>IF(R1000&lt;&gt;"",VLOOKUP(S1000,'Avtal 2026-05-21'!C:J,12,FALSE),"")</f>
        <v>#REF!</v>
      </c>
      <c r="AB1000" s="2" t="e">
        <f>IF(R1000&lt;&gt;"",VLOOKUP(S1000,'Avtal 2026-05-21'!C:J,13,FALSE),"")</f>
        <v>#REF!</v>
      </c>
      <c r="AC1000" s="2" t="e">
        <f>IF(R1000&lt;&gt;"",VLOOKUP(S1000,'Avtal 2026-05-21'!C:J,21,FALSE),"")</f>
        <v>#REF!</v>
      </c>
      <c r="AD1000" s="13" t="e">
        <f>VLOOKUP(S1000,'Avtal 2026-05-21'!C:J,7,FALSE)</f>
        <v>#REF!</v>
      </c>
      <c r="AF1000" s="2" t="e">
        <f>IF(R1000&lt;&gt;"",VLOOKUP(S1000,'Avtal 2026-05-21'!C:J,18,FALSE),"")</f>
        <v>#REF!</v>
      </c>
      <c r="AG1000" s="2" t="e">
        <f>IF(R1000&lt;&gt;"",VLOOKUP(S1000,'Avtal 2026-05-21'!C:J,19,FALSE),"")</f>
        <v>#REF!</v>
      </c>
      <c r="AH1000" s="10" t="e">
        <f>IF(R1000&gt;0,VLOOKUP(S1000,'Avtal 2026-05-21'!C:J,52,FALSE),"")</f>
        <v>#REF!</v>
      </c>
    </row>
    <row r="1001" spans="18:34" ht="18.75" customHeight="1" x14ac:dyDescent="0.25">
      <c r="R1001" s="2" t="e">
        <f>IF(MAX($R$10:R1000)&gt;=$K$4,0,R1000+1)</f>
        <v>#REF!</v>
      </c>
      <c r="S1001" s="2" t="e">
        <f t="shared" si="84"/>
        <v>#REF!</v>
      </c>
      <c r="T1001" s="2" t="e">
        <f t="shared" si="81"/>
        <v>#REF!</v>
      </c>
      <c r="U1001" s="2" t="e">
        <f t="shared" si="82"/>
        <v>#REF!</v>
      </c>
      <c r="V1001" s="2" t="e">
        <f t="shared" si="83"/>
        <v>#REF!</v>
      </c>
      <c r="X1001" s="2" t="e">
        <f>IF(R1001&lt;&gt;"",VLOOKUP(S1001,'Avtal 2026-05-21'!C:J,9,FALSE),"")</f>
        <v>#REF!</v>
      </c>
      <c r="Y1001" s="2" t="e">
        <f>IF(R1001&lt;&gt;"",VLOOKUP(S1001,'Avtal 2026-05-21'!C:J,10,FALSE),"")</f>
        <v>#REF!</v>
      </c>
      <c r="Z1001" s="2" t="e">
        <f>IF(R1001&lt;&gt;"",VLOOKUP(S1001,'Avtal 2026-05-21'!C:J,11,FALSE),"")</f>
        <v>#REF!</v>
      </c>
      <c r="AA1001" s="2" t="e">
        <f>IF(R1001&lt;&gt;"",VLOOKUP(S1001,'Avtal 2026-05-21'!C:J,12,FALSE),"")</f>
        <v>#REF!</v>
      </c>
      <c r="AB1001" s="2" t="e">
        <f>IF(R1001&lt;&gt;"",VLOOKUP(S1001,'Avtal 2026-05-21'!C:J,13,FALSE),"")</f>
        <v>#REF!</v>
      </c>
      <c r="AC1001" s="2" t="e">
        <f>IF(R1001&lt;&gt;"",VLOOKUP(S1001,'Avtal 2026-05-21'!C:J,21,FALSE),"")</f>
        <v>#REF!</v>
      </c>
      <c r="AD1001" s="13" t="e">
        <f>VLOOKUP(S1001,'Avtal 2026-05-21'!C:J,7,FALSE)</f>
        <v>#REF!</v>
      </c>
      <c r="AF1001" s="2" t="e">
        <f>IF(R1001&lt;&gt;"",VLOOKUP(S1001,'Avtal 2026-05-21'!C:J,18,FALSE),"")</f>
        <v>#REF!</v>
      </c>
      <c r="AG1001" s="2" t="e">
        <f>IF(R1001&lt;&gt;"",VLOOKUP(S1001,'Avtal 2026-05-21'!C:J,19,FALSE),"")</f>
        <v>#REF!</v>
      </c>
      <c r="AH1001" s="10" t="e">
        <f>IF(R1001&gt;0,VLOOKUP(S1001,'Avtal 2026-05-21'!C:J,52,FALSE),"")</f>
        <v>#REF!</v>
      </c>
    </row>
    <row r="1002" spans="18:34" ht="18.75" customHeight="1" x14ac:dyDescent="0.25">
      <c r="R1002" s="2" t="e">
        <f>IF(MAX($R$10:R1001)&gt;=$K$4,0,R1001+1)</f>
        <v>#REF!</v>
      </c>
      <c r="S1002" s="2" t="e">
        <f t="shared" si="84"/>
        <v>#REF!</v>
      </c>
      <c r="T1002" s="2" t="e">
        <f t="shared" si="81"/>
        <v>#REF!</v>
      </c>
      <c r="U1002" s="2" t="e">
        <f t="shared" si="82"/>
        <v>#REF!</v>
      </c>
      <c r="V1002" s="2" t="e">
        <f t="shared" si="83"/>
        <v>#REF!</v>
      </c>
      <c r="X1002" s="2" t="e">
        <f>IF(R1002&lt;&gt;"",VLOOKUP(S1002,'Avtal 2026-05-21'!C:J,9,FALSE),"")</f>
        <v>#REF!</v>
      </c>
      <c r="Y1002" s="2" t="e">
        <f>IF(R1002&lt;&gt;"",VLOOKUP(S1002,'Avtal 2026-05-21'!C:J,10,FALSE),"")</f>
        <v>#REF!</v>
      </c>
      <c r="Z1002" s="2" t="e">
        <f>IF(R1002&lt;&gt;"",VLOOKUP(S1002,'Avtal 2026-05-21'!C:J,11,FALSE),"")</f>
        <v>#REF!</v>
      </c>
      <c r="AA1002" s="2" t="e">
        <f>IF(R1002&lt;&gt;"",VLOOKUP(S1002,'Avtal 2026-05-21'!C:J,12,FALSE),"")</f>
        <v>#REF!</v>
      </c>
      <c r="AB1002" s="2" t="e">
        <f>IF(R1002&lt;&gt;"",VLOOKUP(S1002,'Avtal 2026-05-21'!C:J,13,FALSE),"")</f>
        <v>#REF!</v>
      </c>
      <c r="AC1002" s="2" t="e">
        <f>IF(R1002&lt;&gt;"",VLOOKUP(S1002,'Avtal 2026-05-21'!C:J,21,FALSE),"")</f>
        <v>#REF!</v>
      </c>
      <c r="AD1002" s="13" t="e">
        <f>VLOOKUP(S1002,'Avtal 2026-05-21'!C:J,7,FALSE)</f>
        <v>#REF!</v>
      </c>
      <c r="AF1002" s="2" t="e">
        <f>IF(R1002&lt;&gt;"",VLOOKUP(S1002,'Avtal 2026-05-21'!C:J,18,FALSE),"")</f>
        <v>#REF!</v>
      </c>
      <c r="AG1002" s="2" t="e">
        <f>IF(R1002&lt;&gt;"",VLOOKUP(S1002,'Avtal 2026-05-21'!C:J,19,FALSE),"")</f>
        <v>#REF!</v>
      </c>
      <c r="AH1002" s="10" t="e">
        <f>IF(R1002&gt;0,VLOOKUP(S1002,'Avtal 2026-05-21'!C:J,52,FALSE),"")</f>
        <v>#REF!</v>
      </c>
    </row>
    <row r="1003" spans="18:34" ht="18.75" customHeight="1" x14ac:dyDescent="0.25">
      <c r="R1003" s="2" t="e">
        <f>IF(MAX($R$10:R1002)&gt;=$K$4,0,R1002+1)</f>
        <v>#REF!</v>
      </c>
      <c r="S1003" s="2" t="e">
        <f t="shared" si="84"/>
        <v>#REF!</v>
      </c>
      <c r="T1003" s="2" t="e">
        <f t="shared" si="81"/>
        <v>#REF!</v>
      </c>
      <c r="U1003" s="2" t="e">
        <f t="shared" si="82"/>
        <v>#REF!</v>
      </c>
      <c r="V1003" s="2" t="e">
        <f t="shared" si="83"/>
        <v>#REF!</v>
      </c>
      <c r="X1003" s="2" t="e">
        <f>IF(R1003&lt;&gt;"",VLOOKUP(S1003,'Avtal 2026-05-21'!C:J,9,FALSE),"")</f>
        <v>#REF!</v>
      </c>
      <c r="Y1003" s="2" t="e">
        <f>IF(R1003&lt;&gt;"",VLOOKUP(S1003,'Avtal 2026-05-21'!C:J,10,FALSE),"")</f>
        <v>#REF!</v>
      </c>
      <c r="Z1003" s="2" t="e">
        <f>IF(R1003&lt;&gt;"",VLOOKUP(S1003,'Avtal 2026-05-21'!C:J,11,FALSE),"")</f>
        <v>#REF!</v>
      </c>
      <c r="AA1003" s="2" t="e">
        <f>IF(R1003&lt;&gt;"",VLOOKUP(S1003,'Avtal 2026-05-21'!C:J,12,FALSE),"")</f>
        <v>#REF!</v>
      </c>
      <c r="AB1003" s="2" t="e">
        <f>IF(R1003&lt;&gt;"",VLOOKUP(S1003,'Avtal 2026-05-21'!C:J,13,FALSE),"")</f>
        <v>#REF!</v>
      </c>
      <c r="AC1003" s="2" t="e">
        <f>IF(R1003&lt;&gt;"",VLOOKUP(S1003,'Avtal 2026-05-21'!C:J,21,FALSE),"")</f>
        <v>#REF!</v>
      </c>
      <c r="AD1003" s="13" t="e">
        <f>VLOOKUP(S1003,'Avtal 2026-05-21'!C:J,7,FALSE)</f>
        <v>#REF!</v>
      </c>
      <c r="AF1003" s="2" t="e">
        <f>IF(R1003&lt;&gt;"",VLOOKUP(S1003,'Avtal 2026-05-21'!C:J,18,FALSE),"")</f>
        <v>#REF!</v>
      </c>
      <c r="AG1003" s="2" t="e">
        <f>IF(R1003&lt;&gt;"",VLOOKUP(S1003,'Avtal 2026-05-21'!C:J,19,FALSE),"")</f>
        <v>#REF!</v>
      </c>
      <c r="AH1003" s="10" t="e">
        <f>IF(R1003&gt;0,VLOOKUP(S1003,'Avtal 2026-05-21'!C:J,52,FALSE),"")</f>
        <v>#REF!</v>
      </c>
    </row>
    <row r="1004" spans="18:34" ht="18.75" customHeight="1" x14ac:dyDescent="0.25">
      <c r="R1004" s="2" t="e">
        <f>IF(MAX($R$10:R1003)&gt;=$K$4,0,R1003+1)</f>
        <v>#REF!</v>
      </c>
      <c r="S1004" s="2" t="e">
        <f t="shared" si="84"/>
        <v>#REF!</v>
      </c>
      <c r="T1004" s="2" t="e">
        <f t="shared" si="81"/>
        <v>#REF!</v>
      </c>
      <c r="U1004" s="2" t="e">
        <f t="shared" si="82"/>
        <v>#REF!</v>
      </c>
      <c r="V1004" s="2" t="e">
        <f t="shared" si="83"/>
        <v>#REF!</v>
      </c>
      <c r="X1004" s="2" t="e">
        <f>IF(R1004&lt;&gt;"",VLOOKUP(S1004,'Avtal 2026-05-21'!C:J,9,FALSE),"")</f>
        <v>#REF!</v>
      </c>
      <c r="Y1004" s="2" t="e">
        <f>IF(R1004&lt;&gt;"",VLOOKUP(S1004,'Avtal 2026-05-21'!C:J,10,FALSE),"")</f>
        <v>#REF!</v>
      </c>
      <c r="Z1004" s="2" t="e">
        <f>IF(R1004&lt;&gt;"",VLOOKUP(S1004,'Avtal 2026-05-21'!C:J,11,FALSE),"")</f>
        <v>#REF!</v>
      </c>
      <c r="AA1004" s="2" t="e">
        <f>IF(R1004&lt;&gt;"",VLOOKUP(S1004,'Avtal 2026-05-21'!C:J,12,FALSE),"")</f>
        <v>#REF!</v>
      </c>
      <c r="AB1004" s="2" t="e">
        <f>IF(R1004&lt;&gt;"",VLOOKUP(S1004,'Avtal 2026-05-21'!C:J,13,FALSE),"")</f>
        <v>#REF!</v>
      </c>
      <c r="AC1004" s="2" t="e">
        <f>IF(R1004&lt;&gt;"",VLOOKUP(S1004,'Avtal 2026-05-21'!C:J,21,FALSE),"")</f>
        <v>#REF!</v>
      </c>
      <c r="AD1004" s="13" t="e">
        <f>VLOOKUP(S1004,'Avtal 2026-05-21'!C:J,7,FALSE)</f>
        <v>#REF!</v>
      </c>
      <c r="AF1004" s="2" t="e">
        <f>IF(R1004&lt;&gt;"",VLOOKUP(S1004,'Avtal 2026-05-21'!C:J,18,FALSE),"")</f>
        <v>#REF!</v>
      </c>
      <c r="AG1004" s="2" t="e">
        <f>IF(R1004&lt;&gt;"",VLOOKUP(S1004,'Avtal 2026-05-21'!C:J,19,FALSE),"")</f>
        <v>#REF!</v>
      </c>
      <c r="AH1004" s="10" t="e">
        <f>IF(R1004&gt;0,VLOOKUP(S1004,'Avtal 2026-05-21'!C:J,52,FALSE),"")</f>
        <v>#REF!</v>
      </c>
    </row>
    <row r="1005" spans="18:34" ht="18.75" customHeight="1" x14ac:dyDescent="0.25">
      <c r="R1005" s="2" t="e">
        <f>IF(MAX($R$10:R1004)&gt;=$K$4,0,R1004+1)</f>
        <v>#REF!</v>
      </c>
      <c r="S1005" s="2" t="e">
        <f t="shared" si="84"/>
        <v>#REF!</v>
      </c>
      <c r="T1005" s="2" t="e">
        <f t="shared" si="81"/>
        <v>#REF!</v>
      </c>
      <c r="U1005" s="2" t="e">
        <f t="shared" si="82"/>
        <v>#REF!</v>
      </c>
      <c r="V1005" s="2" t="e">
        <f t="shared" si="83"/>
        <v>#REF!</v>
      </c>
      <c r="X1005" s="2" t="e">
        <f>IF(R1005&lt;&gt;"",VLOOKUP(S1005,'Avtal 2026-05-21'!C:J,9,FALSE),"")</f>
        <v>#REF!</v>
      </c>
      <c r="Y1005" s="2" t="e">
        <f>IF(R1005&lt;&gt;"",VLOOKUP(S1005,'Avtal 2026-05-21'!C:J,10,FALSE),"")</f>
        <v>#REF!</v>
      </c>
      <c r="Z1005" s="2" t="e">
        <f>IF(R1005&lt;&gt;"",VLOOKUP(S1005,'Avtal 2026-05-21'!C:J,11,FALSE),"")</f>
        <v>#REF!</v>
      </c>
      <c r="AA1005" s="2" t="e">
        <f>IF(R1005&lt;&gt;"",VLOOKUP(S1005,'Avtal 2026-05-21'!C:J,12,FALSE),"")</f>
        <v>#REF!</v>
      </c>
      <c r="AB1005" s="2" t="e">
        <f>IF(R1005&lt;&gt;"",VLOOKUP(S1005,'Avtal 2026-05-21'!C:J,13,FALSE),"")</f>
        <v>#REF!</v>
      </c>
      <c r="AC1005" s="2" t="e">
        <f>IF(R1005&lt;&gt;"",VLOOKUP(S1005,'Avtal 2026-05-21'!C:J,21,FALSE),"")</f>
        <v>#REF!</v>
      </c>
      <c r="AD1005" s="13" t="e">
        <f>VLOOKUP(S1005,'Avtal 2026-05-21'!C:J,7,FALSE)</f>
        <v>#REF!</v>
      </c>
      <c r="AF1005" s="2" t="e">
        <f>IF(R1005&lt;&gt;"",VLOOKUP(S1005,'Avtal 2026-05-21'!C:J,18,FALSE),"")</f>
        <v>#REF!</v>
      </c>
      <c r="AG1005" s="2" t="e">
        <f>IF(R1005&lt;&gt;"",VLOOKUP(S1005,'Avtal 2026-05-21'!C:J,19,FALSE),"")</f>
        <v>#REF!</v>
      </c>
      <c r="AH1005" s="10" t="e">
        <f>IF(R1005&gt;0,VLOOKUP(S1005,'Avtal 2026-05-21'!C:J,52,FALSE),"")</f>
        <v>#REF!</v>
      </c>
    </row>
    <row r="1006" spans="18:34" ht="18.75" customHeight="1" x14ac:dyDescent="0.25">
      <c r="R1006" s="2" t="e">
        <f>IF(MAX($R$10:R1005)&gt;=$K$4,0,R1005+1)</f>
        <v>#REF!</v>
      </c>
      <c r="S1006" s="2" t="e">
        <f t="shared" si="84"/>
        <v>#REF!</v>
      </c>
      <c r="T1006" s="2" t="e">
        <f t="shared" si="81"/>
        <v>#REF!</v>
      </c>
      <c r="U1006" s="2" t="e">
        <f t="shared" si="82"/>
        <v>#REF!</v>
      </c>
      <c r="V1006" s="2" t="e">
        <f t="shared" si="83"/>
        <v>#REF!</v>
      </c>
      <c r="X1006" s="2" t="e">
        <f>IF(R1006&lt;&gt;"",VLOOKUP(S1006,'Avtal 2026-05-21'!C:J,9,FALSE),"")</f>
        <v>#REF!</v>
      </c>
      <c r="Y1006" s="2" t="e">
        <f>IF(R1006&lt;&gt;"",VLOOKUP(S1006,'Avtal 2026-05-21'!C:J,10,FALSE),"")</f>
        <v>#REF!</v>
      </c>
      <c r="Z1006" s="2" t="e">
        <f>IF(R1006&lt;&gt;"",VLOOKUP(S1006,'Avtal 2026-05-21'!C:J,11,FALSE),"")</f>
        <v>#REF!</v>
      </c>
      <c r="AA1006" s="2" t="e">
        <f>IF(R1006&lt;&gt;"",VLOOKUP(S1006,'Avtal 2026-05-21'!C:J,12,FALSE),"")</f>
        <v>#REF!</v>
      </c>
      <c r="AB1006" s="2" t="e">
        <f>IF(R1006&lt;&gt;"",VLOOKUP(S1006,'Avtal 2026-05-21'!C:J,13,FALSE),"")</f>
        <v>#REF!</v>
      </c>
      <c r="AC1006" s="2" t="e">
        <f>IF(R1006&lt;&gt;"",VLOOKUP(S1006,'Avtal 2026-05-21'!C:J,21,FALSE),"")</f>
        <v>#REF!</v>
      </c>
      <c r="AD1006" s="13" t="e">
        <f>VLOOKUP(S1006,'Avtal 2026-05-21'!C:J,7,FALSE)</f>
        <v>#REF!</v>
      </c>
      <c r="AF1006" s="2" t="e">
        <f>IF(R1006&lt;&gt;"",VLOOKUP(S1006,'Avtal 2026-05-21'!C:J,18,FALSE),"")</f>
        <v>#REF!</v>
      </c>
      <c r="AG1006" s="2" t="e">
        <f>IF(R1006&lt;&gt;"",VLOOKUP(S1006,'Avtal 2026-05-21'!C:J,19,FALSE),"")</f>
        <v>#REF!</v>
      </c>
      <c r="AH1006" s="10" t="e">
        <f>IF(R1006&gt;0,VLOOKUP(S1006,'Avtal 2026-05-21'!C:J,52,FALSE),"")</f>
        <v>#REF!</v>
      </c>
    </row>
    <row r="1007" spans="18:34" ht="18.75" customHeight="1" x14ac:dyDescent="0.25">
      <c r="R1007" s="2" t="e">
        <f>IF(MAX($R$10:R1006)&gt;=$K$4,0,R1006+1)</f>
        <v>#REF!</v>
      </c>
      <c r="S1007" s="2" t="e">
        <f t="shared" si="84"/>
        <v>#REF!</v>
      </c>
      <c r="T1007" s="2" t="e">
        <f t="shared" si="81"/>
        <v>#REF!</v>
      </c>
      <c r="U1007" s="2" t="e">
        <f t="shared" si="82"/>
        <v>#REF!</v>
      </c>
      <c r="V1007" s="2" t="e">
        <f t="shared" si="83"/>
        <v>#REF!</v>
      </c>
      <c r="X1007" s="2" t="e">
        <f>IF(R1007&lt;&gt;"",VLOOKUP(S1007,'Avtal 2026-05-21'!C:J,9,FALSE),"")</f>
        <v>#REF!</v>
      </c>
      <c r="Y1007" s="2" t="e">
        <f>IF(R1007&lt;&gt;"",VLOOKUP(S1007,'Avtal 2026-05-21'!C:J,10,FALSE),"")</f>
        <v>#REF!</v>
      </c>
      <c r="Z1007" s="2" t="e">
        <f>IF(R1007&lt;&gt;"",VLOOKUP(S1007,'Avtal 2026-05-21'!C:J,11,FALSE),"")</f>
        <v>#REF!</v>
      </c>
      <c r="AA1007" s="2" t="e">
        <f>IF(R1007&lt;&gt;"",VLOOKUP(S1007,'Avtal 2026-05-21'!C:J,12,FALSE),"")</f>
        <v>#REF!</v>
      </c>
      <c r="AB1007" s="2" t="e">
        <f>IF(R1007&lt;&gt;"",VLOOKUP(S1007,'Avtal 2026-05-21'!C:J,13,FALSE),"")</f>
        <v>#REF!</v>
      </c>
      <c r="AC1007" s="2" t="e">
        <f>IF(R1007&lt;&gt;"",VLOOKUP(S1007,'Avtal 2026-05-21'!C:J,21,FALSE),"")</f>
        <v>#REF!</v>
      </c>
      <c r="AD1007" s="13" t="e">
        <f>VLOOKUP(S1007,'Avtal 2026-05-21'!C:J,7,FALSE)</f>
        <v>#REF!</v>
      </c>
      <c r="AF1007" s="2" t="e">
        <f>IF(R1007&lt;&gt;"",VLOOKUP(S1007,'Avtal 2026-05-21'!C:J,18,FALSE),"")</f>
        <v>#REF!</v>
      </c>
      <c r="AG1007" s="2" t="e">
        <f>IF(R1007&lt;&gt;"",VLOOKUP(S1007,'Avtal 2026-05-21'!C:J,19,FALSE),"")</f>
        <v>#REF!</v>
      </c>
      <c r="AH1007" s="10" t="e">
        <f>IF(R1007&gt;0,VLOOKUP(S1007,'Avtal 2026-05-21'!C:J,52,FALSE),"")</f>
        <v>#REF!</v>
      </c>
    </row>
    <row r="1008" spans="18:34" ht="18.75" customHeight="1" x14ac:dyDescent="0.25">
      <c r="R1008" s="2" t="e">
        <f>IF(MAX($R$10:R1007)&gt;=$K$4,0,R1007+1)</f>
        <v>#REF!</v>
      </c>
      <c r="S1008" s="2" t="e">
        <f t="shared" si="84"/>
        <v>#REF!</v>
      </c>
      <c r="T1008" s="2" t="e">
        <f t="shared" si="81"/>
        <v>#REF!</v>
      </c>
      <c r="U1008" s="2" t="e">
        <f t="shared" si="82"/>
        <v>#REF!</v>
      </c>
      <c r="V1008" s="2" t="e">
        <f t="shared" si="83"/>
        <v>#REF!</v>
      </c>
      <c r="X1008" s="2" t="e">
        <f>IF(R1008&lt;&gt;"",VLOOKUP(S1008,'Avtal 2026-05-21'!C:J,9,FALSE),"")</f>
        <v>#REF!</v>
      </c>
      <c r="Y1008" s="2" t="e">
        <f>IF(R1008&lt;&gt;"",VLOOKUP(S1008,'Avtal 2026-05-21'!C:J,10,FALSE),"")</f>
        <v>#REF!</v>
      </c>
      <c r="Z1008" s="2" t="e">
        <f>IF(R1008&lt;&gt;"",VLOOKUP(S1008,'Avtal 2026-05-21'!C:J,11,FALSE),"")</f>
        <v>#REF!</v>
      </c>
      <c r="AA1008" s="2" t="e">
        <f>IF(R1008&lt;&gt;"",VLOOKUP(S1008,'Avtal 2026-05-21'!C:J,12,FALSE),"")</f>
        <v>#REF!</v>
      </c>
      <c r="AB1008" s="2" t="e">
        <f>IF(R1008&lt;&gt;"",VLOOKUP(S1008,'Avtal 2026-05-21'!C:J,13,FALSE),"")</f>
        <v>#REF!</v>
      </c>
      <c r="AC1008" s="2" t="e">
        <f>IF(R1008&lt;&gt;"",VLOOKUP(S1008,'Avtal 2026-05-21'!C:J,21,FALSE),"")</f>
        <v>#REF!</v>
      </c>
      <c r="AD1008" s="13" t="e">
        <f>VLOOKUP(S1008,'Avtal 2026-05-21'!C:J,7,FALSE)</f>
        <v>#REF!</v>
      </c>
      <c r="AF1008" s="2" t="e">
        <f>IF(R1008&lt;&gt;"",VLOOKUP(S1008,'Avtal 2026-05-21'!C:J,18,FALSE),"")</f>
        <v>#REF!</v>
      </c>
      <c r="AG1008" s="2" t="e">
        <f>IF(R1008&lt;&gt;"",VLOOKUP(S1008,'Avtal 2026-05-21'!C:J,19,FALSE),"")</f>
        <v>#REF!</v>
      </c>
      <c r="AH1008" s="10" t="e">
        <f>IF(R1008&gt;0,VLOOKUP(S1008,'Avtal 2026-05-21'!C:J,52,FALSE),"")</f>
        <v>#REF!</v>
      </c>
    </row>
    <row r="1009" spans="18:34" ht="18.75" customHeight="1" x14ac:dyDescent="0.25">
      <c r="R1009" s="2" t="e">
        <f>IF(MAX($R$10:R1008)&gt;=$K$4,0,R1008+1)</f>
        <v>#REF!</v>
      </c>
      <c r="S1009" s="2" t="e">
        <f t="shared" si="84"/>
        <v>#REF!</v>
      </c>
      <c r="T1009" s="2" t="e">
        <f t="shared" si="81"/>
        <v>#REF!</v>
      </c>
      <c r="U1009" s="2" t="e">
        <f t="shared" si="82"/>
        <v>#REF!</v>
      </c>
      <c r="V1009" s="2" t="e">
        <f t="shared" si="83"/>
        <v>#REF!</v>
      </c>
      <c r="X1009" s="2" t="e">
        <f>IF(R1009&lt;&gt;"",VLOOKUP(S1009,'Avtal 2026-05-21'!C:J,9,FALSE),"")</f>
        <v>#REF!</v>
      </c>
      <c r="Y1009" s="2" t="e">
        <f>IF(R1009&lt;&gt;"",VLOOKUP(S1009,'Avtal 2026-05-21'!C:J,10,FALSE),"")</f>
        <v>#REF!</v>
      </c>
      <c r="Z1009" s="2" t="e">
        <f>IF(R1009&lt;&gt;"",VLOOKUP(S1009,'Avtal 2026-05-21'!C:J,11,FALSE),"")</f>
        <v>#REF!</v>
      </c>
      <c r="AA1009" s="2" t="e">
        <f>IF(R1009&lt;&gt;"",VLOOKUP(S1009,'Avtal 2026-05-21'!C:J,12,FALSE),"")</f>
        <v>#REF!</v>
      </c>
      <c r="AB1009" s="2" t="e">
        <f>IF(R1009&lt;&gt;"",VLOOKUP(S1009,'Avtal 2026-05-21'!C:J,13,FALSE),"")</f>
        <v>#REF!</v>
      </c>
      <c r="AC1009" s="2" t="e">
        <f>IF(R1009&lt;&gt;"",VLOOKUP(S1009,'Avtal 2026-05-21'!C:J,21,FALSE),"")</f>
        <v>#REF!</v>
      </c>
      <c r="AD1009" s="13" t="e">
        <f>VLOOKUP(S1009,'Avtal 2026-05-21'!C:J,7,FALSE)</f>
        <v>#REF!</v>
      </c>
      <c r="AF1009" s="2" t="e">
        <f>IF(R1009&lt;&gt;"",VLOOKUP(S1009,'Avtal 2026-05-21'!C:J,18,FALSE),"")</f>
        <v>#REF!</v>
      </c>
      <c r="AG1009" s="2" t="e">
        <f>IF(R1009&lt;&gt;"",VLOOKUP(S1009,'Avtal 2026-05-21'!C:J,19,FALSE),"")</f>
        <v>#REF!</v>
      </c>
      <c r="AH1009" s="10" t="e">
        <f>IF(R1009&gt;0,VLOOKUP(S1009,'Avtal 2026-05-21'!C:J,52,FALSE),"")</f>
        <v>#REF!</v>
      </c>
    </row>
    <row r="1010" spans="18:34" ht="18.75" customHeight="1" x14ac:dyDescent="0.25">
      <c r="R1010" s="2" t="e">
        <f>IF(MAX($R$10:R1009)&gt;=$K$4,0,R1009+1)</f>
        <v>#REF!</v>
      </c>
      <c r="S1010" s="2" t="e">
        <f t="shared" si="84"/>
        <v>#REF!</v>
      </c>
      <c r="T1010" s="2" t="e">
        <f t="shared" si="81"/>
        <v>#REF!</v>
      </c>
      <c r="U1010" s="2" t="e">
        <f t="shared" si="82"/>
        <v>#REF!</v>
      </c>
      <c r="V1010" s="2" t="e">
        <f t="shared" si="83"/>
        <v>#REF!</v>
      </c>
      <c r="X1010" s="2" t="e">
        <f>IF(R1010&lt;&gt;"",VLOOKUP(S1010,'Avtal 2026-05-21'!C:J,9,FALSE),"")</f>
        <v>#REF!</v>
      </c>
      <c r="Y1010" s="2" t="e">
        <f>IF(R1010&lt;&gt;"",VLOOKUP(S1010,'Avtal 2026-05-21'!C:J,10,FALSE),"")</f>
        <v>#REF!</v>
      </c>
      <c r="Z1010" s="2" t="e">
        <f>IF(R1010&lt;&gt;"",VLOOKUP(S1010,'Avtal 2026-05-21'!C:J,11,FALSE),"")</f>
        <v>#REF!</v>
      </c>
      <c r="AA1010" s="2" t="e">
        <f>IF(R1010&lt;&gt;"",VLOOKUP(S1010,'Avtal 2026-05-21'!C:J,12,FALSE),"")</f>
        <v>#REF!</v>
      </c>
      <c r="AB1010" s="2" t="e">
        <f>IF(R1010&lt;&gt;"",VLOOKUP(S1010,'Avtal 2026-05-21'!C:J,13,FALSE),"")</f>
        <v>#REF!</v>
      </c>
      <c r="AC1010" s="2" t="e">
        <f>IF(R1010&lt;&gt;"",VLOOKUP(S1010,'Avtal 2026-05-21'!C:J,21,FALSE),"")</f>
        <v>#REF!</v>
      </c>
      <c r="AD1010" s="13" t="e">
        <f>VLOOKUP(S1010,'Avtal 2026-05-21'!C:J,7,FALSE)</f>
        <v>#REF!</v>
      </c>
      <c r="AF1010" s="2" t="e">
        <f>IF(R1010&lt;&gt;"",VLOOKUP(S1010,'Avtal 2026-05-21'!C:J,18,FALSE),"")</f>
        <v>#REF!</v>
      </c>
      <c r="AG1010" s="2" t="e">
        <f>IF(R1010&lt;&gt;"",VLOOKUP(S1010,'Avtal 2026-05-21'!C:J,19,FALSE),"")</f>
        <v>#REF!</v>
      </c>
      <c r="AH1010" s="10" t="e">
        <f>IF(R1010&gt;0,VLOOKUP(S1010,'Avtal 2026-05-21'!C:J,52,FALSE),"")</f>
        <v>#REF!</v>
      </c>
    </row>
    <row r="1011" spans="18:34" ht="18.75" customHeight="1" x14ac:dyDescent="0.25">
      <c r="R1011" s="2" t="e">
        <f>IF(MAX($R$10:R1010)&gt;=$K$4,0,R1010+1)</f>
        <v>#REF!</v>
      </c>
      <c r="S1011" s="2" t="e">
        <f t="shared" si="84"/>
        <v>#REF!</v>
      </c>
      <c r="T1011" s="2" t="e">
        <f t="shared" si="81"/>
        <v>#REF!</v>
      </c>
      <c r="U1011" s="2" t="e">
        <f t="shared" si="82"/>
        <v>#REF!</v>
      </c>
      <c r="V1011" s="2" t="e">
        <f t="shared" si="83"/>
        <v>#REF!</v>
      </c>
      <c r="X1011" s="2" t="e">
        <f>IF(R1011&lt;&gt;"",VLOOKUP(S1011,'Avtal 2026-05-21'!C:J,9,FALSE),"")</f>
        <v>#REF!</v>
      </c>
      <c r="Y1011" s="2" t="e">
        <f>IF(R1011&lt;&gt;"",VLOOKUP(S1011,'Avtal 2026-05-21'!C:J,10,FALSE),"")</f>
        <v>#REF!</v>
      </c>
      <c r="Z1011" s="2" t="e">
        <f>IF(R1011&lt;&gt;"",VLOOKUP(S1011,'Avtal 2026-05-21'!C:J,11,FALSE),"")</f>
        <v>#REF!</v>
      </c>
      <c r="AA1011" s="2" t="e">
        <f>IF(R1011&lt;&gt;"",VLOOKUP(S1011,'Avtal 2026-05-21'!C:J,12,FALSE),"")</f>
        <v>#REF!</v>
      </c>
      <c r="AB1011" s="2" t="e">
        <f>IF(R1011&lt;&gt;"",VLOOKUP(S1011,'Avtal 2026-05-21'!C:J,13,FALSE),"")</f>
        <v>#REF!</v>
      </c>
      <c r="AC1011" s="2" t="e">
        <f>IF(R1011&lt;&gt;"",VLOOKUP(S1011,'Avtal 2026-05-21'!C:J,21,FALSE),"")</f>
        <v>#REF!</v>
      </c>
      <c r="AD1011" s="13" t="e">
        <f>VLOOKUP(S1011,'Avtal 2026-05-21'!C:J,7,FALSE)</f>
        <v>#REF!</v>
      </c>
      <c r="AF1011" s="2" t="e">
        <f>IF(R1011&lt;&gt;"",VLOOKUP(S1011,'Avtal 2026-05-21'!C:J,18,FALSE),"")</f>
        <v>#REF!</v>
      </c>
      <c r="AG1011" s="2" t="e">
        <f>IF(R1011&lt;&gt;"",VLOOKUP(S1011,'Avtal 2026-05-21'!C:J,19,FALSE),"")</f>
        <v>#REF!</v>
      </c>
      <c r="AH1011" s="10" t="e">
        <f>IF(R1011&gt;0,VLOOKUP(S1011,'Avtal 2026-05-21'!C:J,52,FALSE),"")</f>
        <v>#REF!</v>
      </c>
    </row>
    <row r="1012" spans="18:34" ht="18.75" customHeight="1" x14ac:dyDescent="0.25">
      <c r="R1012" s="2" t="e">
        <f>IF(MAX($R$10:R1011)&gt;=$K$4,0,R1011+1)</f>
        <v>#REF!</v>
      </c>
      <c r="S1012" s="2" t="e">
        <f t="shared" si="84"/>
        <v>#REF!</v>
      </c>
      <c r="T1012" s="2" t="e">
        <f t="shared" si="81"/>
        <v>#REF!</v>
      </c>
      <c r="U1012" s="2" t="e">
        <f t="shared" si="82"/>
        <v>#REF!</v>
      </c>
      <c r="V1012" s="2" t="e">
        <f t="shared" si="83"/>
        <v>#REF!</v>
      </c>
      <c r="X1012" s="2" t="e">
        <f>IF(R1012&lt;&gt;"",VLOOKUP(S1012,'Avtal 2026-05-21'!C:J,9,FALSE),"")</f>
        <v>#REF!</v>
      </c>
      <c r="Y1012" s="2" t="e">
        <f>IF(R1012&lt;&gt;"",VLOOKUP(S1012,'Avtal 2026-05-21'!C:J,10,FALSE),"")</f>
        <v>#REF!</v>
      </c>
      <c r="Z1012" s="2" t="e">
        <f>IF(R1012&lt;&gt;"",VLOOKUP(S1012,'Avtal 2026-05-21'!C:J,11,FALSE),"")</f>
        <v>#REF!</v>
      </c>
      <c r="AA1012" s="2" t="e">
        <f>IF(R1012&lt;&gt;"",VLOOKUP(S1012,'Avtal 2026-05-21'!C:J,12,FALSE),"")</f>
        <v>#REF!</v>
      </c>
      <c r="AB1012" s="2" t="e">
        <f>IF(R1012&lt;&gt;"",VLOOKUP(S1012,'Avtal 2026-05-21'!C:J,13,FALSE),"")</f>
        <v>#REF!</v>
      </c>
      <c r="AC1012" s="2" t="e">
        <f>IF(R1012&lt;&gt;"",VLOOKUP(S1012,'Avtal 2026-05-21'!C:J,21,FALSE),"")</f>
        <v>#REF!</v>
      </c>
      <c r="AD1012" s="13" t="e">
        <f>VLOOKUP(S1012,'Avtal 2026-05-21'!C:J,7,FALSE)</f>
        <v>#REF!</v>
      </c>
      <c r="AF1012" s="2" t="e">
        <f>IF(R1012&lt;&gt;"",VLOOKUP(S1012,'Avtal 2026-05-21'!C:J,18,FALSE),"")</f>
        <v>#REF!</v>
      </c>
      <c r="AG1012" s="2" t="e">
        <f>IF(R1012&lt;&gt;"",VLOOKUP(S1012,'Avtal 2026-05-21'!C:J,19,FALSE),"")</f>
        <v>#REF!</v>
      </c>
      <c r="AH1012" s="10" t="e">
        <f>IF(R1012&gt;0,VLOOKUP(S1012,'Avtal 2026-05-21'!C:J,52,FALSE),"")</f>
        <v>#REF!</v>
      </c>
    </row>
    <row r="1013" spans="18:34" ht="18.75" customHeight="1" x14ac:dyDescent="0.25">
      <c r="R1013" s="2" t="e">
        <f>IF(MAX($R$10:R1012)&gt;=$K$4,0,R1012+1)</f>
        <v>#REF!</v>
      </c>
      <c r="S1013" s="2" t="e">
        <f t="shared" si="84"/>
        <v>#REF!</v>
      </c>
      <c r="T1013" s="2" t="e">
        <f t="shared" si="81"/>
        <v>#REF!</v>
      </c>
      <c r="U1013" s="2" t="e">
        <f t="shared" si="82"/>
        <v>#REF!</v>
      </c>
      <c r="V1013" s="2" t="e">
        <f t="shared" si="83"/>
        <v>#REF!</v>
      </c>
      <c r="X1013" s="2" t="e">
        <f>IF(R1013&lt;&gt;"",VLOOKUP(S1013,'Avtal 2026-05-21'!C:J,9,FALSE),"")</f>
        <v>#REF!</v>
      </c>
      <c r="Y1013" s="2" t="e">
        <f>IF(R1013&lt;&gt;"",VLOOKUP(S1013,'Avtal 2026-05-21'!C:J,10,FALSE),"")</f>
        <v>#REF!</v>
      </c>
      <c r="Z1013" s="2" t="e">
        <f>IF(R1013&lt;&gt;"",VLOOKUP(S1013,'Avtal 2026-05-21'!C:J,11,FALSE),"")</f>
        <v>#REF!</v>
      </c>
      <c r="AA1013" s="2" t="e">
        <f>IF(R1013&lt;&gt;"",VLOOKUP(S1013,'Avtal 2026-05-21'!C:J,12,FALSE),"")</f>
        <v>#REF!</v>
      </c>
      <c r="AB1013" s="2" t="e">
        <f>IF(R1013&lt;&gt;"",VLOOKUP(S1013,'Avtal 2026-05-21'!C:J,13,FALSE),"")</f>
        <v>#REF!</v>
      </c>
      <c r="AC1013" s="2" t="e">
        <f>IF(R1013&lt;&gt;"",VLOOKUP(S1013,'Avtal 2026-05-21'!C:J,21,FALSE),"")</f>
        <v>#REF!</v>
      </c>
      <c r="AD1013" s="13" t="e">
        <f>VLOOKUP(S1013,'Avtal 2026-05-21'!C:J,7,FALSE)</f>
        <v>#REF!</v>
      </c>
      <c r="AF1013" s="2" t="e">
        <f>IF(R1013&lt;&gt;"",VLOOKUP(S1013,'Avtal 2026-05-21'!C:J,18,FALSE),"")</f>
        <v>#REF!</v>
      </c>
      <c r="AG1013" s="2" t="e">
        <f>IF(R1013&lt;&gt;"",VLOOKUP(S1013,'Avtal 2026-05-21'!C:J,19,FALSE),"")</f>
        <v>#REF!</v>
      </c>
      <c r="AH1013" s="10" t="e">
        <f>IF(R1013&gt;0,VLOOKUP(S1013,'Avtal 2026-05-21'!C:J,52,FALSE),"")</f>
        <v>#REF!</v>
      </c>
    </row>
    <row r="1014" spans="18:34" ht="18.75" customHeight="1" x14ac:dyDescent="0.25">
      <c r="R1014" s="2" t="e">
        <f>IF(MAX($R$10:R1013)&gt;=$K$4,0,R1013+1)</f>
        <v>#REF!</v>
      </c>
      <c r="S1014" s="2" t="e">
        <f t="shared" si="84"/>
        <v>#REF!</v>
      </c>
      <c r="T1014" s="2" t="e">
        <f t="shared" si="81"/>
        <v>#REF!</v>
      </c>
      <c r="U1014" s="2" t="e">
        <f t="shared" si="82"/>
        <v>#REF!</v>
      </c>
      <c r="V1014" s="2" t="e">
        <f t="shared" si="83"/>
        <v>#REF!</v>
      </c>
      <c r="X1014" s="2" t="e">
        <f>IF(R1014&lt;&gt;"",VLOOKUP(S1014,'Avtal 2026-05-21'!C:J,9,FALSE),"")</f>
        <v>#REF!</v>
      </c>
      <c r="Y1014" s="2" t="e">
        <f>IF(R1014&lt;&gt;"",VLOOKUP(S1014,'Avtal 2026-05-21'!C:J,10,FALSE),"")</f>
        <v>#REF!</v>
      </c>
      <c r="Z1014" s="2" t="e">
        <f>IF(R1014&lt;&gt;"",VLOOKUP(S1014,'Avtal 2026-05-21'!C:J,11,FALSE),"")</f>
        <v>#REF!</v>
      </c>
      <c r="AA1014" s="2" t="e">
        <f>IF(R1014&lt;&gt;"",VLOOKUP(S1014,'Avtal 2026-05-21'!C:J,12,FALSE),"")</f>
        <v>#REF!</v>
      </c>
      <c r="AB1014" s="2" t="e">
        <f>IF(R1014&lt;&gt;"",VLOOKUP(S1014,'Avtal 2026-05-21'!C:J,13,FALSE),"")</f>
        <v>#REF!</v>
      </c>
      <c r="AC1014" s="2" t="e">
        <f>IF(R1014&lt;&gt;"",VLOOKUP(S1014,'Avtal 2026-05-21'!C:J,21,FALSE),"")</f>
        <v>#REF!</v>
      </c>
      <c r="AD1014" s="13" t="e">
        <f>VLOOKUP(S1014,'Avtal 2026-05-21'!C:J,7,FALSE)</f>
        <v>#REF!</v>
      </c>
      <c r="AF1014" s="2" t="e">
        <f>IF(R1014&lt;&gt;"",VLOOKUP(S1014,'Avtal 2026-05-21'!C:J,18,FALSE),"")</f>
        <v>#REF!</v>
      </c>
      <c r="AG1014" s="2" t="e">
        <f>IF(R1014&lt;&gt;"",VLOOKUP(S1014,'Avtal 2026-05-21'!C:J,19,FALSE),"")</f>
        <v>#REF!</v>
      </c>
      <c r="AH1014" s="10" t="e">
        <f>IF(R1014&gt;0,VLOOKUP(S1014,'Avtal 2026-05-21'!C:J,52,FALSE),"")</f>
        <v>#REF!</v>
      </c>
    </row>
    <row r="1015" spans="18:34" ht="18.75" customHeight="1" x14ac:dyDescent="0.25">
      <c r="R1015" s="2" t="e">
        <f>IF(MAX($R$10:R1014)&gt;=$K$4,0,R1014+1)</f>
        <v>#REF!</v>
      </c>
      <c r="S1015" s="2" t="e">
        <f t="shared" si="84"/>
        <v>#REF!</v>
      </c>
      <c r="T1015" s="2" t="e">
        <f t="shared" si="81"/>
        <v>#REF!</v>
      </c>
      <c r="U1015" s="2" t="e">
        <f t="shared" si="82"/>
        <v>#REF!</v>
      </c>
      <c r="V1015" s="2" t="e">
        <f t="shared" si="83"/>
        <v>#REF!</v>
      </c>
      <c r="X1015" s="2" t="e">
        <f>IF(R1015&lt;&gt;"",VLOOKUP(S1015,'Avtal 2026-05-21'!C:J,9,FALSE),"")</f>
        <v>#REF!</v>
      </c>
      <c r="Y1015" s="2" t="e">
        <f>IF(R1015&lt;&gt;"",VLOOKUP(S1015,'Avtal 2026-05-21'!C:J,10,FALSE),"")</f>
        <v>#REF!</v>
      </c>
      <c r="Z1015" s="2" t="e">
        <f>IF(R1015&lt;&gt;"",VLOOKUP(S1015,'Avtal 2026-05-21'!C:J,11,FALSE),"")</f>
        <v>#REF!</v>
      </c>
      <c r="AA1015" s="2" t="e">
        <f>IF(R1015&lt;&gt;"",VLOOKUP(S1015,'Avtal 2026-05-21'!C:J,12,FALSE),"")</f>
        <v>#REF!</v>
      </c>
      <c r="AB1015" s="2" t="e">
        <f>IF(R1015&lt;&gt;"",VLOOKUP(S1015,'Avtal 2026-05-21'!C:J,13,FALSE),"")</f>
        <v>#REF!</v>
      </c>
      <c r="AC1015" s="2" t="e">
        <f>IF(R1015&lt;&gt;"",VLOOKUP(S1015,'Avtal 2026-05-21'!C:J,21,FALSE),"")</f>
        <v>#REF!</v>
      </c>
      <c r="AD1015" s="13" t="e">
        <f>VLOOKUP(S1015,'Avtal 2026-05-21'!C:J,7,FALSE)</f>
        <v>#REF!</v>
      </c>
      <c r="AF1015" s="2" t="e">
        <f>IF(R1015&lt;&gt;"",VLOOKUP(S1015,'Avtal 2026-05-21'!C:J,18,FALSE),"")</f>
        <v>#REF!</v>
      </c>
      <c r="AG1015" s="2" t="e">
        <f>IF(R1015&lt;&gt;"",VLOOKUP(S1015,'Avtal 2026-05-21'!C:J,19,FALSE),"")</f>
        <v>#REF!</v>
      </c>
      <c r="AH1015" s="10" t="e">
        <f>IF(R1015&gt;0,VLOOKUP(S1015,'Avtal 2026-05-21'!C:J,52,FALSE),"")</f>
        <v>#REF!</v>
      </c>
    </row>
    <row r="1016" spans="18:34" ht="18.75" customHeight="1" x14ac:dyDescent="0.25">
      <c r="R1016" s="2" t="e">
        <f>IF(MAX($R$10:R1015)&gt;=$K$4,0,R1015+1)</f>
        <v>#REF!</v>
      </c>
      <c r="S1016" s="2" t="e">
        <f t="shared" si="84"/>
        <v>#REF!</v>
      </c>
      <c r="T1016" s="2" t="e">
        <f t="shared" si="81"/>
        <v>#REF!</v>
      </c>
      <c r="U1016" s="2" t="e">
        <f t="shared" si="82"/>
        <v>#REF!</v>
      </c>
      <c r="V1016" s="2" t="e">
        <f t="shared" si="83"/>
        <v>#REF!</v>
      </c>
      <c r="X1016" s="2" t="e">
        <f>IF(R1016&lt;&gt;"",VLOOKUP(S1016,'Avtal 2026-05-21'!C:J,9,FALSE),"")</f>
        <v>#REF!</v>
      </c>
      <c r="Y1016" s="2" t="e">
        <f>IF(R1016&lt;&gt;"",VLOOKUP(S1016,'Avtal 2026-05-21'!C:J,10,FALSE),"")</f>
        <v>#REF!</v>
      </c>
      <c r="Z1016" s="2" t="e">
        <f>IF(R1016&lt;&gt;"",VLOOKUP(S1016,'Avtal 2026-05-21'!C:J,11,FALSE),"")</f>
        <v>#REF!</v>
      </c>
      <c r="AA1016" s="2" t="e">
        <f>IF(R1016&lt;&gt;"",VLOOKUP(S1016,'Avtal 2026-05-21'!C:J,12,FALSE),"")</f>
        <v>#REF!</v>
      </c>
      <c r="AB1016" s="2" t="e">
        <f>IF(R1016&lt;&gt;"",VLOOKUP(S1016,'Avtal 2026-05-21'!C:J,13,FALSE),"")</f>
        <v>#REF!</v>
      </c>
      <c r="AC1016" s="2" t="e">
        <f>IF(R1016&lt;&gt;"",VLOOKUP(S1016,'Avtal 2026-05-21'!C:J,21,FALSE),"")</f>
        <v>#REF!</v>
      </c>
      <c r="AD1016" s="13" t="e">
        <f>VLOOKUP(S1016,'Avtal 2026-05-21'!C:J,7,FALSE)</f>
        <v>#REF!</v>
      </c>
      <c r="AF1016" s="2" t="e">
        <f>IF(R1016&lt;&gt;"",VLOOKUP(S1016,'Avtal 2026-05-21'!C:J,18,FALSE),"")</f>
        <v>#REF!</v>
      </c>
      <c r="AG1016" s="2" t="e">
        <f>IF(R1016&lt;&gt;"",VLOOKUP(S1016,'Avtal 2026-05-21'!C:J,19,FALSE),"")</f>
        <v>#REF!</v>
      </c>
      <c r="AH1016" s="10" t="e">
        <f>IF(R1016&gt;0,VLOOKUP(S1016,'Avtal 2026-05-21'!C:J,52,FALSE),"")</f>
        <v>#REF!</v>
      </c>
    </row>
    <row r="1017" spans="18:34" ht="18.75" customHeight="1" x14ac:dyDescent="0.25">
      <c r="R1017" s="2" t="e">
        <f>IF(MAX($R$10:R1016)&gt;=$K$4,0,R1016+1)</f>
        <v>#REF!</v>
      </c>
      <c r="S1017" s="2" t="e">
        <f t="shared" si="84"/>
        <v>#REF!</v>
      </c>
      <c r="T1017" s="2" t="e">
        <f t="shared" si="81"/>
        <v>#REF!</v>
      </c>
      <c r="U1017" s="2" t="e">
        <f t="shared" si="82"/>
        <v>#REF!</v>
      </c>
      <c r="V1017" s="2" t="e">
        <f t="shared" si="83"/>
        <v>#REF!</v>
      </c>
      <c r="X1017" s="2" t="e">
        <f>IF(R1017&lt;&gt;"",VLOOKUP(S1017,'Avtal 2026-05-21'!C:J,9,FALSE),"")</f>
        <v>#REF!</v>
      </c>
      <c r="Y1017" s="2" t="e">
        <f>IF(R1017&lt;&gt;"",VLOOKUP(S1017,'Avtal 2026-05-21'!C:J,10,FALSE),"")</f>
        <v>#REF!</v>
      </c>
      <c r="Z1017" s="2" t="e">
        <f>IF(R1017&lt;&gt;"",VLOOKUP(S1017,'Avtal 2026-05-21'!C:J,11,FALSE),"")</f>
        <v>#REF!</v>
      </c>
      <c r="AA1017" s="2" t="e">
        <f>IF(R1017&lt;&gt;"",VLOOKUP(S1017,'Avtal 2026-05-21'!C:J,12,FALSE),"")</f>
        <v>#REF!</v>
      </c>
      <c r="AB1017" s="2" t="e">
        <f>IF(R1017&lt;&gt;"",VLOOKUP(S1017,'Avtal 2026-05-21'!C:J,13,FALSE),"")</f>
        <v>#REF!</v>
      </c>
      <c r="AC1017" s="2" t="e">
        <f>IF(R1017&lt;&gt;"",VLOOKUP(S1017,'Avtal 2026-05-21'!C:J,21,FALSE),"")</f>
        <v>#REF!</v>
      </c>
      <c r="AD1017" s="13" t="e">
        <f>VLOOKUP(S1017,'Avtal 2026-05-21'!C:J,7,FALSE)</f>
        <v>#REF!</v>
      </c>
      <c r="AF1017" s="2" t="e">
        <f>IF(R1017&lt;&gt;"",VLOOKUP(S1017,'Avtal 2026-05-21'!C:J,18,FALSE),"")</f>
        <v>#REF!</v>
      </c>
      <c r="AG1017" s="2" t="e">
        <f>IF(R1017&lt;&gt;"",VLOOKUP(S1017,'Avtal 2026-05-21'!C:J,19,FALSE),"")</f>
        <v>#REF!</v>
      </c>
      <c r="AH1017" s="10" t="e">
        <f>IF(R1017&gt;0,VLOOKUP(S1017,'Avtal 2026-05-21'!C:J,52,FALSE),"")</f>
        <v>#REF!</v>
      </c>
    </row>
    <row r="1018" spans="18:34" ht="18.75" customHeight="1" x14ac:dyDescent="0.25">
      <c r="R1018" s="2" t="e">
        <f>IF(MAX($R$10:R1017)&gt;=$K$4,0,R1017+1)</f>
        <v>#REF!</v>
      </c>
      <c r="S1018" s="2" t="e">
        <f t="shared" si="84"/>
        <v>#REF!</v>
      </c>
      <c r="T1018" s="2" t="e">
        <f t="shared" si="81"/>
        <v>#REF!</v>
      </c>
      <c r="U1018" s="2" t="e">
        <f t="shared" si="82"/>
        <v>#REF!</v>
      </c>
      <c r="V1018" s="2" t="e">
        <f t="shared" si="83"/>
        <v>#REF!</v>
      </c>
      <c r="X1018" s="2" t="e">
        <f>IF(R1018&lt;&gt;"",VLOOKUP(S1018,'Avtal 2026-05-21'!C:J,9,FALSE),"")</f>
        <v>#REF!</v>
      </c>
      <c r="Y1018" s="2" t="e">
        <f>IF(R1018&lt;&gt;"",VLOOKUP(S1018,'Avtal 2026-05-21'!C:J,10,FALSE),"")</f>
        <v>#REF!</v>
      </c>
      <c r="Z1018" s="2" t="e">
        <f>IF(R1018&lt;&gt;"",VLOOKUP(S1018,'Avtal 2026-05-21'!C:J,11,FALSE),"")</f>
        <v>#REF!</v>
      </c>
      <c r="AA1018" s="2" t="e">
        <f>IF(R1018&lt;&gt;"",VLOOKUP(S1018,'Avtal 2026-05-21'!C:J,12,FALSE),"")</f>
        <v>#REF!</v>
      </c>
      <c r="AB1018" s="2" t="e">
        <f>IF(R1018&lt;&gt;"",VLOOKUP(S1018,'Avtal 2026-05-21'!C:J,13,FALSE),"")</f>
        <v>#REF!</v>
      </c>
      <c r="AC1018" s="2" t="e">
        <f>IF(R1018&lt;&gt;"",VLOOKUP(S1018,'Avtal 2026-05-21'!C:J,21,FALSE),"")</f>
        <v>#REF!</v>
      </c>
      <c r="AD1018" s="13" t="e">
        <f>VLOOKUP(S1018,'Avtal 2026-05-21'!C:J,7,FALSE)</f>
        <v>#REF!</v>
      </c>
      <c r="AF1018" s="2" t="e">
        <f>IF(R1018&lt;&gt;"",VLOOKUP(S1018,'Avtal 2026-05-21'!C:J,18,FALSE),"")</f>
        <v>#REF!</v>
      </c>
      <c r="AG1018" s="2" t="e">
        <f>IF(R1018&lt;&gt;"",VLOOKUP(S1018,'Avtal 2026-05-21'!C:J,19,FALSE),"")</f>
        <v>#REF!</v>
      </c>
      <c r="AH1018" s="10" t="e">
        <f>IF(R1018&gt;0,VLOOKUP(S1018,'Avtal 2026-05-21'!C:J,52,FALSE),"")</f>
        <v>#REF!</v>
      </c>
    </row>
    <row r="1019" spans="18:34" ht="18.75" customHeight="1" x14ac:dyDescent="0.25">
      <c r="R1019" s="2" t="e">
        <f>IF(MAX($R$10:R1018)&gt;=$K$4,0,R1018+1)</f>
        <v>#REF!</v>
      </c>
      <c r="S1019" s="2" t="e">
        <f t="shared" si="84"/>
        <v>#REF!</v>
      </c>
      <c r="T1019" s="2" t="e">
        <f t="shared" si="81"/>
        <v>#REF!</v>
      </c>
      <c r="U1019" s="2" t="e">
        <f t="shared" si="82"/>
        <v>#REF!</v>
      </c>
      <c r="V1019" s="2" t="e">
        <f t="shared" si="83"/>
        <v>#REF!</v>
      </c>
      <c r="X1019" s="2" t="e">
        <f>IF(R1019&lt;&gt;"",VLOOKUP(S1019,'Avtal 2026-05-21'!C:J,9,FALSE),"")</f>
        <v>#REF!</v>
      </c>
      <c r="Y1019" s="2" t="e">
        <f>IF(R1019&lt;&gt;"",VLOOKUP(S1019,'Avtal 2026-05-21'!C:J,10,FALSE),"")</f>
        <v>#REF!</v>
      </c>
      <c r="Z1019" s="2" t="e">
        <f>IF(R1019&lt;&gt;"",VLOOKUP(S1019,'Avtal 2026-05-21'!C:J,11,FALSE),"")</f>
        <v>#REF!</v>
      </c>
      <c r="AA1019" s="2" t="e">
        <f>IF(R1019&lt;&gt;"",VLOOKUP(S1019,'Avtal 2026-05-21'!C:J,12,FALSE),"")</f>
        <v>#REF!</v>
      </c>
      <c r="AB1019" s="2" t="e">
        <f>IF(R1019&lt;&gt;"",VLOOKUP(S1019,'Avtal 2026-05-21'!C:J,13,FALSE),"")</f>
        <v>#REF!</v>
      </c>
      <c r="AC1019" s="2" t="e">
        <f>IF(R1019&lt;&gt;"",VLOOKUP(S1019,'Avtal 2026-05-21'!C:J,21,FALSE),"")</f>
        <v>#REF!</v>
      </c>
      <c r="AD1019" s="13" t="e">
        <f>VLOOKUP(S1019,'Avtal 2026-05-21'!C:J,7,FALSE)</f>
        <v>#REF!</v>
      </c>
      <c r="AF1019" s="2" t="e">
        <f>IF(R1019&lt;&gt;"",VLOOKUP(S1019,'Avtal 2026-05-21'!C:J,18,FALSE),"")</f>
        <v>#REF!</v>
      </c>
      <c r="AG1019" s="2" t="e">
        <f>IF(R1019&lt;&gt;"",VLOOKUP(S1019,'Avtal 2026-05-21'!C:J,19,FALSE),"")</f>
        <v>#REF!</v>
      </c>
      <c r="AH1019" s="10" t="e">
        <f>IF(R1019&gt;0,VLOOKUP(S1019,'Avtal 2026-05-21'!C:J,52,FALSE),"")</f>
        <v>#REF!</v>
      </c>
    </row>
    <row r="1020" spans="18:34" ht="18.75" customHeight="1" x14ac:dyDescent="0.25">
      <c r="R1020" s="2" t="e">
        <f>IF(MAX($R$10:R1019)&gt;=$K$4,0,R1019+1)</f>
        <v>#REF!</v>
      </c>
      <c r="S1020" s="2" t="e">
        <f t="shared" si="84"/>
        <v>#REF!</v>
      </c>
      <c r="T1020" s="2" t="e">
        <f t="shared" si="81"/>
        <v>#REF!</v>
      </c>
      <c r="U1020" s="2" t="e">
        <f t="shared" si="82"/>
        <v>#REF!</v>
      </c>
      <c r="V1020" s="2" t="e">
        <f t="shared" si="83"/>
        <v>#REF!</v>
      </c>
      <c r="X1020" s="2" t="e">
        <f>IF(R1020&lt;&gt;"",VLOOKUP(S1020,'Avtal 2026-05-21'!C:J,9,FALSE),"")</f>
        <v>#REF!</v>
      </c>
      <c r="Y1020" s="2" t="e">
        <f>IF(R1020&lt;&gt;"",VLOOKUP(S1020,'Avtal 2026-05-21'!C:J,10,FALSE),"")</f>
        <v>#REF!</v>
      </c>
      <c r="Z1020" s="2" t="e">
        <f>IF(R1020&lt;&gt;"",VLOOKUP(S1020,'Avtal 2026-05-21'!C:J,11,FALSE),"")</f>
        <v>#REF!</v>
      </c>
      <c r="AA1020" s="2" t="e">
        <f>IF(R1020&lt;&gt;"",VLOOKUP(S1020,'Avtal 2026-05-21'!C:J,12,FALSE),"")</f>
        <v>#REF!</v>
      </c>
      <c r="AB1020" s="2" t="e">
        <f>IF(R1020&lt;&gt;"",VLOOKUP(S1020,'Avtal 2026-05-21'!C:J,13,FALSE),"")</f>
        <v>#REF!</v>
      </c>
      <c r="AC1020" s="2" t="e">
        <f>IF(R1020&lt;&gt;"",VLOOKUP(S1020,'Avtal 2026-05-21'!C:J,21,FALSE),"")</f>
        <v>#REF!</v>
      </c>
      <c r="AD1020" s="13" t="e">
        <f>VLOOKUP(S1020,'Avtal 2026-05-21'!C:J,7,FALSE)</f>
        <v>#REF!</v>
      </c>
      <c r="AF1020" s="2" t="e">
        <f>IF(R1020&lt;&gt;"",VLOOKUP(S1020,'Avtal 2026-05-21'!C:J,18,FALSE),"")</f>
        <v>#REF!</v>
      </c>
      <c r="AG1020" s="2" t="e">
        <f>IF(R1020&lt;&gt;"",VLOOKUP(S1020,'Avtal 2026-05-21'!C:J,19,FALSE),"")</f>
        <v>#REF!</v>
      </c>
      <c r="AH1020" s="10" t="e">
        <f>IF(R1020&gt;0,VLOOKUP(S1020,'Avtal 2026-05-21'!C:J,52,FALSE),"")</f>
        <v>#REF!</v>
      </c>
    </row>
    <row r="1021" spans="18:34" ht="18.75" customHeight="1" x14ac:dyDescent="0.25">
      <c r="R1021" s="2" t="e">
        <f>IF(MAX($R$10:R1020)&gt;=$K$4,0,R1020+1)</f>
        <v>#REF!</v>
      </c>
      <c r="S1021" s="2" t="e">
        <f t="shared" si="84"/>
        <v>#REF!</v>
      </c>
      <c r="T1021" s="2" t="e">
        <f t="shared" si="81"/>
        <v>#REF!</v>
      </c>
      <c r="U1021" s="2" t="e">
        <f t="shared" si="82"/>
        <v>#REF!</v>
      </c>
      <c r="V1021" s="2" t="e">
        <f t="shared" si="83"/>
        <v>#REF!</v>
      </c>
      <c r="X1021" s="2" t="e">
        <f>IF(R1021&lt;&gt;"",VLOOKUP(S1021,'Avtal 2026-05-21'!C:J,9,FALSE),"")</f>
        <v>#REF!</v>
      </c>
      <c r="Y1021" s="2" t="e">
        <f>IF(R1021&lt;&gt;"",VLOOKUP(S1021,'Avtal 2026-05-21'!C:J,10,FALSE),"")</f>
        <v>#REF!</v>
      </c>
      <c r="Z1021" s="2" t="e">
        <f>IF(R1021&lt;&gt;"",VLOOKUP(S1021,'Avtal 2026-05-21'!C:J,11,FALSE),"")</f>
        <v>#REF!</v>
      </c>
      <c r="AA1021" s="2" t="e">
        <f>IF(R1021&lt;&gt;"",VLOOKUP(S1021,'Avtal 2026-05-21'!C:J,12,FALSE),"")</f>
        <v>#REF!</v>
      </c>
      <c r="AB1021" s="2" t="e">
        <f>IF(R1021&lt;&gt;"",VLOOKUP(S1021,'Avtal 2026-05-21'!C:J,13,FALSE),"")</f>
        <v>#REF!</v>
      </c>
      <c r="AC1021" s="2" t="e">
        <f>IF(R1021&lt;&gt;"",VLOOKUP(S1021,'Avtal 2026-05-21'!C:J,21,FALSE),"")</f>
        <v>#REF!</v>
      </c>
      <c r="AD1021" s="13" t="e">
        <f>VLOOKUP(S1021,'Avtal 2026-05-21'!C:J,7,FALSE)</f>
        <v>#REF!</v>
      </c>
      <c r="AF1021" s="2" t="e">
        <f>IF(R1021&lt;&gt;"",VLOOKUP(S1021,'Avtal 2026-05-21'!C:J,18,FALSE),"")</f>
        <v>#REF!</v>
      </c>
      <c r="AG1021" s="2" t="e">
        <f>IF(R1021&lt;&gt;"",VLOOKUP(S1021,'Avtal 2026-05-21'!C:J,19,FALSE),"")</f>
        <v>#REF!</v>
      </c>
      <c r="AH1021" s="10" t="e">
        <f>IF(R1021&gt;0,VLOOKUP(S1021,'Avtal 2026-05-21'!C:J,52,FALSE),"")</f>
        <v>#REF!</v>
      </c>
    </row>
    <row r="1022" spans="18:34" ht="18.75" customHeight="1" x14ac:dyDescent="0.25">
      <c r="R1022" s="2" t="e">
        <f>IF(MAX($R$10:R1021)&gt;=$K$4,0,R1021+1)</f>
        <v>#REF!</v>
      </c>
      <c r="S1022" s="2" t="e">
        <f t="shared" si="84"/>
        <v>#REF!</v>
      </c>
      <c r="T1022" s="2" t="e">
        <f t="shared" si="81"/>
        <v>#REF!</v>
      </c>
      <c r="U1022" s="2" t="e">
        <f t="shared" si="82"/>
        <v>#REF!</v>
      </c>
      <c r="V1022" s="2" t="e">
        <f t="shared" si="83"/>
        <v>#REF!</v>
      </c>
      <c r="X1022" s="2" t="e">
        <f>IF(R1022&lt;&gt;"",VLOOKUP(S1022,'Avtal 2026-05-21'!C:J,9,FALSE),"")</f>
        <v>#REF!</v>
      </c>
      <c r="Y1022" s="2" t="e">
        <f>IF(R1022&lt;&gt;"",VLOOKUP(S1022,'Avtal 2026-05-21'!C:J,10,FALSE),"")</f>
        <v>#REF!</v>
      </c>
      <c r="Z1022" s="2" t="e">
        <f>IF(R1022&lt;&gt;"",VLOOKUP(S1022,'Avtal 2026-05-21'!C:J,11,FALSE),"")</f>
        <v>#REF!</v>
      </c>
      <c r="AA1022" s="2" t="e">
        <f>IF(R1022&lt;&gt;"",VLOOKUP(S1022,'Avtal 2026-05-21'!C:J,12,FALSE),"")</f>
        <v>#REF!</v>
      </c>
      <c r="AB1022" s="2" t="e">
        <f>IF(R1022&lt;&gt;"",VLOOKUP(S1022,'Avtal 2026-05-21'!C:J,13,FALSE),"")</f>
        <v>#REF!</v>
      </c>
      <c r="AC1022" s="2" t="e">
        <f>IF(R1022&lt;&gt;"",VLOOKUP(S1022,'Avtal 2026-05-21'!C:J,21,FALSE),"")</f>
        <v>#REF!</v>
      </c>
      <c r="AD1022" s="13" t="e">
        <f>VLOOKUP(S1022,'Avtal 2026-05-21'!C:J,7,FALSE)</f>
        <v>#REF!</v>
      </c>
      <c r="AF1022" s="2" t="e">
        <f>IF(R1022&lt;&gt;"",VLOOKUP(S1022,'Avtal 2026-05-21'!C:J,18,FALSE),"")</f>
        <v>#REF!</v>
      </c>
      <c r="AG1022" s="2" t="e">
        <f>IF(R1022&lt;&gt;"",VLOOKUP(S1022,'Avtal 2026-05-21'!C:J,19,FALSE),"")</f>
        <v>#REF!</v>
      </c>
      <c r="AH1022" s="10" t="e">
        <f>IF(R1022&gt;0,VLOOKUP(S1022,'Avtal 2026-05-21'!C:J,52,FALSE),"")</f>
        <v>#REF!</v>
      </c>
    </row>
    <row r="1023" spans="18:34" ht="18.75" customHeight="1" x14ac:dyDescent="0.25">
      <c r="R1023" s="2" t="e">
        <f>IF(MAX($R$10:R1022)&gt;=$K$4,0,R1022+1)</f>
        <v>#REF!</v>
      </c>
      <c r="S1023" s="2" t="e">
        <f t="shared" si="84"/>
        <v>#REF!</v>
      </c>
      <c r="T1023" s="2" t="e">
        <f t="shared" si="81"/>
        <v>#REF!</v>
      </c>
      <c r="U1023" s="2" t="e">
        <f t="shared" si="82"/>
        <v>#REF!</v>
      </c>
      <c r="V1023" s="2" t="e">
        <f t="shared" si="83"/>
        <v>#REF!</v>
      </c>
      <c r="X1023" s="2" t="e">
        <f>IF(R1023&lt;&gt;"",VLOOKUP(S1023,'Avtal 2026-05-21'!C:J,9,FALSE),"")</f>
        <v>#REF!</v>
      </c>
      <c r="Y1023" s="2" t="e">
        <f>IF(R1023&lt;&gt;"",VLOOKUP(S1023,'Avtal 2026-05-21'!C:J,10,FALSE),"")</f>
        <v>#REF!</v>
      </c>
      <c r="Z1023" s="2" t="e">
        <f>IF(R1023&lt;&gt;"",VLOOKUP(S1023,'Avtal 2026-05-21'!C:J,11,FALSE),"")</f>
        <v>#REF!</v>
      </c>
      <c r="AA1023" s="2" t="e">
        <f>IF(R1023&lt;&gt;"",VLOOKUP(S1023,'Avtal 2026-05-21'!C:J,12,FALSE),"")</f>
        <v>#REF!</v>
      </c>
      <c r="AB1023" s="2" t="e">
        <f>IF(R1023&lt;&gt;"",VLOOKUP(S1023,'Avtal 2026-05-21'!C:J,13,FALSE),"")</f>
        <v>#REF!</v>
      </c>
      <c r="AC1023" s="2" t="e">
        <f>IF(R1023&lt;&gt;"",VLOOKUP(S1023,'Avtal 2026-05-21'!C:J,21,FALSE),"")</f>
        <v>#REF!</v>
      </c>
      <c r="AD1023" s="13" t="e">
        <f>VLOOKUP(S1023,'Avtal 2026-05-21'!C:J,7,FALSE)</f>
        <v>#REF!</v>
      </c>
      <c r="AF1023" s="2" t="e">
        <f>IF(R1023&lt;&gt;"",VLOOKUP(S1023,'Avtal 2026-05-21'!C:J,18,FALSE),"")</f>
        <v>#REF!</v>
      </c>
      <c r="AG1023" s="2" t="e">
        <f>IF(R1023&lt;&gt;"",VLOOKUP(S1023,'Avtal 2026-05-21'!C:J,19,FALSE),"")</f>
        <v>#REF!</v>
      </c>
      <c r="AH1023" s="10" t="e">
        <f>IF(R1023&gt;0,VLOOKUP(S1023,'Avtal 2026-05-21'!C:J,52,FALSE),"")</f>
        <v>#REF!</v>
      </c>
    </row>
    <row r="1024" spans="18:34" ht="18.75" customHeight="1" x14ac:dyDescent="0.25">
      <c r="R1024" s="2" t="e">
        <f>IF(MAX($R$10:R1023)&gt;=$K$4,0,R1023+1)</f>
        <v>#REF!</v>
      </c>
      <c r="S1024" s="2" t="e">
        <f t="shared" si="84"/>
        <v>#REF!</v>
      </c>
      <c r="T1024" s="2" t="e">
        <f t="shared" si="81"/>
        <v>#REF!</v>
      </c>
      <c r="U1024" s="2" t="e">
        <f t="shared" si="82"/>
        <v>#REF!</v>
      </c>
      <c r="V1024" s="2" t="e">
        <f t="shared" si="83"/>
        <v>#REF!</v>
      </c>
      <c r="X1024" s="2" t="e">
        <f>IF(R1024&lt;&gt;"",VLOOKUP(S1024,'Avtal 2026-05-21'!C:J,9,FALSE),"")</f>
        <v>#REF!</v>
      </c>
      <c r="Y1024" s="2" t="e">
        <f>IF(R1024&lt;&gt;"",VLOOKUP(S1024,'Avtal 2026-05-21'!C:J,10,FALSE),"")</f>
        <v>#REF!</v>
      </c>
      <c r="Z1024" s="2" t="e">
        <f>IF(R1024&lt;&gt;"",VLOOKUP(S1024,'Avtal 2026-05-21'!C:J,11,FALSE),"")</f>
        <v>#REF!</v>
      </c>
      <c r="AA1024" s="2" t="e">
        <f>IF(R1024&lt;&gt;"",VLOOKUP(S1024,'Avtal 2026-05-21'!C:J,12,FALSE),"")</f>
        <v>#REF!</v>
      </c>
      <c r="AB1024" s="2" t="e">
        <f>IF(R1024&lt;&gt;"",VLOOKUP(S1024,'Avtal 2026-05-21'!C:J,13,FALSE),"")</f>
        <v>#REF!</v>
      </c>
      <c r="AC1024" s="2" t="e">
        <f>IF(R1024&lt;&gt;"",VLOOKUP(S1024,'Avtal 2026-05-21'!C:J,21,FALSE),"")</f>
        <v>#REF!</v>
      </c>
      <c r="AD1024" s="13" t="e">
        <f>VLOOKUP(S1024,'Avtal 2026-05-21'!C:J,7,FALSE)</f>
        <v>#REF!</v>
      </c>
      <c r="AF1024" s="2" t="e">
        <f>IF(R1024&lt;&gt;"",VLOOKUP(S1024,'Avtal 2026-05-21'!C:J,18,FALSE),"")</f>
        <v>#REF!</v>
      </c>
      <c r="AG1024" s="2" t="e">
        <f>IF(R1024&lt;&gt;"",VLOOKUP(S1024,'Avtal 2026-05-21'!C:J,19,FALSE),"")</f>
        <v>#REF!</v>
      </c>
      <c r="AH1024" s="10" t="e">
        <f>IF(R1024&gt;0,VLOOKUP(S1024,'Avtal 2026-05-21'!C:J,52,FALSE),"")</f>
        <v>#REF!</v>
      </c>
    </row>
    <row r="1025" spans="18:34" ht="18.75" customHeight="1" x14ac:dyDescent="0.25">
      <c r="R1025" s="2" t="e">
        <f>IF(MAX($R$10:R1024)&gt;=$K$4,0,R1024+1)</f>
        <v>#REF!</v>
      </c>
      <c r="S1025" s="2" t="e">
        <f t="shared" si="84"/>
        <v>#REF!</v>
      </c>
      <c r="T1025" s="2" t="e">
        <f t="shared" si="81"/>
        <v>#REF!</v>
      </c>
      <c r="U1025" s="2" t="e">
        <f t="shared" si="82"/>
        <v>#REF!</v>
      </c>
      <c r="V1025" s="2" t="e">
        <f t="shared" si="83"/>
        <v>#REF!</v>
      </c>
      <c r="X1025" s="2" t="e">
        <f>IF(R1025&lt;&gt;"",VLOOKUP(S1025,'Avtal 2026-05-21'!C:J,9,FALSE),"")</f>
        <v>#REF!</v>
      </c>
      <c r="Y1025" s="2" t="e">
        <f>IF(R1025&lt;&gt;"",VLOOKUP(S1025,'Avtal 2026-05-21'!C:J,10,FALSE),"")</f>
        <v>#REF!</v>
      </c>
      <c r="Z1025" s="2" t="e">
        <f>IF(R1025&lt;&gt;"",VLOOKUP(S1025,'Avtal 2026-05-21'!C:J,11,FALSE),"")</f>
        <v>#REF!</v>
      </c>
      <c r="AA1025" s="2" t="e">
        <f>IF(R1025&lt;&gt;"",VLOOKUP(S1025,'Avtal 2026-05-21'!C:J,12,FALSE),"")</f>
        <v>#REF!</v>
      </c>
      <c r="AB1025" s="2" t="e">
        <f>IF(R1025&lt;&gt;"",VLOOKUP(S1025,'Avtal 2026-05-21'!C:J,13,FALSE),"")</f>
        <v>#REF!</v>
      </c>
      <c r="AC1025" s="2" t="e">
        <f>IF(R1025&lt;&gt;"",VLOOKUP(S1025,'Avtal 2026-05-21'!C:J,21,FALSE),"")</f>
        <v>#REF!</v>
      </c>
      <c r="AD1025" s="13" t="e">
        <f>VLOOKUP(S1025,'Avtal 2026-05-21'!C:J,7,FALSE)</f>
        <v>#REF!</v>
      </c>
      <c r="AF1025" s="2" t="e">
        <f>IF(R1025&lt;&gt;"",VLOOKUP(S1025,'Avtal 2026-05-21'!C:J,18,FALSE),"")</f>
        <v>#REF!</v>
      </c>
      <c r="AG1025" s="2" t="e">
        <f>IF(R1025&lt;&gt;"",VLOOKUP(S1025,'Avtal 2026-05-21'!C:J,19,FALSE),"")</f>
        <v>#REF!</v>
      </c>
      <c r="AH1025" s="10" t="e">
        <f>IF(R1025&gt;0,VLOOKUP(S1025,'Avtal 2026-05-21'!C:J,52,FALSE),"")</f>
        <v>#REF!</v>
      </c>
    </row>
    <row r="1026" spans="18:34" ht="18.75" customHeight="1" x14ac:dyDescent="0.25">
      <c r="R1026" s="2" t="e">
        <f>IF(MAX($R$10:R1025)&gt;=$K$4,0,R1025+1)</f>
        <v>#REF!</v>
      </c>
      <c r="S1026" s="2" t="e">
        <f t="shared" si="84"/>
        <v>#REF!</v>
      </c>
      <c r="T1026" s="2" t="e">
        <f t="shared" si="81"/>
        <v>#REF!</v>
      </c>
      <c r="U1026" s="2" t="e">
        <f t="shared" si="82"/>
        <v>#REF!</v>
      </c>
      <c r="V1026" s="2" t="e">
        <f t="shared" si="83"/>
        <v>#REF!</v>
      </c>
      <c r="X1026" s="2" t="e">
        <f>IF(R1026&lt;&gt;"",VLOOKUP(S1026,'Avtal 2026-05-21'!C:J,9,FALSE),"")</f>
        <v>#REF!</v>
      </c>
      <c r="Y1026" s="2" t="e">
        <f>IF(R1026&lt;&gt;"",VLOOKUP(S1026,'Avtal 2026-05-21'!C:J,10,FALSE),"")</f>
        <v>#REF!</v>
      </c>
      <c r="Z1026" s="2" t="e">
        <f>IF(R1026&lt;&gt;"",VLOOKUP(S1026,'Avtal 2026-05-21'!C:J,11,FALSE),"")</f>
        <v>#REF!</v>
      </c>
      <c r="AA1026" s="2" t="e">
        <f>IF(R1026&lt;&gt;"",VLOOKUP(S1026,'Avtal 2026-05-21'!C:J,12,FALSE),"")</f>
        <v>#REF!</v>
      </c>
      <c r="AB1026" s="2" t="e">
        <f>IF(R1026&lt;&gt;"",VLOOKUP(S1026,'Avtal 2026-05-21'!C:J,13,FALSE),"")</f>
        <v>#REF!</v>
      </c>
      <c r="AC1026" s="2" t="e">
        <f>IF(R1026&lt;&gt;"",VLOOKUP(S1026,'Avtal 2026-05-21'!C:J,21,FALSE),"")</f>
        <v>#REF!</v>
      </c>
      <c r="AD1026" s="13" t="e">
        <f>VLOOKUP(S1026,'Avtal 2026-05-21'!C:J,7,FALSE)</f>
        <v>#REF!</v>
      </c>
      <c r="AF1026" s="2" t="e">
        <f>IF(R1026&lt;&gt;"",VLOOKUP(S1026,'Avtal 2026-05-21'!C:J,18,FALSE),"")</f>
        <v>#REF!</v>
      </c>
      <c r="AG1026" s="2" t="e">
        <f>IF(R1026&lt;&gt;"",VLOOKUP(S1026,'Avtal 2026-05-21'!C:J,19,FALSE),"")</f>
        <v>#REF!</v>
      </c>
      <c r="AH1026" s="10" t="e">
        <f>IF(R1026&gt;0,VLOOKUP(S1026,'Avtal 2026-05-21'!C:J,52,FALSE),"")</f>
        <v>#REF!</v>
      </c>
    </row>
    <row r="1027" spans="18:34" ht="18.75" customHeight="1" x14ac:dyDescent="0.25">
      <c r="R1027" s="2" t="e">
        <f>IF(MAX($R$10:R1026)&gt;=$K$4,0,R1026+1)</f>
        <v>#REF!</v>
      </c>
      <c r="S1027" s="2" t="e">
        <f t="shared" si="84"/>
        <v>#REF!</v>
      </c>
      <c r="T1027" s="2" t="e">
        <f t="shared" si="81"/>
        <v>#REF!</v>
      </c>
      <c r="U1027" s="2" t="e">
        <f t="shared" si="82"/>
        <v>#REF!</v>
      </c>
      <c r="V1027" s="2" t="e">
        <f t="shared" si="83"/>
        <v>#REF!</v>
      </c>
      <c r="X1027" s="2" t="e">
        <f>IF(R1027&lt;&gt;"",VLOOKUP(S1027,'Avtal 2026-05-21'!C:J,9,FALSE),"")</f>
        <v>#REF!</v>
      </c>
      <c r="Y1027" s="2" t="e">
        <f>IF(R1027&lt;&gt;"",VLOOKUP(S1027,'Avtal 2026-05-21'!C:J,10,FALSE),"")</f>
        <v>#REF!</v>
      </c>
      <c r="Z1027" s="2" t="e">
        <f>IF(R1027&lt;&gt;"",VLOOKUP(S1027,'Avtal 2026-05-21'!C:J,11,FALSE),"")</f>
        <v>#REF!</v>
      </c>
      <c r="AA1027" s="2" t="e">
        <f>IF(R1027&lt;&gt;"",VLOOKUP(S1027,'Avtal 2026-05-21'!C:J,12,FALSE),"")</f>
        <v>#REF!</v>
      </c>
      <c r="AB1027" s="2" t="e">
        <f>IF(R1027&lt;&gt;"",VLOOKUP(S1027,'Avtal 2026-05-21'!C:J,13,FALSE),"")</f>
        <v>#REF!</v>
      </c>
      <c r="AC1027" s="2" t="e">
        <f>IF(R1027&lt;&gt;"",VLOOKUP(S1027,'Avtal 2026-05-21'!C:J,21,FALSE),"")</f>
        <v>#REF!</v>
      </c>
      <c r="AD1027" s="13" t="e">
        <f>VLOOKUP(S1027,'Avtal 2026-05-21'!C:J,7,FALSE)</f>
        <v>#REF!</v>
      </c>
      <c r="AF1027" s="2" t="e">
        <f>IF(R1027&lt;&gt;"",VLOOKUP(S1027,'Avtal 2026-05-21'!C:J,18,FALSE),"")</f>
        <v>#REF!</v>
      </c>
      <c r="AG1027" s="2" t="e">
        <f>IF(R1027&lt;&gt;"",VLOOKUP(S1027,'Avtal 2026-05-21'!C:J,19,FALSE),"")</f>
        <v>#REF!</v>
      </c>
      <c r="AH1027" s="10" t="e">
        <f>IF(R1027&gt;0,VLOOKUP(S1027,'Avtal 2026-05-21'!C:J,52,FALSE),"")</f>
        <v>#REF!</v>
      </c>
    </row>
    <row r="1028" spans="18:34" ht="18.75" customHeight="1" x14ac:dyDescent="0.25">
      <c r="R1028" s="2" t="e">
        <f>IF(MAX($R$10:R1027)&gt;=$K$4,0,R1027+1)</f>
        <v>#REF!</v>
      </c>
      <c r="S1028" s="2" t="e">
        <f t="shared" si="84"/>
        <v>#REF!</v>
      </c>
      <c r="T1028" s="2" t="e">
        <f t="shared" si="81"/>
        <v>#REF!</v>
      </c>
      <c r="U1028" s="2" t="e">
        <f t="shared" si="82"/>
        <v>#REF!</v>
      </c>
      <c r="V1028" s="2" t="e">
        <f t="shared" si="83"/>
        <v>#REF!</v>
      </c>
      <c r="X1028" s="2" t="e">
        <f>IF(R1028&lt;&gt;"",VLOOKUP(S1028,'Avtal 2026-05-21'!C:J,9,FALSE),"")</f>
        <v>#REF!</v>
      </c>
      <c r="Y1028" s="2" t="e">
        <f>IF(R1028&lt;&gt;"",VLOOKUP(S1028,'Avtal 2026-05-21'!C:J,10,FALSE),"")</f>
        <v>#REF!</v>
      </c>
      <c r="Z1028" s="2" t="e">
        <f>IF(R1028&lt;&gt;"",VLOOKUP(S1028,'Avtal 2026-05-21'!C:J,11,FALSE),"")</f>
        <v>#REF!</v>
      </c>
      <c r="AA1028" s="2" t="e">
        <f>IF(R1028&lt;&gt;"",VLOOKUP(S1028,'Avtal 2026-05-21'!C:J,12,FALSE),"")</f>
        <v>#REF!</v>
      </c>
      <c r="AB1028" s="2" t="e">
        <f>IF(R1028&lt;&gt;"",VLOOKUP(S1028,'Avtal 2026-05-21'!C:J,13,FALSE),"")</f>
        <v>#REF!</v>
      </c>
      <c r="AC1028" s="2" t="e">
        <f>IF(R1028&lt;&gt;"",VLOOKUP(S1028,'Avtal 2026-05-21'!C:J,21,FALSE),"")</f>
        <v>#REF!</v>
      </c>
      <c r="AD1028" s="13" t="e">
        <f>VLOOKUP(S1028,'Avtal 2026-05-21'!C:J,7,FALSE)</f>
        <v>#REF!</v>
      </c>
      <c r="AF1028" s="2" t="e">
        <f>IF(R1028&lt;&gt;"",VLOOKUP(S1028,'Avtal 2026-05-21'!C:J,18,FALSE),"")</f>
        <v>#REF!</v>
      </c>
      <c r="AG1028" s="2" t="e">
        <f>IF(R1028&lt;&gt;"",VLOOKUP(S1028,'Avtal 2026-05-21'!C:J,19,FALSE),"")</f>
        <v>#REF!</v>
      </c>
      <c r="AH1028" s="10" t="e">
        <f>IF(R1028&gt;0,VLOOKUP(S1028,'Avtal 2026-05-21'!C:J,52,FALSE),"")</f>
        <v>#REF!</v>
      </c>
    </row>
    <row r="1029" spans="18:34" ht="18.75" customHeight="1" x14ac:dyDescent="0.25">
      <c r="R1029" s="2" t="e">
        <f>IF(MAX($R$10:R1028)&gt;=$K$4,0,R1028+1)</f>
        <v>#REF!</v>
      </c>
      <c r="S1029" s="2" t="e">
        <f t="shared" si="84"/>
        <v>#REF!</v>
      </c>
      <c r="T1029" s="2" t="e">
        <f t="shared" si="81"/>
        <v>#REF!</v>
      </c>
      <c r="U1029" s="2" t="e">
        <f t="shared" si="82"/>
        <v>#REF!</v>
      </c>
      <c r="V1029" s="2" t="e">
        <f t="shared" si="83"/>
        <v>#REF!</v>
      </c>
      <c r="X1029" s="2" t="e">
        <f>IF(R1029&lt;&gt;"",VLOOKUP(S1029,'Avtal 2026-05-21'!C:J,9,FALSE),"")</f>
        <v>#REF!</v>
      </c>
      <c r="Y1029" s="2" t="e">
        <f>IF(R1029&lt;&gt;"",VLOOKUP(S1029,'Avtal 2026-05-21'!C:J,10,FALSE),"")</f>
        <v>#REF!</v>
      </c>
      <c r="Z1029" s="2" t="e">
        <f>IF(R1029&lt;&gt;"",VLOOKUP(S1029,'Avtal 2026-05-21'!C:J,11,FALSE),"")</f>
        <v>#REF!</v>
      </c>
      <c r="AA1029" s="2" t="e">
        <f>IF(R1029&lt;&gt;"",VLOOKUP(S1029,'Avtal 2026-05-21'!C:J,12,FALSE),"")</f>
        <v>#REF!</v>
      </c>
      <c r="AB1029" s="2" t="e">
        <f>IF(R1029&lt;&gt;"",VLOOKUP(S1029,'Avtal 2026-05-21'!C:J,13,FALSE),"")</f>
        <v>#REF!</v>
      </c>
      <c r="AC1029" s="2" t="e">
        <f>IF(R1029&lt;&gt;"",VLOOKUP(S1029,'Avtal 2026-05-21'!C:J,21,FALSE),"")</f>
        <v>#REF!</v>
      </c>
      <c r="AD1029" s="13" t="e">
        <f>VLOOKUP(S1029,'Avtal 2026-05-21'!C:J,7,FALSE)</f>
        <v>#REF!</v>
      </c>
      <c r="AF1029" s="2" t="e">
        <f>IF(R1029&lt;&gt;"",VLOOKUP(S1029,'Avtal 2026-05-21'!C:J,18,FALSE),"")</f>
        <v>#REF!</v>
      </c>
      <c r="AG1029" s="2" t="e">
        <f>IF(R1029&lt;&gt;"",VLOOKUP(S1029,'Avtal 2026-05-21'!C:J,19,FALSE),"")</f>
        <v>#REF!</v>
      </c>
      <c r="AH1029" s="10" t="e">
        <f>IF(R1029&gt;0,VLOOKUP(S1029,'Avtal 2026-05-21'!C:J,52,FALSE),"")</f>
        <v>#REF!</v>
      </c>
    </row>
    <row r="1030" spans="18:34" ht="18.75" customHeight="1" x14ac:dyDescent="0.25">
      <c r="R1030" s="2" t="e">
        <f>IF(MAX($R$10:R1029)&gt;=$K$4,0,R1029+1)</f>
        <v>#REF!</v>
      </c>
      <c r="S1030" s="2" t="e">
        <f t="shared" si="84"/>
        <v>#REF!</v>
      </c>
      <c r="T1030" s="2" t="e">
        <f t="shared" si="81"/>
        <v>#REF!</v>
      </c>
      <c r="U1030" s="2" t="e">
        <f t="shared" si="82"/>
        <v>#REF!</v>
      </c>
      <c r="V1030" s="2" t="e">
        <f t="shared" si="83"/>
        <v>#REF!</v>
      </c>
      <c r="X1030" s="2" t="e">
        <f>IF(R1030&lt;&gt;"",VLOOKUP(S1030,'Avtal 2026-05-21'!C:J,9,FALSE),"")</f>
        <v>#REF!</v>
      </c>
      <c r="Y1030" s="2" t="e">
        <f>IF(R1030&lt;&gt;"",VLOOKUP(S1030,'Avtal 2026-05-21'!C:J,10,FALSE),"")</f>
        <v>#REF!</v>
      </c>
      <c r="Z1030" s="2" t="e">
        <f>IF(R1030&lt;&gt;"",VLOOKUP(S1030,'Avtal 2026-05-21'!C:J,11,FALSE),"")</f>
        <v>#REF!</v>
      </c>
      <c r="AA1030" s="2" t="e">
        <f>IF(R1030&lt;&gt;"",VLOOKUP(S1030,'Avtal 2026-05-21'!C:J,12,FALSE),"")</f>
        <v>#REF!</v>
      </c>
      <c r="AB1030" s="2" t="e">
        <f>IF(R1030&lt;&gt;"",VLOOKUP(S1030,'Avtal 2026-05-21'!C:J,13,FALSE),"")</f>
        <v>#REF!</v>
      </c>
      <c r="AC1030" s="2" t="e">
        <f>IF(R1030&lt;&gt;"",VLOOKUP(S1030,'Avtal 2026-05-21'!C:J,21,FALSE),"")</f>
        <v>#REF!</v>
      </c>
      <c r="AD1030" s="13" t="e">
        <f>VLOOKUP(S1030,'Avtal 2026-05-21'!C:J,7,FALSE)</f>
        <v>#REF!</v>
      </c>
      <c r="AF1030" s="2" t="e">
        <f>IF(R1030&lt;&gt;"",VLOOKUP(S1030,'Avtal 2026-05-21'!C:J,18,FALSE),"")</f>
        <v>#REF!</v>
      </c>
      <c r="AG1030" s="2" t="e">
        <f>IF(R1030&lt;&gt;"",VLOOKUP(S1030,'Avtal 2026-05-21'!C:J,19,FALSE),"")</f>
        <v>#REF!</v>
      </c>
      <c r="AH1030" s="10" t="e">
        <f>IF(R1030&gt;0,VLOOKUP(S1030,'Avtal 2026-05-21'!C:J,52,FALSE),"")</f>
        <v>#REF!</v>
      </c>
    </row>
    <row r="1031" spans="18:34" ht="18.75" customHeight="1" x14ac:dyDescent="0.25">
      <c r="R1031" s="2" t="e">
        <f>IF(MAX($R$10:R1030)&gt;=$K$4,0,R1030+1)</f>
        <v>#REF!</v>
      </c>
      <c r="S1031" s="2" t="e">
        <f t="shared" si="84"/>
        <v>#REF!</v>
      </c>
      <c r="T1031" s="2" t="e">
        <f t="shared" si="81"/>
        <v>#REF!</v>
      </c>
      <c r="U1031" s="2" t="e">
        <f t="shared" si="82"/>
        <v>#REF!</v>
      </c>
      <c r="V1031" s="2" t="e">
        <f t="shared" si="83"/>
        <v>#REF!</v>
      </c>
      <c r="X1031" s="2" t="e">
        <f>IF(R1031&lt;&gt;"",VLOOKUP(S1031,'Avtal 2026-05-21'!C:J,9,FALSE),"")</f>
        <v>#REF!</v>
      </c>
      <c r="Y1031" s="2" t="e">
        <f>IF(R1031&lt;&gt;"",VLOOKUP(S1031,'Avtal 2026-05-21'!C:J,10,FALSE),"")</f>
        <v>#REF!</v>
      </c>
      <c r="Z1031" s="2" t="e">
        <f>IF(R1031&lt;&gt;"",VLOOKUP(S1031,'Avtal 2026-05-21'!C:J,11,FALSE),"")</f>
        <v>#REF!</v>
      </c>
      <c r="AA1031" s="2" t="e">
        <f>IF(R1031&lt;&gt;"",VLOOKUP(S1031,'Avtal 2026-05-21'!C:J,12,FALSE),"")</f>
        <v>#REF!</v>
      </c>
      <c r="AB1031" s="2" t="e">
        <f>IF(R1031&lt;&gt;"",VLOOKUP(S1031,'Avtal 2026-05-21'!C:J,13,FALSE),"")</f>
        <v>#REF!</v>
      </c>
      <c r="AC1031" s="2" t="e">
        <f>IF(R1031&lt;&gt;"",VLOOKUP(S1031,'Avtal 2026-05-21'!C:J,21,FALSE),"")</f>
        <v>#REF!</v>
      </c>
      <c r="AD1031" s="13" t="e">
        <f>VLOOKUP(S1031,'Avtal 2026-05-21'!C:J,7,FALSE)</f>
        <v>#REF!</v>
      </c>
      <c r="AF1031" s="2" t="e">
        <f>IF(R1031&lt;&gt;"",VLOOKUP(S1031,'Avtal 2026-05-21'!C:J,18,FALSE),"")</f>
        <v>#REF!</v>
      </c>
      <c r="AG1031" s="2" t="e">
        <f>IF(R1031&lt;&gt;"",VLOOKUP(S1031,'Avtal 2026-05-21'!C:J,19,FALSE),"")</f>
        <v>#REF!</v>
      </c>
      <c r="AH1031" s="10" t="e">
        <f>IF(R1031&gt;0,VLOOKUP(S1031,'Avtal 2026-05-21'!C:J,52,FALSE),"")</f>
        <v>#REF!</v>
      </c>
    </row>
    <row r="1032" spans="18:34" ht="18.75" customHeight="1" x14ac:dyDescent="0.25">
      <c r="R1032" s="2" t="e">
        <f>IF(MAX($R$10:R1031)&gt;=$K$4,0,R1031+1)</f>
        <v>#REF!</v>
      </c>
      <c r="S1032" s="2" t="e">
        <f t="shared" si="84"/>
        <v>#REF!</v>
      </c>
      <c r="T1032" s="2" t="e">
        <f t="shared" si="81"/>
        <v>#REF!</v>
      </c>
      <c r="U1032" s="2" t="e">
        <f t="shared" si="82"/>
        <v>#REF!</v>
      </c>
      <c r="V1032" s="2" t="e">
        <f t="shared" si="83"/>
        <v>#REF!</v>
      </c>
      <c r="X1032" s="2" t="e">
        <f>IF(R1032&lt;&gt;"",VLOOKUP(S1032,'Avtal 2026-05-21'!C:J,9,FALSE),"")</f>
        <v>#REF!</v>
      </c>
      <c r="Y1032" s="2" t="e">
        <f>IF(R1032&lt;&gt;"",VLOOKUP(S1032,'Avtal 2026-05-21'!C:J,10,FALSE),"")</f>
        <v>#REF!</v>
      </c>
      <c r="Z1032" s="2" t="e">
        <f>IF(R1032&lt;&gt;"",VLOOKUP(S1032,'Avtal 2026-05-21'!C:J,11,FALSE),"")</f>
        <v>#REF!</v>
      </c>
      <c r="AA1032" s="2" t="e">
        <f>IF(R1032&lt;&gt;"",VLOOKUP(S1032,'Avtal 2026-05-21'!C:J,12,FALSE),"")</f>
        <v>#REF!</v>
      </c>
      <c r="AB1032" s="2" t="e">
        <f>IF(R1032&lt;&gt;"",VLOOKUP(S1032,'Avtal 2026-05-21'!C:J,13,FALSE),"")</f>
        <v>#REF!</v>
      </c>
      <c r="AC1032" s="2" t="e">
        <f>IF(R1032&lt;&gt;"",VLOOKUP(S1032,'Avtal 2026-05-21'!C:J,21,FALSE),"")</f>
        <v>#REF!</v>
      </c>
      <c r="AD1032" s="13" t="e">
        <f>VLOOKUP(S1032,'Avtal 2026-05-21'!C:J,7,FALSE)</f>
        <v>#REF!</v>
      </c>
      <c r="AF1032" s="2" t="e">
        <f>IF(R1032&lt;&gt;"",VLOOKUP(S1032,'Avtal 2026-05-21'!C:J,18,FALSE),"")</f>
        <v>#REF!</v>
      </c>
      <c r="AG1032" s="2" t="e">
        <f>IF(R1032&lt;&gt;"",VLOOKUP(S1032,'Avtal 2026-05-21'!C:J,19,FALSE),"")</f>
        <v>#REF!</v>
      </c>
      <c r="AH1032" s="10" t="e">
        <f>IF(R1032&gt;0,VLOOKUP(S1032,'Avtal 2026-05-21'!C:J,52,FALSE),"")</f>
        <v>#REF!</v>
      </c>
    </row>
    <row r="1033" spans="18:34" ht="18.75" customHeight="1" x14ac:dyDescent="0.25">
      <c r="R1033" s="2" t="e">
        <f>IF(MAX($R$10:R1032)&gt;=$K$4,0,R1032+1)</f>
        <v>#REF!</v>
      </c>
      <c r="S1033" s="2" t="e">
        <f t="shared" si="84"/>
        <v>#REF!</v>
      </c>
      <c r="T1033" s="2" t="e">
        <f t="shared" si="81"/>
        <v>#REF!</v>
      </c>
      <c r="U1033" s="2" t="e">
        <f t="shared" si="82"/>
        <v>#REF!</v>
      </c>
      <c r="V1033" s="2" t="e">
        <f t="shared" si="83"/>
        <v>#REF!</v>
      </c>
      <c r="X1033" s="2" t="e">
        <f>IF(R1033&lt;&gt;"",VLOOKUP(S1033,'Avtal 2026-05-21'!C:J,9,FALSE),"")</f>
        <v>#REF!</v>
      </c>
      <c r="Y1033" s="2" t="e">
        <f>IF(R1033&lt;&gt;"",VLOOKUP(S1033,'Avtal 2026-05-21'!C:J,10,FALSE),"")</f>
        <v>#REF!</v>
      </c>
      <c r="Z1033" s="2" t="e">
        <f>IF(R1033&lt;&gt;"",VLOOKUP(S1033,'Avtal 2026-05-21'!C:J,11,FALSE),"")</f>
        <v>#REF!</v>
      </c>
      <c r="AA1033" s="2" t="e">
        <f>IF(R1033&lt;&gt;"",VLOOKUP(S1033,'Avtal 2026-05-21'!C:J,12,FALSE),"")</f>
        <v>#REF!</v>
      </c>
      <c r="AB1033" s="2" t="e">
        <f>IF(R1033&lt;&gt;"",VLOOKUP(S1033,'Avtal 2026-05-21'!C:J,13,FALSE),"")</f>
        <v>#REF!</v>
      </c>
      <c r="AC1033" s="2" t="e">
        <f>IF(R1033&lt;&gt;"",VLOOKUP(S1033,'Avtal 2026-05-21'!C:J,21,FALSE),"")</f>
        <v>#REF!</v>
      </c>
      <c r="AD1033" s="13" t="e">
        <f>VLOOKUP(S1033,'Avtal 2026-05-21'!C:J,7,FALSE)</f>
        <v>#REF!</v>
      </c>
      <c r="AF1033" s="2" t="e">
        <f>IF(R1033&lt;&gt;"",VLOOKUP(S1033,'Avtal 2026-05-21'!C:J,18,FALSE),"")</f>
        <v>#REF!</v>
      </c>
      <c r="AG1033" s="2" t="e">
        <f>IF(R1033&lt;&gt;"",VLOOKUP(S1033,'Avtal 2026-05-21'!C:J,19,FALSE),"")</f>
        <v>#REF!</v>
      </c>
      <c r="AH1033" s="10" t="e">
        <f>IF(R1033&gt;0,VLOOKUP(S1033,'Avtal 2026-05-21'!C:J,52,FALSE),"")</f>
        <v>#REF!</v>
      </c>
    </row>
    <row r="1034" spans="18:34" ht="18.75" customHeight="1" x14ac:dyDescent="0.25">
      <c r="R1034" s="2" t="e">
        <f>IF(MAX($R$10:R1033)&gt;=$K$4,0,R1033+1)</f>
        <v>#REF!</v>
      </c>
      <c r="S1034" s="2" t="e">
        <f t="shared" si="84"/>
        <v>#REF!</v>
      </c>
      <c r="T1034" s="2" t="e">
        <f t="shared" si="81"/>
        <v>#REF!</v>
      </c>
      <c r="U1034" s="2" t="e">
        <f t="shared" si="82"/>
        <v>#REF!</v>
      </c>
      <c r="V1034" s="2" t="e">
        <f t="shared" si="83"/>
        <v>#REF!</v>
      </c>
      <c r="X1034" s="2" t="e">
        <f>IF(R1034&lt;&gt;"",VLOOKUP(S1034,'Avtal 2026-05-21'!C:J,9,FALSE),"")</f>
        <v>#REF!</v>
      </c>
      <c r="Y1034" s="2" t="e">
        <f>IF(R1034&lt;&gt;"",VLOOKUP(S1034,'Avtal 2026-05-21'!C:J,10,FALSE),"")</f>
        <v>#REF!</v>
      </c>
      <c r="Z1034" s="2" t="e">
        <f>IF(R1034&lt;&gt;"",VLOOKUP(S1034,'Avtal 2026-05-21'!C:J,11,FALSE),"")</f>
        <v>#REF!</v>
      </c>
      <c r="AA1034" s="2" t="e">
        <f>IF(R1034&lt;&gt;"",VLOOKUP(S1034,'Avtal 2026-05-21'!C:J,12,FALSE),"")</f>
        <v>#REF!</v>
      </c>
      <c r="AB1034" s="2" t="e">
        <f>IF(R1034&lt;&gt;"",VLOOKUP(S1034,'Avtal 2026-05-21'!C:J,13,FALSE),"")</f>
        <v>#REF!</v>
      </c>
      <c r="AC1034" s="2" t="e">
        <f>IF(R1034&lt;&gt;"",VLOOKUP(S1034,'Avtal 2026-05-21'!C:J,21,FALSE),"")</f>
        <v>#REF!</v>
      </c>
      <c r="AD1034" s="13" t="e">
        <f>VLOOKUP(S1034,'Avtal 2026-05-21'!C:J,7,FALSE)</f>
        <v>#REF!</v>
      </c>
      <c r="AF1034" s="2" t="e">
        <f>IF(R1034&lt;&gt;"",VLOOKUP(S1034,'Avtal 2026-05-21'!C:J,18,FALSE),"")</f>
        <v>#REF!</v>
      </c>
      <c r="AG1034" s="2" t="e">
        <f>IF(R1034&lt;&gt;"",VLOOKUP(S1034,'Avtal 2026-05-21'!C:J,19,FALSE),"")</f>
        <v>#REF!</v>
      </c>
      <c r="AH1034" s="10" t="e">
        <f>IF(R1034&gt;0,VLOOKUP(S1034,'Avtal 2026-05-21'!C:J,52,FALSE),"")</f>
        <v>#REF!</v>
      </c>
    </row>
    <row r="1035" spans="18:34" ht="18.75" customHeight="1" x14ac:dyDescent="0.25">
      <c r="R1035" s="2" t="e">
        <f>IF(MAX($R$10:R1034)&gt;=$K$4,0,R1034+1)</f>
        <v>#REF!</v>
      </c>
      <c r="S1035" s="2" t="e">
        <f t="shared" si="84"/>
        <v>#REF!</v>
      </c>
      <c r="T1035" s="2" t="e">
        <f t="shared" ref="T1035:T1098" si="85">IF(R1035&gt;0,YEAR(AF1035),0)</f>
        <v>#REF!</v>
      </c>
      <c r="U1035" s="2" t="e">
        <f t="shared" ref="U1035:U1098" si="86">MONTH(AF1035)*1</f>
        <v>#REF!</v>
      </c>
      <c r="V1035" s="2" t="e">
        <f t="shared" ref="V1035:V1098" si="87">IF(R1035&gt;0,T1035&amp;U1035,"")</f>
        <v>#REF!</v>
      </c>
      <c r="X1035" s="2" t="e">
        <f>IF(R1035&lt;&gt;"",VLOOKUP(S1035,'Avtal 2026-05-21'!C:J,9,FALSE),"")</f>
        <v>#REF!</v>
      </c>
      <c r="Y1035" s="2" t="e">
        <f>IF(R1035&lt;&gt;"",VLOOKUP(S1035,'Avtal 2026-05-21'!C:J,10,FALSE),"")</f>
        <v>#REF!</v>
      </c>
      <c r="Z1035" s="2" t="e">
        <f>IF(R1035&lt;&gt;"",VLOOKUP(S1035,'Avtal 2026-05-21'!C:J,11,FALSE),"")</f>
        <v>#REF!</v>
      </c>
      <c r="AA1035" s="2" t="e">
        <f>IF(R1035&lt;&gt;"",VLOOKUP(S1035,'Avtal 2026-05-21'!C:J,12,FALSE),"")</f>
        <v>#REF!</v>
      </c>
      <c r="AB1035" s="2" t="e">
        <f>IF(R1035&lt;&gt;"",VLOOKUP(S1035,'Avtal 2026-05-21'!C:J,13,FALSE),"")</f>
        <v>#REF!</v>
      </c>
      <c r="AC1035" s="2" t="e">
        <f>IF(R1035&lt;&gt;"",VLOOKUP(S1035,'Avtal 2026-05-21'!C:J,21,FALSE),"")</f>
        <v>#REF!</v>
      </c>
      <c r="AD1035" s="13" t="e">
        <f>VLOOKUP(S1035,'Avtal 2026-05-21'!C:J,7,FALSE)</f>
        <v>#REF!</v>
      </c>
      <c r="AF1035" s="2" t="e">
        <f>IF(R1035&lt;&gt;"",VLOOKUP(S1035,'Avtal 2026-05-21'!C:J,18,FALSE),"")</f>
        <v>#REF!</v>
      </c>
      <c r="AG1035" s="2" t="e">
        <f>IF(R1035&lt;&gt;"",VLOOKUP(S1035,'Avtal 2026-05-21'!C:J,19,FALSE),"")</f>
        <v>#REF!</v>
      </c>
      <c r="AH1035" s="10" t="e">
        <f>IF(R1035&gt;0,VLOOKUP(S1035,'Avtal 2026-05-21'!C:J,52,FALSE),"")</f>
        <v>#REF!</v>
      </c>
    </row>
    <row r="1036" spans="18:34" ht="18.75" customHeight="1" x14ac:dyDescent="0.25">
      <c r="R1036" s="2" t="e">
        <f>IF(MAX($R$10:R1035)&gt;=$K$4,0,R1035+1)</f>
        <v>#REF!</v>
      </c>
      <c r="S1036" s="2" t="e">
        <f t="shared" ref="S1036:S1099" si="88">S1035+1</f>
        <v>#REF!</v>
      </c>
      <c r="T1036" s="2" t="e">
        <f t="shared" si="85"/>
        <v>#REF!</v>
      </c>
      <c r="U1036" s="2" t="e">
        <f t="shared" si="86"/>
        <v>#REF!</v>
      </c>
      <c r="V1036" s="2" t="e">
        <f t="shared" si="87"/>
        <v>#REF!</v>
      </c>
      <c r="X1036" s="2" t="e">
        <f>IF(R1036&lt;&gt;"",VLOOKUP(S1036,'Avtal 2026-05-21'!C:J,9,FALSE),"")</f>
        <v>#REF!</v>
      </c>
      <c r="Y1036" s="2" t="e">
        <f>IF(R1036&lt;&gt;"",VLOOKUP(S1036,'Avtal 2026-05-21'!C:J,10,FALSE),"")</f>
        <v>#REF!</v>
      </c>
      <c r="Z1036" s="2" t="e">
        <f>IF(R1036&lt;&gt;"",VLOOKUP(S1036,'Avtal 2026-05-21'!C:J,11,FALSE),"")</f>
        <v>#REF!</v>
      </c>
      <c r="AA1036" s="2" t="e">
        <f>IF(R1036&lt;&gt;"",VLOOKUP(S1036,'Avtal 2026-05-21'!C:J,12,FALSE),"")</f>
        <v>#REF!</v>
      </c>
      <c r="AB1036" s="2" t="e">
        <f>IF(R1036&lt;&gt;"",VLOOKUP(S1036,'Avtal 2026-05-21'!C:J,13,FALSE),"")</f>
        <v>#REF!</v>
      </c>
      <c r="AC1036" s="2" t="e">
        <f>IF(R1036&lt;&gt;"",VLOOKUP(S1036,'Avtal 2026-05-21'!C:J,21,FALSE),"")</f>
        <v>#REF!</v>
      </c>
      <c r="AD1036" s="13" t="e">
        <f>VLOOKUP(S1036,'Avtal 2026-05-21'!C:J,7,FALSE)</f>
        <v>#REF!</v>
      </c>
      <c r="AF1036" s="2" t="e">
        <f>IF(R1036&lt;&gt;"",VLOOKUP(S1036,'Avtal 2026-05-21'!C:J,18,FALSE),"")</f>
        <v>#REF!</v>
      </c>
      <c r="AG1036" s="2" t="e">
        <f>IF(R1036&lt;&gt;"",VLOOKUP(S1036,'Avtal 2026-05-21'!C:J,19,FALSE),"")</f>
        <v>#REF!</v>
      </c>
      <c r="AH1036" s="10" t="e">
        <f>IF(R1036&gt;0,VLOOKUP(S1036,'Avtal 2026-05-21'!C:J,52,FALSE),"")</f>
        <v>#REF!</v>
      </c>
    </row>
    <row r="1037" spans="18:34" ht="18.75" customHeight="1" x14ac:dyDescent="0.25">
      <c r="R1037" s="2" t="e">
        <f>IF(MAX($R$10:R1036)&gt;=$K$4,0,R1036+1)</f>
        <v>#REF!</v>
      </c>
      <c r="S1037" s="2" t="e">
        <f t="shared" si="88"/>
        <v>#REF!</v>
      </c>
      <c r="T1037" s="2" t="e">
        <f t="shared" si="85"/>
        <v>#REF!</v>
      </c>
      <c r="U1037" s="2" t="e">
        <f t="shared" si="86"/>
        <v>#REF!</v>
      </c>
      <c r="V1037" s="2" t="e">
        <f t="shared" si="87"/>
        <v>#REF!</v>
      </c>
      <c r="X1037" s="2" t="e">
        <f>IF(R1037&lt;&gt;"",VLOOKUP(S1037,'Avtal 2026-05-21'!C:J,9,FALSE),"")</f>
        <v>#REF!</v>
      </c>
      <c r="Y1037" s="2" t="e">
        <f>IF(R1037&lt;&gt;"",VLOOKUP(S1037,'Avtal 2026-05-21'!C:J,10,FALSE),"")</f>
        <v>#REF!</v>
      </c>
      <c r="Z1037" s="2" t="e">
        <f>IF(R1037&lt;&gt;"",VLOOKUP(S1037,'Avtal 2026-05-21'!C:J,11,FALSE),"")</f>
        <v>#REF!</v>
      </c>
      <c r="AA1037" s="2" t="e">
        <f>IF(R1037&lt;&gt;"",VLOOKUP(S1037,'Avtal 2026-05-21'!C:J,12,FALSE),"")</f>
        <v>#REF!</v>
      </c>
      <c r="AB1037" s="2" t="e">
        <f>IF(R1037&lt;&gt;"",VLOOKUP(S1037,'Avtal 2026-05-21'!C:J,13,FALSE),"")</f>
        <v>#REF!</v>
      </c>
      <c r="AC1037" s="2" t="e">
        <f>IF(R1037&lt;&gt;"",VLOOKUP(S1037,'Avtal 2026-05-21'!C:J,21,FALSE),"")</f>
        <v>#REF!</v>
      </c>
      <c r="AD1037" s="13" t="e">
        <f>VLOOKUP(S1037,'Avtal 2026-05-21'!C:J,7,FALSE)</f>
        <v>#REF!</v>
      </c>
      <c r="AF1037" s="2" t="e">
        <f>IF(R1037&lt;&gt;"",VLOOKUP(S1037,'Avtal 2026-05-21'!C:J,18,FALSE),"")</f>
        <v>#REF!</v>
      </c>
      <c r="AG1037" s="2" t="e">
        <f>IF(R1037&lt;&gt;"",VLOOKUP(S1037,'Avtal 2026-05-21'!C:J,19,FALSE),"")</f>
        <v>#REF!</v>
      </c>
      <c r="AH1037" s="10" t="e">
        <f>IF(R1037&gt;0,VLOOKUP(S1037,'Avtal 2026-05-21'!C:J,52,FALSE),"")</f>
        <v>#REF!</v>
      </c>
    </row>
    <row r="1038" spans="18:34" ht="18.75" customHeight="1" x14ac:dyDescent="0.25">
      <c r="R1038" s="2" t="e">
        <f>IF(MAX($R$10:R1037)&gt;=$K$4,0,R1037+1)</f>
        <v>#REF!</v>
      </c>
      <c r="S1038" s="2" t="e">
        <f t="shared" si="88"/>
        <v>#REF!</v>
      </c>
      <c r="T1038" s="2" t="e">
        <f t="shared" si="85"/>
        <v>#REF!</v>
      </c>
      <c r="U1038" s="2" t="e">
        <f t="shared" si="86"/>
        <v>#REF!</v>
      </c>
      <c r="V1038" s="2" t="e">
        <f t="shared" si="87"/>
        <v>#REF!</v>
      </c>
      <c r="X1038" s="2" t="e">
        <f>IF(R1038&lt;&gt;"",VLOOKUP(S1038,'Avtal 2026-05-21'!C:J,9,FALSE),"")</f>
        <v>#REF!</v>
      </c>
      <c r="Y1038" s="2" t="e">
        <f>IF(R1038&lt;&gt;"",VLOOKUP(S1038,'Avtal 2026-05-21'!C:J,10,FALSE),"")</f>
        <v>#REF!</v>
      </c>
      <c r="Z1038" s="2" t="e">
        <f>IF(R1038&lt;&gt;"",VLOOKUP(S1038,'Avtal 2026-05-21'!C:J,11,FALSE),"")</f>
        <v>#REF!</v>
      </c>
      <c r="AA1038" s="2" t="e">
        <f>IF(R1038&lt;&gt;"",VLOOKUP(S1038,'Avtal 2026-05-21'!C:J,12,FALSE),"")</f>
        <v>#REF!</v>
      </c>
      <c r="AB1038" s="2" t="e">
        <f>IF(R1038&lt;&gt;"",VLOOKUP(S1038,'Avtal 2026-05-21'!C:J,13,FALSE),"")</f>
        <v>#REF!</v>
      </c>
      <c r="AC1038" s="2" t="e">
        <f>IF(R1038&lt;&gt;"",VLOOKUP(S1038,'Avtal 2026-05-21'!C:J,21,FALSE),"")</f>
        <v>#REF!</v>
      </c>
      <c r="AD1038" s="13" t="e">
        <f>VLOOKUP(S1038,'Avtal 2026-05-21'!C:J,7,FALSE)</f>
        <v>#REF!</v>
      </c>
      <c r="AF1038" s="2" t="e">
        <f>IF(R1038&lt;&gt;"",VLOOKUP(S1038,'Avtal 2026-05-21'!C:J,18,FALSE),"")</f>
        <v>#REF!</v>
      </c>
      <c r="AG1038" s="2" t="e">
        <f>IF(R1038&lt;&gt;"",VLOOKUP(S1038,'Avtal 2026-05-21'!C:J,19,FALSE),"")</f>
        <v>#REF!</v>
      </c>
      <c r="AH1038" s="10" t="e">
        <f>IF(R1038&gt;0,VLOOKUP(S1038,'Avtal 2026-05-21'!C:J,52,FALSE),"")</f>
        <v>#REF!</v>
      </c>
    </row>
    <row r="1039" spans="18:34" ht="18.75" customHeight="1" x14ac:dyDescent="0.25">
      <c r="R1039" s="2" t="e">
        <f>IF(MAX($R$10:R1038)&gt;=$K$4,0,R1038+1)</f>
        <v>#REF!</v>
      </c>
      <c r="S1039" s="2" t="e">
        <f t="shared" si="88"/>
        <v>#REF!</v>
      </c>
      <c r="T1039" s="2" t="e">
        <f t="shared" si="85"/>
        <v>#REF!</v>
      </c>
      <c r="U1039" s="2" t="e">
        <f t="shared" si="86"/>
        <v>#REF!</v>
      </c>
      <c r="V1039" s="2" t="e">
        <f t="shared" si="87"/>
        <v>#REF!</v>
      </c>
      <c r="X1039" s="2" t="e">
        <f>IF(R1039&lt;&gt;"",VLOOKUP(S1039,'Avtal 2026-05-21'!C:J,9,FALSE),"")</f>
        <v>#REF!</v>
      </c>
      <c r="Y1039" s="2" t="e">
        <f>IF(R1039&lt;&gt;"",VLOOKUP(S1039,'Avtal 2026-05-21'!C:J,10,FALSE),"")</f>
        <v>#REF!</v>
      </c>
      <c r="Z1039" s="2" t="e">
        <f>IF(R1039&lt;&gt;"",VLOOKUP(S1039,'Avtal 2026-05-21'!C:J,11,FALSE),"")</f>
        <v>#REF!</v>
      </c>
      <c r="AA1039" s="2" t="e">
        <f>IF(R1039&lt;&gt;"",VLOOKUP(S1039,'Avtal 2026-05-21'!C:J,12,FALSE),"")</f>
        <v>#REF!</v>
      </c>
      <c r="AB1039" s="2" t="e">
        <f>IF(R1039&lt;&gt;"",VLOOKUP(S1039,'Avtal 2026-05-21'!C:J,13,FALSE),"")</f>
        <v>#REF!</v>
      </c>
      <c r="AC1039" s="2" t="e">
        <f>IF(R1039&lt;&gt;"",VLOOKUP(S1039,'Avtal 2026-05-21'!C:J,21,FALSE),"")</f>
        <v>#REF!</v>
      </c>
      <c r="AD1039" s="13" t="e">
        <f>VLOOKUP(S1039,'Avtal 2026-05-21'!C:J,7,FALSE)</f>
        <v>#REF!</v>
      </c>
      <c r="AF1039" s="2" t="e">
        <f>IF(R1039&lt;&gt;"",VLOOKUP(S1039,'Avtal 2026-05-21'!C:J,18,FALSE),"")</f>
        <v>#REF!</v>
      </c>
      <c r="AG1039" s="2" t="e">
        <f>IF(R1039&lt;&gt;"",VLOOKUP(S1039,'Avtal 2026-05-21'!C:J,19,FALSE),"")</f>
        <v>#REF!</v>
      </c>
      <c r="AH1039" s="10" t="e">
        <f>IF(R1039&gt;0,VLOOKUP(S1039,'Avtal 2026-05-21'!C:J,52,FALSE),"")</f>
        <v>#REF!</v>
      </c>
    </row>
    <row r="1040" spans="18:34" ht="18.75" customHeight="1" x14ac:dyDescent="0.25">
      <c r="R1040" s="2" t="e">
        <f>IF(MAX($R$10:R1039)&gt;=$K$4,0,R1039+1)</f>
        <v>#REF!</v>
      </c>
      <c r="S1040" s="2" t="e">
        <f t="shared" si="88"/>
        <v>#REF!</v>
      </c>
      <c r="T1040" s="2" t="e">
        <f t="shared" si="85"/>
        <v>#REF!</v>
      </c>
      <c r="U1040" s="2" t="e">
        <f t="shared" si="86"/>
        <v>#REF!</v>
      </c>
      <c r="V1040" s="2" t="e">
        <f t="shared" si="87"/>
        <v>#REF!</v>
      </c>
      <c r="X1040" s="2" t="e">
        <f>IF(R1040&lt;&gt;"",VLOOKUP(S1040,'Avtal 2026-05-21'!C:J,9,FALSE),"")</f>
        <v>#REF!</v>
      </c>
      <c r="Y1040" s="2" t="e">
        <f>IF(R1040&lt;&gt;"",VLOOKUP(S1040,'Avtal 2026-05-21'!C:J,10,FALSE),"")</f>
        <v>#REF!</v>
      </c>
      <c r="Z1040" s="2" t="e">
        <f>IF(R1040&lt;&gt;"",VLOOKUP(S1040,'Avtal 2026-05-21'!C:J,11,FALSE),"")</f>
        <v>#REF!</v>
      </c>
      <c r="AA1040" s="2" t="e">
        <f>IF(R1040&lt;&gt;"",VLOOKUP(S1040,'Avtal 2026-05-21'!C:J,12,FALSE),"")</f>
        <v>#REF!</v>
      </c>
      <c r="AB1040" s="2" t="e">
        <f>IF(R1040&lt;&gt;"",VLOOKUP(S1040,'Avtal 2026-05-21'!C:J,13,FALSE),"")</f>
        <v>#REF!</v>
      </c>
      <c r="AC1040" s="2" t="e">
        <f>IF(R1040&lt;&gt;"",VLOOKUP(S1040,'Avtal 2026-05-21'!C:J,21,FALSE),"")</f>
        <v>#REF!</v>
      </c>
      <c r="AD1040" s="13" t="e">
        <f>VLOOKUP(S1040,'Avtal 2026-05-21'!C:J,7,FALSE)</f>
        <v>#REF!</v>
      </c>
      <c r="AF1040" s="2" t="e">
        <f>IF(R1040&lt;&gt;"",VLOOKUP(S1040,'Avtal 2026-05-21'!C:J,18,FALSE),"")</f>
        <v>#REF!</v>
      </c>
      <c r="AG1040" s="2" t="e">
        <f>IF(R1040&lt;&gt;"",VLOOKUP(S1040,'Avtal 2026-05-21'!C:J,19,FALSE),"")</f>
        <v>#REF!</v>
      </c>
      <c r="AH1040" s="10" t="e">
        <f>IF(R1040&gt;0,VLOOKUP(S1040,'Avtal 2026-05-21'!C:J,52,FALSE),"")</f>
        <v>#REF!</v>
      </c>
    </row>
    <row r="1041" spans="18:34" ht="18.75" customHeight="1" x14ac:dyDescent="0.25">
      <c r="R1041" s="2" t="e">
        <f>IF(MAX($R$10:R1040)&gt;=$K$4,0,R1040+1)</f>
        <v>#REF!</v>
      </c>
      <c r="S1041" s="2" t="e">
        <f t="shared" si="88"/>
        <v>#REF!</v>
      </c>
      <c r="T1041" s="2" t="e">
        <f t="shared" si="85"/>
        <v>#REF!</v>
      </c>
      <c r="U1041" s="2" t="e">
        <f t="shared" si="86"/>
        <v>#REF!</v>
      </c>
      <c r="V1041" s="2" t="e">
        <f t="shared" si="87"/>
        <v>#REF!</v>
      </c>
      <c r="X1041" s="2" t="e">
        <f>IF(R1041&lt;&gt;"",VLOOKUP(S1041,'Avtal 2026-05-21'!C:J,9,FALSE),"")</f>
        <v>#REF!</v>
      </c>
      <c r="Y1041" s="2" t="e">
        <f>IF(R1041&lt;&gt;"",VLOOKUP(S1041,'Avtal 2026-05-21'!C:J,10,FALSE),"")</f>
        <v>#REF!</v>
      </c>
      <c r="Z1041" s="2" t="e">
        <f>IF(R1041&lt;&gt;"",VLOOKUP(S1041,'Avtal 2026-05-21'!C:J,11,FALSE),"")</f>
        <v>#REF!</v>
      </c>
      <c r="AA1041" s="2" t="e">
        <f>IF(R1041&lt;&gt;"",VLOOKUP(S1041,'Avtal 2026-05-21'!C:J,12,FALSE),"")</f>
        <v>#REF!</v>
      </c>
      <c r="AB1041" s="2" t="e">
        <f>IF(R1041&lt;&gt;"",VLOOKUP(S1041,'Avtal 2026-05-21'!C:J,13,FALSE),"")</f>
        <v>#REF!</v>
      </c>
      <c r="AC1041" s="2" t="e">
        <f>IF(R1041&lt;&gt;"",VLOOKUP(S1041,'Avtal 2026-05-21'!C:J,21,FALSE),"")</f>
        <v>#REF!</v>
      </c>
      <c r="AD1041" s="13" t="e">
        <f>VLOOKUP(S1041,'Avtal 2026-05-21'!C:J,7,FALSE)</f>
        <v>#REF!</v>
      </c>
      <c r="AF1041" s="2" t="e">
        <f>IF(R1041&lt;&gt;"",VLOOKUP(S1041,'Avtal 2026-05-21'!C:J,18,FALSE),"")</f>
        <v>#REF!</v>
      </c>
      <c r="AG1041" s="2" t="e">
        <f>IF(R1041&lt;&gt;"",VLOOKUP(S1041,'Avtal 2026-05-21'!C:J,19,FALSE),"")</f>
        <v>#REF!</v>
      </c>
      <c r="AH1041" s="10" t="e">
        <f>IF(R1041&gt;0,VLOOKUP(S1041,'Avtal 2026-05-21'!C:J,52,FALSE),"")</f>
        <v>#REF!</v>
      </c>
    </row>
    <row r="1042" spans="18:34" ht="18.75" customHeight="1" x14ac:dyDescent="0.25">
      <c r="R1042" s="2" t="e">
        <f>IF(MAX($R$10:R1041)&gt;=$K$4,0,R1041+1)</f>
        <v>#REF!</v>
      </c>
      <c r="S1042" s="2" t="e">
        <f t="shared" si="88"/>
        <v>#REF!</v>
      </c>
      <c r="T1042" s="2" t="e">
        <f t="shared" si="85"/>
        <v>#REF!</v>
      </c>
      <c r="U1042" s="2" t="e">
        <f t="shared" si="86"/>
        <v>#REF!</v>
      </c>
      <c r="V1042" s="2" t="e">
        <f t="shared" si="87"/>
        <v>#REF!</v>
      </c>
      <c r="X1042" s="2" t="e">
        <f>IF(R1042&lt;&gt;"",VLOOKUP(S1042,'Avtal 2026-05-21'!C:J,9,FALSE),"")</f>
        <v>#REF!</v>
      </c>
      <c r="Y1042" s="2" t="e">
        <f>IF(R1042&lt;&gt;"",VLOOKUP(S1042,'Avtal 2026-05-21'!C:J,10,FALSE),"")</f>
        <v>#REF!</v>
      </c>
      <c r="Z1042" s="2" t="e">
        <f>IF(R1042&lt;&gt;"",VLOOKUP(S1042,'Avtal 2026-05-21'!C:J,11,FALSE),"")</f>
        <v>#REF!</v>
      </c>
      <c r="AA1042" s="2" t="e">
        <f>IF(R1042&lt;&gt;"",VLOOKUP(S1042,'Avtal 2026-05-21'!C:J,12,FALSE),"")</f>
        <v>#REF!</v>
      </c>
      <c r="AB1042" s="2" t="e">
        <f>IF(R1042&lt;&gt;"",VLOOKUP(S1042,'Avtal 2026-05-21'!C:J,13,FALSE),"")</f>
        <v>#REF!</v>
      </c>
      <c r="AC1042" s="2" t="e">
        <f>IF(R1042&lt;&gt;"",VLOOKUP(S1042,'Avtal 2026-05-21'!C:J,21,FALSE),"")</f>
        <v>#REF!</v>
      </c>
      <c r="AD1042" s="13" t="e">
        <f>VLOOKUP(S1042,'Avtal 2026-05-21'!C:J,7,FALSE)</f>
        <v>#REF!</v>
      </c>
      <c r="AF1042" s="2" t="e">
        <f>IF(R1042&lt;&gt;"",VLOOKUP(S1042,'Avtal 2026-05-21'!C:J,18,FALSE),"")</f>
        <v>#REF!</v>
      </c>
      <c r="AG1042" s="2" t="e">
        <f>IF(R1042&lt;&gt;"",VLOOKUP(S1042,'Avtal 2026-05-21'!C:J,19,FALSE),"")</f>
        <v>#REF!</v>
      </c>
      <c r="AH1042" s="10" t="e">
        <f>IF(R1042&gt;0,VLOOKUP(S1042,'Avtal 2026-05-21'!C:J,52,FALSE),"")</f>
        <v>#REF!</v>
      </c>
    </row>
    <row r="1043" spans="18:34" ht="18.75" customHeight="1" x14ac:dyDescent="0.25">
      <c r="R1043" s="2" t="e">
        <f>IF(MAX($R$10:R1042)&gt;=$K$4,0,R1042+1)</f>
        <v>#REF!</v>
      </c>
      <c r="S1043" s="2" t="e">
        <f t="shared" si="88"/>
        <v>#REF!</v>
      </c>
      <c r="T1043" s="2" t="e">
        <f t="shared" si="85"/>
        <v>#REF!</v>
      </c>
      <c r="U1043" s="2" t="e">
        <f t="shared" si="86"/>
        <v>#REF!</v>
      </c>
      <c r="V1043" s="2" t="e">
        <f t="shared" si="87"/>
        <v>#REF!</v>
      </c>
      <c r="X1043" s="2" t="e">
        <f>IF(R1043&lt;&gt;"",VLOOKUP(S1043,'Avtal 2026-05-21'!C:J,9,FALSE),"")</f>
        <v>#REF!</v>
      </c>
      <c r="Y1043" s="2" t="e">
        <f>IF(R1043&lt;&gt;"",VLOOKUP(S1043,'Avtal 2026-05-21'!C:J,10,FALSE),"")</f>
        <v>#REF!</v>
      </c>
      <c r="Z1043" s="2" t="e">
        <f>IF(R1043&lt;&gt;"",VLOOKUP(S1043,'Avtal 2026-05-21'!C:J,11,FALSE),"")</f>
        <v>#REF!</v>
      </c>
      <c r="AA1043" s="2" t="e">
        <f>IF(R1043&lt;&gt;"",VLOOKUP(S1043,'Avtal 2026-05-21'!C:J,12,FALSE),"")</f>
        <v>#REF!</v>
      </c>
      <c r="AB1043" s="2" t="e">
        <f>IF(R1043&lt;&gt;"",VLOOKUP(S1043,'Avtal 2026-05-21'!C:J,13,FALSE),"")</f>
        <v>#REF!</v>
      </c>
      <c r="AC1043" s="2" t="e">
        <f>IF(R1043&lt;&gt;"",VLOOKUP(S1043,'Avtal 2026-05-21'!C:J,21,FALSE),"")</f>
        <v>#REF!</v>
      </c>
      <c r="AD1043" s="13" t="e">
        <f>VLOOKUP(S1043,'Avtal 2026-05-21'!C:J,7,FALSE)</f>
        <v>#REF!</v>
      </c>
      <c r="AF1043" s="2" t="e">
        <f>IF(R1043&lt;&gt;"",VLOOKUP(S1043,'Avtal 2026-05-21'!C:J,18,FALSE),"")</f>
        <v>#REF!</v>
      </c>
      <c r="AG1043" s="2" t="e">
        <f>IF(R1043&lt;&gt;"",VLOOKUP(S1043,'Avtal 2026-05-21'!C:J,19,FALSE),"")</f>
        <v>#REF!</v>
      </c>
      <c r="AH1043" s="10" t="e">
        <f>IF(R1043&gt;0,VLOOKUP(S1043,'Avtal 2026-05-21'!C:J,52,FALSE),"")</f>
        <v>#REF!</v>
      </c>
    </row>
    <row r="1044" spans="18:34" ht="18.75" customHeight="1" x14ac:dyDescent="0.25">
      <c r="R1044" s="2" t="e">
        <f>IF(MAX($R$10:R1043)&gt;=$K$4,0,R1043+1)</f>
        <v>#REF!</v>
      </c>
      <c r="S1044" s="2" t="e">
        <f t="shared" si="88"/>
        <v>#REF!</v>
      </c>
      <c r="T1044" s="2" t="e">
        <f t="shared" si="85"/>
        <v>#REF!</v>
      </c>
      <c r="U1044" s="2" t="e">
        <f t="shared" si="86"/>
        <v>#REF!</v>
      </c>
      <c r="V1044" s="2" t="e">
        <f t="shared" si="87"/>
        <v>#REF!</v>
      </c>
      <c r="X1044" s="2" t="e">
        <f>IF(R1044&lt;&gt;"",VLOOKUP(S1044,'Avtal 2026-05-21'!C:J,9,FALSE),"")</f>
        <v>#REF!</v>
      </c>
      <c r="Y1044" s="2" t="e">
        <f>IF(R1044&lt;&gt;"",VLOOKUP(S1044,'Avtal 2026-05-21'!C:J,10,FALSE),"")</f>
        <v>#REF!</v>
      </c>
      <c r="Z1044" s="2" t="e">
        <f>IF(R1044&lt;&gt;"",VLOOKUP(S1044,'Avtal 2026-05-21'!C:J,11,FALSE),"")</f>
        <v>#REF!</v>
      </c>
      <c r="AA1044" s="2" t="e">
        <f>IF(R1044&lt;&gt;"",VLOOKUP(S1044,'Avtal 2026-05-21'!C:J,12,FALSE),"")</f>
        <v>#REF!</v>
      </c>
      <c r="AB1044" s="2" t="e">
        <f>IF(R1044&lt;&gt;"",VLOOKUP(S1044,'Avtal 2026-05-21'!C:J,13,FALSE),"")</f>
        <v>#REF!</v>
      </c>
      <c r="AC1044" s="2" t="e">
        <f>IF(R1044&lt;&gt;"",VLOOKUP(S1044,'Avtal 2026-05-21'!C:J,21,FALSE),"")</f>
        <v>#REF!</v>
      </c>
      <c r="AD1044" s="13" t="e">
        <f>VLOOKUP(S1044,'Avtal 2026-05-21'!C:J,7,FALSE)</f>
        <v>#REF!</v>
      </c>
      <c r="AF1044" s="2" t="e">
        <f>IF(R1044&lt;&gt;"",VLOOKUP(S1044,'Avtal 2026-05-21'!C:J,18,FALSE),"")</f>
        <v>#REF!</v>
      </c>
      <c r="AG1044" s="2" t="e">
        <f>IF(R1044&lt;&gt;"",VLOOKUP(S1044,'Avtal 2026-05-21'!C:J,19,FALSE),"")</f>
        <v>#REF!</v>
      </c>
      <c r="AH1044" s="10" t="e">
        <f>IF(R1044&gt;0,VLOOKUP(S1044,'Avtal 2026-05-21'!C:J,52,FALSE),"")</f>
        <v>#REF!</v>
      </c>
    </row>
    <row r="1045" spans="18:34" ht="18.75" customHeight="1" x14ac:dyDescent="0.25">
      <c r="R1045" s="2" t="e">
        <f>IF(MAX($R$10:R1044)&gt;=$K$4,0,R1044+1)</f>
        <v>#REF!</v>
      </c>
      <c r="S1045" s="2" t="e">
        <f t="shared" si="88"/>
        <v>#REF!</v>
      </c>
      <c r="T1045" s="2" t="e">
        <f t="shared" si="85"/>
        <v>#REF!</v>
      </c>
      <c r="U1045" s="2" t="e">
        <f t="shared" si="86"/>
        <v>#REF!</v>
      </c>
      <c r="V1045" s="2" t="e">
        <f t="shared" si="87"/>
        <v>#REF!</v>
      </c>
      <c r="X1045" s="2" t="e">
        <f>IF(R1045&lt;&gt;"",VLOOKUP(S1045,'Avtal 2026-05-21'!C:J,9,FALSE),"")</f>
        <v>#REF!</v>
      </c>
      <c r="Y1045" s="2" t="e">
        <f>IF(R1045&lt;&gt;"",VLOOKUP(S1045,'Avtal 2026-05-21'!C:J,10,FALSE),"")</f>
        <v>#REF!</v>
      </c>
      <c r="Z1045" s="2" t="e">
        <f>IF(R1045&lt;&gt;"",VLOOKUP(S1045,'Avtal 2026-05-21'!C:J,11,FALSE),"")</f>
        <v>#REF!</v>
      </c>
      <c r="AA1045" s="2" t="e">
        <f>IF(R1045&lt;&gt;"",VLOOKUP(S1045,'Avtal 2026-05-21'!C:J,12,FALSE),"")</f>
        <v>#REF!</v>
      </c>
      <c r="AB1045" s="2" t="e">
        <f>IF(R1045&lt;&gt;"",VLOOKUP(S1045,'Avtal 2026-05-21'!C:J,13,FALSE),"")</f>
        <v>#REF!</v>
      </c>
      <c r="AC1045" s="2" t="e">
        <f>IF(R1045&lt;&gt;"",VLOOKUP(S1045,'Avtal 2026-05-21'!C:J,21,FALSE),"")</f>
        <v>#REF!</v>
      </c>
      <c r="AD1045" s="13" t="e">
        <f>VLOOKUP(S1045,'Avtal 2026-05-21'!C:J,7,FALSE)</f>
        <v>#REF!</v>
      </c>
      <c r="AF1045" s="2" t="e">
        <f>IF(R1045&lt;&gt;"",VLOOKUP(S1045,'Avtal 2026-05-21'!C:J,18,FALSE),"")</f>
        <v>#REF!</v>
      </c>
      <c r="AG1045" s="2" t="e">
        <f>IF(R1045&lt;&gt;"",VLOOKUP(S1045,'Avtal 2026-05-21'!C:J,19,FALSE),"")</f>
        <v>#REF!</v>
      </c>
      <c r="AH1045" s="10" t="e">
        <f>IF(R1045&gt;0,VLOOKUP(S1045,'Avtal 2026-05-21'!C:J,52,FALSE),"")</f>
        <v>#REF!</v>
      </c>
    </row>
    <row r="1046" spans="18:34" ht="18.75" customHeight="1" x14ac:dyDescent="0.25">
      <c r="R1046" s="2" t="e">
        <f>IF(MAX($R$10:R1045)&gt;=$K$4,0,R1045+1)</f>
        <v>#REF!</v>
      </c>
      <c r="S1046" s="2" t="e">
        <f t="shared" si="88"/>
        <v>#REF!</v>
      </c>
      <c r="T1046" s="2" t="e">
        <f t="shared" si="85"/>
        <v>#REF!</v>
      </c>
      <c r="U1046" s="2" t="e">
        <f t="shared" si="86"/>
        <v>#REF!</v>
      </c>
      <c r="V1046" s="2" t="e">
        <f t="shared" si="87"/>
        <v>#REF!</v>
      </c>
      <c r="X1046" s="2" t="e">
        <f>IF(R1046&lt;&gt;"",VLOOKUP(S1046,'Avtal 2026-05-21'!C:J,9,FALSE),"")</f>
        <v>#REF!</v>
      </c>
      <c r="Y1046" s="2" t="e">
        <f>IF(R1046&lt;&gt;"",VLOOKUP(S1046,'Avtal 2026-05-21'!C:J,10,FALSE),"")</f>
        <v>#REF!</v>
      </c>
      <c r="Z1046" s="2" t="e">
        <f>IF(R1046&lt;&gt;"",VLOOKUP(S1046,'Avtal 2026-05-21'!C:J,11,FALSE),"")</f>
        <v>#REF!</v>
      </c>
      <c r="AA1046" s="2" t="e">
        <f>IF(R1046&lt;&gt;"",VLOOKUP(S1046,'Avtal 2026-05-21'!C:J,12,FALSE),"")</f>
        <v>#REF!</v>
      </c>
      <c r="AB1046" s="2" t="e">
        <f>IF(R1046&lt;&gt;"",VLOOKUP(S1046,'Avtal 2026-05-21'!C:J,13,FALSE),"")</f>
        <v>#REF!</v>
      </c>
      <c r="AC1046" s="2" t="e">
        <f>IF(R1046&lt;&gt;"",VLOOKUP(S1046,'Avtal 2026-05-21'!C:J,21,FALSE),"")</f>
        <v>#REF!</v>
      </c>
      <c r="AD1046" s="13" t="e">
        <f>VLOOKUP(S1046,'Avtal 2026-05-21'!C:J,7,FALSE)</f>
        <v>#REF!</v>
      </c>
      <c r="AF1046" s="2" t="e">
        <f>IF(R1046&lt;&gt;"",VLOOKUP(S1046,'Avtal 2026-05-21'!C:J,18,FALSE),"")</f>
        <v>#REF!</v>
      </c>
      <c r="AG1046" s="2" t="e">
        <f>IF(R1046&lt;&gt;"",VLOOKUP(S1046,'Avtal 2026-05-21'!C:J,19,FALSE),"")</f>
        <v>#REF!</v>
      </c>
      <c r="AH1046" s="10" t="e">
        <f>IF(R1046&gt;0,VLOOKUP(S1046,'Avtal 2026-05-21'!C:J,52,FALSE),"")</f>
        <v>#REF!</v>
      </c>
    </row>
    <row r="1047" spans="18:34" ht="18.75" customHeight="1" x14ac:dyDescent="0.25">
      <c r="R1047" s="2" t="e">
        <f>IF(MAX($R$10:R1046)&gt;=$K$4,0,R1046+1)</f>
        <v>#REF!</v>
      </c>
      <c r="S1047" s="2" t="e">
        <f t="shared" si="88"/>
        <v>#REF!</v>
      </c>
      <c r="T1047" s="2" t="e">
        <f t="shared" si="85"/>
        <v>#REF!</v>
      </c>
      <c r="U1047" s="2" t="e">
        <f t="shared" si="86"/>
        <v>#REF!</v>
      </c>
      <c r="V1047" s="2" t="e">
        <f t="shared" si="87"/>
        <v>#REF!</v>
      </c>
      <c r="X1047" s="2" t="e">
        <f>IF(R1047&lt;&gt;"",VLOOKUP(S1047,'Avtal 2026-05-21'!C:J,9,FALSE),"")</f>
        <v>#REF!</v>
      </c>
      <c r="Y1047" s="2" t="e">
        <f>IF(R1047&lt;&gt;"",VLOOKUP(S1047,'Avtal 2026-05-21'!C:J,10,FALSE),"")</f>
        <v>#REF!</v>
      </c>
      <c r="Z1047" s="2" t="e">
        <f>IF(R1047&lt;&gt;"",VLOOKUP(S1047,'Avtal 2026-05-21'!C:J,11,FALSE),"")</f>
        <v>#REF!</v>
      </c>
      <c r="AA1047" s="2" t="e">
        <f>IF(R1047&lt;&gt;"",VLOOKUP(S1047,'Avtal 2026-05-21'!C:J,12,FALSE),"")</f>
        <v>#REF!</v>
      </c>
      <c r="AB1047" s="2" t="e">
        <f>IF(R1047&lt;&gt;"",VLOOKUP(S1047,'Avtal 2026-05-21'!C:J,13,FALSE),"")</f>
        <v>#REF!</v>
      </c>
      <c r="AC1047" s="2" t="e">
        <f>IF(R1047&lt;&gt;"",VLOOKUP(S1047,'Avtal 2026-05-21'!C:J,21,FALSE),"")</f>
        <v>#REF!</v>
      </c>
      <c r="AD1047" s="13" t="e">
        <f>VLOOKUP(S1047,'Avtal 2026-05-21'!C:J,7,FALSE)</f>
        <v>#REF!</v>
      </c>
      <c r="AF1047" s="2" t="e">
        <f>IF(R1047&lt;&gt;"",VLOOKUP(S1047,'Avtal 2026-05-21'!C:J,18,FALSE),"")</f>
        <v>#REF!</v>
      </c>
      <c r="AG1047" s="2" t="e">
        <f>IF(R1047&lt;&gt;"",VLOOKUP(S1047,'Avtal 2026-05-21'!C:J,19,FALSE),"")</f>
        <v>#REF!</v>
      </c>
      <c r="AH1047" s="10" t="e">
        <f>IF(R1047&gt;0,VLOOKUP(S1047,'Avtal 2026-05-21'!C:J,52,FALSE),"")</f>
        <v>#REF!</v>
      </c>
    </row>
    <row r="1048" spans="18:34" ht="18.75" customHeight="1" x14ac:dyDescent="0.25">
      <c r="R1048" s="2" t="e">
        <f>IF(MAX($R$10:R1047)&gt;=$K$4,0,R1047+1)</f>
        <v>#REF!</v>
      </c>
      <c r="S1048" s="2" t="e">
        <f t="shared" si="88"/>
        <v>#REF!</v>
      </c>
      <c r="T1048" s="2" t="e">
        <f t="shared" si="85"/>
        <v>#REF!</v>
      </c>
      <c r="U1048" s="2" t="e">
        <f t="shared" si="86"/>
        <v>#REF!</v>
      </c>
      <c r="V1048" s="2" t="e">
        <f t="shared" si="87"/>
        <v>#REF!</v>
      </c>
      <c r="X1048" s="2" t="e">
        <f>IF(R1048&lt;&gt;"",VLOOKUP(S1048,'Avtal 2026-05-21'!C:J,9,FALSE),"")</f>
        <v>#REF!</v>
      </c>
      <c r="Y1048" s="2" t="e">
        <f>IF(R1048&lt;&gt;"",VLOOKUP(S1048,'Avtal 2026-05-21'!C:J,10,FALSE),"")</f>
        <v>#REF!</v>
      </c>
      <c r="Z1048" s="2" t="e">
        <f>IF(R1048&lt;&gt;"",VLOOKUP(S1048,'Avtal 2026-05-21'!C:J,11,FALSE),"")</f>
        <v>#REF!</v>
      </c>
      <c r="AA1048" s="2" t="e">
        <f>IF(R1048&lt;&gt;"",VLOOKUP(S1048,'Avtal 2026-05-21'!C:J,12,FALSE),"")</f>
        <v>#REF!</v>
      </c>
      <c r="AB1048" s="2" t="e">
        <f>IF(R1048&lt;&gt;"",VLOOKUP(S1048,'Avtal 2026-05-21'!C:J,13,FALSE),"")</f>
        <v>#REF!</v>
      </c>
      <c r="AC1048" s="2" t="e">
        <f>IF(R1048&lt;&gt;"",VLOOKUP(S1048,'Avtal 2026-05-21'!C:J,21,FALSE),"")</f>
        <v>#REF!</v>
      </c>
      <c r="AD1048" s="13" t="e">
        <f>VLOOKUP(S1048,'Avtal 2026-05-21'!C:J,7,FALSE)</f>
        <v>#REF!</v>
      </c>
      <c r="AF1048" s="2" t="e">
        <f>IF(R1048&lt;&gt;"",VLOOKUP(S1048,'Avtal 2026-05-21'!C:J,18,FALSE),"")</f>
        <v>#REF!</v>
      </c>
      <c r="AG1048" s="2" t="e">
        <f>IF(R1048&lt;&gt;"",VLOOKUP(S1048,'Avtal 2026-05-21'!C:J,19,FALSE),"")</f>
        <v>#REF!</v>
      </c>
      <c r="AH1048" s="10" t="e">
        <f>IF(R1048&gt;0,VLOOKUP(S1048,'Avtal 2026-05-21'!C:J,52,FALSE),"")</f>
        <v>#REF!</v>
      </c>
    </row>
    <row r="1049" spans="18:34" ht="18.75" customHeight="1" x14ac:dyDescent="0.25">
      <c r="R1049" s="2" t="e">
        <f>IF(MAX($R$10:R1048)&gt;=$K$4,0,R1048+1)</f>
        <v>#REF!</v>
      </c>
      <c r="S1049" s="2" t="e">
        <f t="shared" si="88"/>
        <v>#REF!</v>
      </c>
      <c r="T1049" s="2" t="e">
        <f t="shared" si="85"/>
        <v>#REF!</v>
      </c>
      <c r="U1049" s="2" t="e">
        <f t="shared" si="86"/>
        <v>#REF!</v>
      </c>
      <c r="V1049" s="2" t="e">
        <f t="shared" si="87"/>
        <v>#REF!</v>
      </c>
      <c r="X1049" s="2" t="e">
        <f>IF(R1049&lt;&gt;"",VLOOKUP(S1049,'Avtal 2026-05-21'!C:J,9,FALSE),"")</f>
        <v>#REF!</v>
      </c>
      <c r="Y1049" s="2" t="e">
        <f>IF(R1049&lt;&gt;"",VLOOKUP(S1049,'Avtal 2026-05-21'!C:J,10,FALSE),"")</f>
        <v>#REF!</v>
      </c>
      <c r="Z1049" s="2" t="e">
        <f>IF(R1049&lt;&gt;"",VLOOKUP(S1049,'Avtal 2026-05-21'!C:J,11,FALSE),"")</f>
        <v>#REF!</v>
      </c>
      <c r="AA1049" s="2" t="e">
        <f>IF(R1049&lt;&gt;"",VLOOKUP(S1049,'Avtal 2026-05-21'!C:J,12,FALSE),"")</f>
        <v>#REF!</v>
      </c>
      <c r="AB1049" s="2" t="e">
        <f>IF(R1049&lt;&gt;"",VLOOKUP(S1049,'Avtal 2026-05-21'!C:J,13,FALSE),"")</f>
        <v>#REF!</v>
      </c>
      <c r="AC1049" s="2" t="e">
        <f>IF(R1049&lt;&gt;"",VLOOKUP(S1049,'Avtal 2026-05-21'!C:J,21,FALSE),"")</f>
        <v>#REF!</v>
      </c>
      <c r="AD1049" s="13" t="e">
        <f>VLOOKUP(S1049,'Avtal 2026-05-21'!C:J,7,FALSE)</f>
        <v>#REF!</v>
      </c>
      <c r="AF1049" s="2" t="e">
        <f>IF(R1049&lt;&gt;"",VLOOKUP(S1049,'Avtal 2026-05-21'!C:J,18,FALSE),"")</f>
        <v>#REF!</v>
      </c>
      <c r="AG1049" s="2" t="e">
        <f>IF(R1049&lt;&gt;"",VLOOKUP(S1049,'Avtal 2026-05-21'!C:J,19,FALSE),"")</f>
        <v>#REF!</v>
      </c>
      <c r="AH1049" s="10" t="e">
        <f>IF(R1049&gt;0,VLOOKUP(S1049,'Avtal 2026-05-21'!C:J,52,FALSE),"")</f>
        <v>#REF!</v>
      </c>
    </row>
    <row r="1050" spans="18:34" ht="18.75" customHeight="1" x14ac:dyDescent="0.25">
      <c r="R1050" s="2" t="e">
        <f>IF(MAX($R$10:R1049)&gt;=$K$4,0,R1049+1)</f>
        <v>#REF!</v>
      </c>
      <c r="S1050" s="2" t="e">
        <f t="shared" si="88"/>
        <v>#REF!</v>
      </c>
      <c r="T1050" s="2" t="e">
        <f t="shared" si="85"/>
        <v>#REF!</v>
      </c>
      <c r="U1050" s="2" t="e">
        <f t="shared" si="86"/>
        <v>#REF!</v>
      </c>
      <c r="V1050" s="2" t="e">
        <f t="shared" si="87"/>
        <v>#REF!</v>
      </c>
      <c r="X1050" s="2" t="e">
        <f>IF(R1050&lt;&gt;"",VLOOKUP(S1050,'Avtal 2026-05-21'!C:J,9,FALSE),"")</f>
        <v>#REF!</v>
      </c>
      <c r="Y1050" s="2" t="e">
        <f>IF(R1050&lt;&gt;"",VLOOKUP(S1050,'Avtal 2026-05-21'!C:J,10,FALSE),"")</f>
        <v>#REF!</v>
      </c>
      <c r="Z1050" s="2" t="e">
        <f>IF(R1050&lt;&gt;"",VLOOKUP(S1050,'Avtal 2026-05-21'!C:J,11,FALSE),"")</f>
        <v>#REF!</v>
      </c>
      <c r="AA1050" s="2" t="e">
        <f>IF(R1050&lt;&gt;"",VLOOKUP(S1050,'Avtal 2026-05-21'!C:J,12,FALSE),"")</f>
        <v>#REF!</v>
      </c>
      <c r="AB1050" s="2" t="e">
        <f>IF(R1050&lt;&gt;"",VLOOKUP(S1050,'Avtal 2026-05-21'!C:J,13,FALSE),"")</f>
        <v>#REF!</v>
      </c>
      <c r="AC1050" s="2" t="e">
        <f>IF(R1050&lt;&gt;"",VLOOKUP(S1050,'Avtal 2026-05-21'!C:J,21,FALSE),"")</f>
        <v>#REF!</v>
      </c>
      <c r="AD1050" s="13" t="e">
        <f>VLOOKUP(S1050,'Avtal 2026-05-21'!C:J,7,FALSE)</f>
        <v>#REF!</v>
      </c>
      <c r="AF1050" s="2" t="e">
        <f>IF(R1050&lt;&gt;"",VLOOKUP(S1050,'Avtal 2026-05-21'!C:J,18,FALSE),"")</f>
        <v>#REF!</v>
      </c>
      <c r="AG1050" s="2" t="e">
        <f>IF(R1050&lt;&gt;"",VLOOKUP(S1050,'Avtal 2026-05-21'!C:J,19,FALSE),"")</f>
        <v>#REF!</v>
      </c>
      <c r="AH1050" s="10" t="e">
        <f>IF(R1050&gt;0,VLOOKUP(S1050,'Avtal 2026-05-21'!C:J,52,FALSE),"")</f>
        <v>#REF!</v>
      </c>
    </row>
    <row r="1051" spans="18:34" ht="18.75" customHeight="1" x14ac:dyDescent="0.25">
      <c r="R1051" s="2" t="e">
        <f>IF(MAX($R$10:R1050)&gt;=$K$4,0,R1050+1)</f>
        <v>#REF!</v>
      </c>
      <c r="S1051" s="2" t="e">
        <f t="shared" si="88"/>
        <v>#REF!</v>
      </c>
      <c r="T1051" s="2" t="e">
        <f t="shared" si="85"/>
        <v>#REF!</v>
      </c>
      <c r="U1051" s="2" t="e">
        <f t="shared" si="86"/>
        <v>#REF!</v>
      </c>
      <c r="V1051" s="2" t="e">
        <f t="shared" si="87"/>
        <v>#REF!</v>
      </c>
      <c r="X1051" s="2" t="e">
        <f>IF(R1051&lt;&gt;"",VLOOKUP(S1051,'Avtal 2026-05-21'!C:J,9,FALSE),"")</f>
        <v>#REF!</v>
      </c>
      <c r="Y1051" s="2" t="e">
        <f>IF(R1051&lt;&gt;"",VLOOKUP(S1051,'Avtal 2026-05-21'!C:J,10,FALSE),"")</f>
        <v>#REF!</v>
      </c>
      <c r="Z1051" s="2" t="e">
        <f>IF(R1051&lt;&gt;"",VLOOKUP(S1051,'Avtal 2026-05-21'!C:J,11,FALSE),"")</f>
        <v>#REF!</v>
      </c>
      <c r="AA1051" s="2" t="e">
        <f>IF(R1051&lt;&gt;"",VLOOKUP(S1051,'Avtal 2026-05-21'!C:J,12,FALSE),"")</f>
        <v>#REF!</v>
      </c>
      <c r="AB1051" s="2" t="e">
        <f>IF(R1051&lt;&gt;"",VLOOKUP(S1051,'Avtal 2026-05-21'!C:J,13,FALSE),"")</f>
        <v>#REF!</v>
      </c>
      <c r="AC1051" s="2" t="e">
        <f>IF(R1051&lt;&gt;"",VLOOKUP(S1051,'Avtal 2026-05-21'!C:J,21,FALSE),"")</f>
        <v>#REF!</v>
      </c>
      <c r="AD1051" s="13" t="e">
        <f>VLOOKUP(S1051,'Avtal 2026-05-21'!C:J,7,FALSE)</f>
        <v>#REF!</v>
      </c>
      <c r="AF1051" s="2" t="e">
        <f>IF(R1051&lt;&gt;"",VLOOKUP(S1051,'Avtal 2026-05-21'!C:J,18,FALSE),"")</f>
        <v>#REF!</v>
      </c>
      <c r="AG1051" s="2" t="e">
        <f>IF(R1051&lt;&gt;"",VLOOKUP(S1051,'Avtal 2026-05-21'!C:J,19,FALSE),"")</f>
        <v>#REF!</v>
      </c>
      <c r="AH1051" s="10" t="e">
        <f>IF(R1051&gt;0,VLOOKUP(S1051,'Avtal 2026-05-21'!C:J,52,FALSE),"")</f>
        <v>#REF!</v>
      </c>
    </row>
    <row r="1052" spans="18:34" ht="18.75" customHeight="1" x14ac:dyDescent="0.25">
      <c r="R1052" s="2" t="e">
        <f>IF(MAX($R$10:R1051)&gt;=$K$4,0,R1051+1)</f>
        <v>#REF!</v>
      </c>
      <c r="S1052" s="2" t="e">
        <f t="shared" si="88"/>
        <v>#REF!</v>
      </c>
      <c r="T1052" s="2" t="e">
        <f t="shared" si="85"/>
        <v>#REF!</v>
      </c>
      <c r="U1052" s="2" t="e">
        <f t="shared" si="86"/>
        <v>#REF!</v>
      </c>
      <c r="V1052" s="2" t="e">
        <f t="shared" si="87"/>
        <v>#REF!</v>
      </c>
      <c r="X1052" s="2" t="e">
        <f>IF(R1052&lt;&gt;"",VLOOKUP(S1052,'Avtal 2026-05-21'!C:J,9,FALSE),"")</f>
        <v>#REF!</v>
      </c>
      <c r="Y1052" s="2" t="e">
        <f>IF(R1052&lt;&gt;"",VLOOKUP(S1052,'Avtal 2026-05-21'!C:J,10,FALSE),"")</f>
        <v>#REF!</v>
      </c>
      <c r="Z1052" s="2" t="e">
        <f>IF(R1052&lt;&gt;"",VLOOKUP(S1052,'Avtal 2026-05-21'!C:J,11,FALSE),"")</f>
        <v>#REF!</v>
      </c>
      <c r="AA1052" s="2" t="e">
        <f>IF(R1052&lt;&gt;"",VLOOKUP(S1052,'Avtal 2026-05-21'!C:J,12,FALSE),"")</f>
        <v>#REF!</v>
      </c>
      <c r="AB1052" s="2" t="e">
        <f>IF(R1052&lt;&gt;"",VLOOKUP(S1052,'Avtal 2026-05-21'!C:J,13,FALSE),"")</f>
        <v>#REF!</v>
      </c>
      <c r="AC1052" s="2" t="e">
        <f>IF(R1052&lt;&gt;"",VLOOKUP(S1052,'Avtal 2026-05-21'!C:J,21,FALSE),"")</f>
        <v>#REF!</v>
      </c>
      <c r="AD1052" s="13" t="e">
        <f>VLOOKUP(S1052,'Avtal 2026-05-21'!C:J,7,FALSE)</f>
        <v>#REF!</v>
      </c>
      <c r="AF1052" s="2" t="e">
        <f>IF(R1052&lt;&gt;"",VLOOKUP(S1052,'Avtal 2026-05-21'!C:J,18,FALSE),"")</f>
        <v>#REF!</v>
      </c>
      <c r="AG1052" s="2" t="e">
        <f>IF(R1052&lt;&gt;"",VLOOKUP(S1052,'Avtal 2026-05-21'!C:J,19,FALSE),"")</f>
        <v>#REF!</v>
      </c>
      <c r="AH1052" s="10" t="e">
        <f>IF(R1052&gt;0,VLOOKUP(S1052,'Avtal 2026-05-21'!C:J,52,FALSE),"")</f>
        <v>#REF!</v>
      </c>
    </row>
    <row r="1053" spans="18:34" ht="18.75" customHeight="1" x14ac:dyDescent="0.25">
      <c r="R1053" s="2" t="e">
        <f>IF(MAX($R$10:R1052)&gt;=$K$4,0,R1052+1)</f>
        <v>#REF!</v>
      </c>
      <c r="S1053" s="2" t="e">
        <f t="shared" si="88"/>
        <v>#REF!</v>
      </c>
      <c r="T1053" s="2" t="e">
        <f t="shared" si="85"/>
        <v>#REF!</v>
      </c>
      <c r="U1053" s="2" t="e">
        <f t="shared" si="86"/>
        <v>#REF!</v>
      </c>
      <c r="V1053" s="2" t="e">
        <f t="shared" si="87"/>
        <v>#REF!</v>
      </c>
      <c r="X1053" s="2" t="e">
        <f>IF(R1053&lt;&gt;"",VLOOKUP(S1053,'Avtal 2026-05-21'!C:J,9,FALSE),"")</f>
        <v>#REF!</v>
      </c>
      <c r="Y1053" s="2" t="e">
        <f>IF(R1053&lt;&gt;"",VLOOKUP(S1053,'Avtal 2026-05-21'!C:J,10,FALSE),"")</f>
        <v>#REF!</v>
      </c>
      <c r="Z1053" s="2" t="e">
        <f>IF(R1053&lt;&gt;"",VLOOKUP(S1053,'Avtal 2026-05-21'!C:J,11,FALSE),"")</f>
        <v>#REF!</v>
      </c>
      <c r="AA1053" s="2" t="e">
        <f>IF(R1053&lt;&gt;"",VLOOKUP(S1053,'Avtal 2026-05-21'!C:J,12,FALSE),"")</f>
        <v>#REF!</v>
      </c>
      <c r="AB1053" s="2" t="e">
        <f>IF(R1053&lt;&gt;"",VLOOKUP(S1053,'Avtal 2026-05-21'!C:J,13,FALSE),"")</f>
        <v>#REF!</v>
      </c>
      <c r="AC1053" s="2" t="e">
        <f>IF(R1053&lt;&gt;"",VLOOKUP(S1053,'Avtal 2026-05-21'!C:J,21,FALSE),"")</f>
        <v>#REF!</v>
      </c>
      <c r="AD1053" s="13" t="e">
        <f>VLOOKUP(S1053,'Avtal 2026-05-21'!C:J,7,FALSE)</f>
        <v>#REF!</v>
      </c>
      <c r="AF1053" s="2" t="e">
        <f>IF(R1053&lt;&gt;"",VLOOKUP(S1053,'Avtal 2026-05-21'!C:J,18,FALSE),"")</f>
        <v>#REF!</v>
      </c>
      <c r="AG1053" s="2" t="e">
        <f>IF(R1053&lt;&gt;"",VLOOKUP(S1053,'Avtal 2026-05-21'!C:J,19,FALSE),"")</f>
        <v>#REF!</v>
      </c>
      <c r="AH1053" s="10" t="e">
        <f>IF(R1053&gt;0,VLOOKUP(S1053,'Avtal 2026-05-21'!C:J,52,FALSE),"")</f>
        <v>#REF!</v>
      </c>
    </row>
    <row r="1054" spans="18:34" ht="18.75" customHeight="1" x14ac:dyDescent="0.25">
      <c r="R1054" s="2" t="e">
        <f>IF(MAX($R$10:R1053)&gt;=$K$4,0,R1053+1)</f>
        <v>#REF!</v>
      </c>
      <c r="S1054" s="2" t="e">
        <f t="shared" si="88"/>
        <v>#REF!</v>
      </c>
      <c r="T1054" s="2" t="e">
        <f t="shared" si="85"/>
        <v>#REF!</v>
      </c>
      <c r="U1054" s="2" t="e">
        <f t="shared" si="86"/>
        <v>#REF!</v>
      </c>
      <c r="V1054" s="2" t="e">
        <f t="shared" si="87"/>
        <v>#REF!</v>
      </c>
      <c r="X1054" s="2" t="e">
        <f>IF(R1054&lt;&gt;"",VLOOKUP(S1054,'Avtal 2026-05-21'!C:J,9,FALSE),"")</f>
        <v>#REF!</v>
      </c>
      <c r="Y1054" s="2" t="e">
        <f>IF(R1054&lt;&gt;"",VLOOKUP(S1054,'Avtal 2026-05-21'!C:J,10,FALSE),"")</f>
        <v>#REF!</v>
      </c>
      <c r="Z1054" s="2" t="e">
        <f>IF(R1054&lt;&gt;"",VLOOKUP(S1054,'Avtal 2026-05-21'!C:J,11,FALSE),"")</f>
        <v>#REF!</v>
      </c>
      <c r="AA1054" s="2" t="e">
        <f>IF(R1054&lt;&gt;"",VLOOKUP(S1054,'Avtal 2026-05-21'!C:J,12,FALSE),"")</f>
        <v>#REF!</v>
      </c>
      <c r="AB1054" s="2" t="e">
        <f>IF(R1054&lt;&gt;"",VLOOKUP(S1054,'Avtal 2026-05-21'!C:J,13,FALSE),"")</f>
        <v>#REF!</v>
      </c>
      <c r="AC1054" s="2" t="e">
        <f>IF(R1054&lt;&gt;"",VLOOKUP(S1054,'Avtal 2026-05-21'!C:J,21,FALSE),"")</f>
        <v>#REF!</v>
      </c>
      <c r="AD1054" s="13" t="e">
        <f>VLOOKUP(S1054,'Avtal 2026-05-21'!C:J,7,FALSE)</f>
        <v>#REF!</v>
      </c>
      <c r="AF1054" s="2" t="e">
        <f>IF(R1054&lt;&gt;"",VLOOKUP(S1054,'Avtal 2026-05-21'!C:J,18,FALSE),"")</f>
        <v>#REF!</v>
      </c>
      <c r="AG1054" s="2" t="e">
        <f>IF(R1054&lt;&gt;"",VLOOKUP(S1054,'Avtal 2026-05-21'!C:J,19,FALSE),"")</f>
        <v>#REF!</v>
      </c>
      <c r="AH1054" s="10" t="e">
        <f>IF(R1054&gt;0,VLOOKUP(S1054,'Avtal 2026-05-21'!C:J,52,FALSE),"")</f>
        <v>#REF!</v>
      </c>
    </row>
    <row r="1055" spans="18:34" ht="18.75" customHeight="1" x14ac:dyDescent="0.25">
      <c r="R1055" s="2" t="e">
        <f>IF(MAX($R$10:R1054)&gt;=$K$4,0,R1054+1)</f>
        <v>#REF!</v>
      </c>
      <c r="S1055" s="2" t="e">
        <f t="shared" si="88"/>
        <v>#REF!</v>
      </c>
      <c r="T1055" s="2" t="e">
        <f t="shared" si="85"/>
        <v>#REF!</v>
      </c>
      <c r="U1055" s="2" t="e">
        <f t="shared" si="86"/>
        <v>#REF!</v>
      </c>
      <c r="V1055" s="2" t="e">
        <f t="shared" si="87"/>
        <v>#REF!</v>
      </c>
      <c r="X1055" s="2" t="e">
        <f>IF(R1055&lt;&gt;"",VLOOKUP(S1055,'Avtal 2026-05-21'!C:J,9,FALSE),"")</f>
        <v>#REF!</v>
      </c>
      <c r="Y1055" s="2" t="e">
        <f>IF(R1055&lt;&gt;"",VLOOKUP(S1055,'Avtal 2026-05-21'!C:J,10,FALSE),"")</f>
        <v>#REF!</v>
      </c>
      <c r="Z1055" s="2" t="e">
        <f>IF(R1055&lt;&gt;"",VLOOKUP(S1055,'Avtal 2026-05-21'!C:J,11,FALSE),"")</f>
        <v>#REF!</v>
      </c>
      <c r="AA1055" s="2" t="e">
        <f>IF(R1055&lt;&gt;"",VLOOKUP(S1055,'Avtal 2026-05-21'!C:J,12,FALSE),"")</f>
        <v>#REF!</v>
      </c>
      <c r="AB1055" s="2" t="e">
        <f>IF(R1055&lt;&gt;"",VLOOKUP(S1055,'Avtal 2026-05-21'!C:J,13,FALSE),"")</f>
        <v>#REF!</v>
      </c>
      <c r="AC1055" s="2" t="e">
        <f>IF(R1055&lt;&gt;"",VLOOKUP(S1055,'Avtal 2026-05-21'!C:J,21,FALSE),"")</f>
        <v>#REF!</v>
      </c>
      <c r="AD1055" s="13" t="e">
        <f>VLOOKUP(S1055,'Avtal 2026-05-21'!C:J,7,FALSE)</f>
        <v>#REF!</v>
      </c>
      <c r="AF1055" s="2" t="e">
        <f>IF(R1055&lt;&gt;"",VLOOKUP(S1055,'Avtal 2026-05-21'!C:J,18,FALSE),"")</f>
        <v>#REF!</v>
      </c>
      <c r="AG1055" s="2" t="e">
        <f>IF(R1055&lt;&gt;"",VLOOKUP(S1055,'Avtal 2026-05-21'!C:J,19,FALSE),"")</f>
        <v>#REF!</v>
      </c>
      <c r="AH1055" s="10" t="e">
        <f>IF(R1055&gt;0,VLOOKUP(S1055,'Avtal 2026-05-21'!C:J,52,FALSE),"")</f>
        <v>#REF!</v>
      </c>
    </row>
    <row r="1056" spans="18:34" ht="18.75" customHeight="1" x14ac:dyDescent="0.25">
      <c r="R1056" s="2" t="e">
        <f>IF(MAX($R$10:R1055)&gt;=$K$4,0,R1055+1)</f>
        <v>#REF!</v>
      </c>
      <c r="S1056" s="2" t="e">
        <f t="shared" si="88"/>
        <v>#REF!</v>
      </c>
      <c r="T1056" s="2" t="e">
        <f t="shared" si="85"/>
        <v>#REF!</v>
      </c>
      <c r="U1056" s="2" t="e">
        <f t="shared" si="86"/>
        <v>#REF!</v>
      </c>
      <c r="V1056" s="2" t="e">
        <f t="shared" si="87"/>
        <v>#REF!</v>
      </c>
      <c r="X1056" s="2" t="e">
        <f>IF(R1056&lt;&gt;"",VLOOKUP(S1056,'Avtal 2026-05-21'!C:J,9,FALSE),"")</f>
        <v>#REF!</v>
      </c>
      <c r="Y1056" s="2" t="e">
        <f>IF(R1056&lt;&gt;"",VLOOKUP(S1056,'Avtal 2026-05-21'!C:J,10,FALSE),"")</f>
        <v>#REF!</v>
      </c>
      <c r="Z1056" s="2" t="e">
        <f>IF(R1056&lt;&gt;"",VLOOKUP(S1056,'Avtal 2026-05-21'!C:J,11,FALSE),"")</f>
        <v>#REF!</v>
      </c>
      <c r="AA1056" s="2" t="e">
        <f>IF(R1056&lt;&gt;"",VLOOKUP(S1056,'Avtal 2026-05-21'!C:J,12,FALSE),"")</f>
        <v>#REF!</v>
      </c>
      <c r="AB1056" s="2" t="e">
        <f>IF(R1056&lt;&gt;"",VLOOKUP(S1056,'Avtal 2026-05-21'!C:J,13,FALSE),"")</f>
        <v>#REF!</v>
      </c>
      <c r="AC1056" s="2" t="e">
        <f>IF(R1056&lt;&gt;"",VLOOKUP(S1056,'Avtal 2026-05-21'!C:J,21,FALSE),"")</f>
        <v>#REF!</v>
      </c>
      <c r="AD1056" s="13" t="e">
        <f>VLOOKUP(S1056,'Avtal 2026-05-21'!C:J,7,FALSE)</f>
        <v>#REF!</v>
      </c>
      <c r="AF1056" s="2" t="e">
        <f>IF(R1056&lt;&gt;"",VLOOKUP(S1056,'Avtal 2026-05-21'!C:J,18,FALSE),"")</f>
        <v>#REF!</v>
      </c>
      <c r="AG1056" s="2" t="e">
        <f>IF(R1056&lt;&gt;"",VLOOKUP(S1056,'Avtal 2026-05-21'!C:J,19,FALSE),"")</f>
        <v>#REF!</v>
      </c>
      <c r="AH1056" s="10" t="e">
        <f>IF(R1056&gt;0,VLOOKUP(S1056,'Avtal 2026-05-21'!C:J,52,FALSE),"")</f>
        <v>#REF!</v>
      </c>
    </row>
    <row r="1057" spans="18:34" ht="18.75" customHeight="1" x14ac:dyDescent="0.25">
      <c r="R1057" s="2" t="e">
        <f>IF(MAX($R$10:R1056)&gt;=$K$4,0,R1056+1)</f>
        <v>#REF!</v>
      </c>
      <c r="S1057" s="2" t="e">
        <f t="shared" si="88"/>
        <v>#REF!</v>
      </c>
      <c r="T1057" s="2" t="e">
        <f t="shared" si="85"/>
        <v>#REF!</v>
      </c>
      <c r="U1057" s="2" t="e">
        <f t="shared" si="86"/>
        <v>#REF!</v>
      </c>
      <c r="V1057" s="2" t="e">
        <f t="shared" si="87"/>
        <v>#REF!</v>
      </c>
      <c r="X1057" s="2" t="e">
        <f>IF(R1057&lt;&gt;"",VLOOKUP(S1057,'Avtal 2026-05-21'!C:J,9,FALSE),"")</f>
        <v>#REF!</v>
      </c>
      <c r="Y1057" s="2" t="e">
        <f>IF(R1057&lt;&gt;"",VLOOKUP(S1057,'Avtal 2026-05-21'!C:J,10,FALSE),"")</f>
        <v>#REF!</v>
      </c>
      <c r="Z1057" s="2" t="e">
        <f>IF(R1057&lt;&gt;"",VLOOKUP(S1057,'Avtal 2026-05-21'!C:J,11,FALSE),"")</f>
        <v>#REF!</v>
      </c>
      <c r="AA1057" s="2" t="e">
        <f>IF(R1057&lt;&gt;"",VLOOKUP(S1057,'Avtal 2026-05-21'!C:J,12,FALSE),"")</f>
        <v>#REF!</v>
      </c>
      <c r="AB1057" s="2" t="e">
        <f>IF(R1057&lt;&gt;"",VLOOKUP(S1057,'Avtal 2026-05-21'!C:J,13,FALSE),"")</f>
        <v>#REF!</v>
      </c>
      <c r="AC1057" s="2" t="e">
        <f>IF(R1057&lt;&gt;"",VLOOKUP(S1057,'Avtal 2026-05-21'!C:J,21,FALSE),"")</f>
        <v>#REF!</v>
      </c>
      <c r="AD1057" s="13" t="e">
        <f>VLOOKUP(S1057,'Avtal 2026-05-21'!C:J,7,FALSE)</f>
        <v>#REF!</v>
      </c>
      <c r="AF1057" s="2" t="e">
        <f>IF(R1057&lt;&gt;"",VLOOKUP(S1057,'Avtal 2026-05-21'!C:J,18,FALSE),"")</f>
        <v>#REF!</v>
      </c>
      <c r="AG1057" s="2" t="e">
        <f>IF(R1057&lt;&gt;"",VLOOKUP(S1057,'Avtal 2026-05-21'!C:J,19,FALSE),"")</f>
        <v>#REF!</v>
      </c>
      <c r="AH1057" s="10" t="e">
        <f>IF(R1057&gt;0,VLOOKUP(S1057,'Avtal 2026-05-21'!C:J,52,FALSE),"")</f>
        <v>#REF!</v>
      </c>
    </row>
    <row r="1058" spans="18:34" ht="18.75" customHeight="1" x14ac:dyDescent="0.25">
      <c r="R1058" s="2" t="e">
        <f>IF(MAX($R$10:R1057)&gt;=$K$4,0,R1057+1)</f>
        <v>#REF!</v>
      </c>
      <c r="S1058" s="2" t="e">
        <f t="shared" si="88"/>
        <v>#REF!</v>
      </c>
      <c r="T1058" s="2" t="e">
        <f t="shared" si="85"/>
        <v>#REF!</v>
      </c>
      <c r="U1058" s="2" t="e">
        <f t="shared" si="86"/>
        <v>#REF!</v>
      </c>
      <c r="V1058" s="2" t="e">
        <f t="shared" si="87"/>
        <v>#REF!</v>
      </c>
      <c r="X1058" s="2" t="e">
        <f>IF(R1058&lt;&gt;"",VLOOKUP(S1058,'Avtal 2026-05-21'!C:J,9,FALSE),"")</f>
        <v>#REF!</v>
      </c>
      <c r="Y1058" s="2" t="e">
        <f>IF(R1058&lt;&gt;"",VLOOKUP(S1058,'Avtal 2026-05-21'!C:J,10,FALSE),"")</f>
        <v>#REF!</v>
      </c>
      <c r="Z1058" s="2" t="e">
        <f>IF(R1058&lt;&gt;"",VLOOKUP(S1058,'Avtal 2026-05-21'!C:J,11,FALSE),"")</f>
        <v>#REF!</v>
      </c>
      <c r="AA1058" s="2" t="e">
        <f>IF(R1058&lt;&gt;"",VLOOKUP(S1058,'Avtal 2026-05-21'!C:J,12,FALSE),"")</f>
        <v>#REF!</v>
      </c>
      <c r="AB1058" s="2" t="e">
        <f>IF(R1058&lt;&gt;"",VLOOKUP(S1058,'Avtal 2026-05-21'!C:J,13,FALSE),"")</f>
        <v>#REF!</v>
      </c>
      <c r="AC1058" s="2" t="e">
        <f>IF(R1058&lt;&gt;"",VLOOKUP(S1058,'Avtal 2026-05-21'!C:J,21,FALSE),"")</f>
        <v>#REF!</v>
      </c>
      <c r="AD1058" s="13" t="e">
        <f>VLOOKUP(S1058,'Avtal 2026-05-21'!C:J,7,FALSE)</f>
        <v>#REF!</v>
      </c>
      <c r="AF1058" s="2" t="e">
        <f>IF(R1058&lt;&gt;"",VLOOKUP(S1058,'Avtal 2026-05-21'!C:J,18,FALSE),"")</f>
        <v>#REF!</v>
      </c>
      <c r="AG1058" s="2" t="e">
        <f>IF(R1058&lt;&gt;"",VLOOKUP(S1058,'Avtal 2026-05-21'!C:J,19,FALSE),"")</f>
        <v>#REF!</v>
      </c>
      <c r="AH1058" s="10" t="e">
        <f>IF(R1058&gt;0,VLOOKUP(S1058,'Avtal 2026-05-21'!C:J,52,FALSE),"")</f>
        <v>#REF!</v>
      </c>
    </row>
    <row r="1059" spans="18:34" ht="18.75" customHeight="1" x14ac:dyDescent="0.25">
      <c r="R1059" s="2" t="e">
        <f>IF(MAX($R$10:R1058)&gt;=$K$4,0,R1058+1)</f>
        <v>#REF!</v>
      </c>
      <c r="S1059" s="2" t="e">
        <f t="shared" si="88"/>
        <v>#REF!</v>
      </c>
      <c r="T1059" s="2" t="e">
        <f t="shared" si="85"/>
        <v>#REF!</v>
      </c>
      <c r="U1059" s="2" t="e">
        <f t="shared" si="86"/>
        <v>#REF!</v>
      </c>
      <c r="V1059" s="2" t="e">
        <f t="shared" si="87"/>
        <v>#REF!</v>
      </c>
      <c r="X1059" s="2" t="e">
        <f>IF(R1059&lt;&gt;"",VLOOKUP(S1059,'Avtal 2026-05-21'!C:J,9,FALSE),"")</f>
        <v>#REF!</v>
      </c>
      <c r="Y1059" s="2" t="e">
        <f>IF(R1059&lt;&gt;"",VLOOKUP(S1059,'Avtal 2026-05-21'!C:J,10,FALSE),"")</f>
        <v>#REF!</v>
      </c>
      <c r="Z1059" s="2" t="e">
        <f>IF(R1059&lt;&gt;"",VLOOKUP(S1059,'Avtal 2026-05-21'!C:J,11,FALSE),"")</f>
        <v>#REF!</v>
      </c>
      <c r="AA1059" s="2" t="e">
        <f>IF(R1059&lt;&gt;"",VLOOKUP(S1059,'Avtal 2026-05-21'!C:J,12,FALSE),"")</f>
        <v>#REF!</v>
      </c>
      <c r="AB1059" s="2" t="e">
        <f>IF(R1059&lt;&gt;"",VLOOKUP(S1059,'Avtal 2026-05-21'!C:J,13,FALSE),"")</f>
        <v>#REF!</v>
      </c>
      <c r="AC1059" s="2" t="e">
        <f>IF(R1059&lt;&gt;"",VLOOKUP(S1059,'Avtal 2026-05-21'!C:J,21,FALSE),"")</f>
        <v>#REF!</v>
      </c>
      <c r="AD1059" s="13" t="e">
        <f>VLOOKUP(S1059,'Avtal 2026-05-21'!C:J,7,FALSE)</f>
        <v>#REF!</v>
      </c>
      <c r="AF1059" s="2" t="e">
        <f>IF(R1059&lt;&gt;"",VLOOKUP(S1059,'Avtal 2026-05-21'!C:J,18,FALSE),"")</f>
        <v>#REF!</v>
      </c>
      <c r="AG1059" s="2" t="e">
        <f>IF(R1059&lt;&gt;"",VLOOKUP(S1059,'Avtal 2026-05-21'!C:J,19,FALSE),"")</f>
        <v>#REF!</v>
      </c>
      <c r="AH1059" s="10" t="e">
        <f>IF(R1059&gt;0,VLOOKUP(S1059,'Avtal 2026-05-21'!C:J,52,FALSE),"")</f>
        <v>#REF!</v>
      </c>
    </row>
    <row r="1060" spans="18:34" ht="18.75" customHeight="1" x14ac:dyDescent="0.25">
      <c r="R1060" s="2" t="e">
        <f>IF(MAX($R$10:R1059)&gt;=$K$4,0,R1059+1)</f>
        <v>#REF!</v>
      </c>
      <c r="S1060" s="2" t="e">
        <f t="shared" si="88"/>
        <v>#REF!</v>
      </c>
      <c r="T1060" s="2" t="e">
        <f t="shared" si="85"/>
        <v>#REF!</v>
      </c>
      <c r="U1060" s="2" t="e">
        <f t="shared" si="86"/>
        <v>#REF!</v>
      </c>
      <c r="V1060" s="2" t="e">
        <f t="shared" si="87"/>
        <v>#REF!</v>
      </c>
      <c r="X1060" s="2" t="e">
        <f>IF(R1060&lt;&gt;"",VLOOKUP(S1060,'Avtal 2026-05-21'!C:J,9,FALSE),"")</f>
        <v>#REF!</v>
      </c>
      <c r="Y1060" s="2" t="e">
        <f>IF(R1060&lt;&gt;"",VLOOKUP(S1060,'Avtal 2026-05-21'!C:J,10,FALSE),"")</f>
        <v>#REF!</v>
      </c>
      <c r="Z1060" s="2" t="e">
        <f>IF(R1060&lt;&gt;"",VLOOKUP(S1060,'Avtal 2026-05-21'!C:J,11,FALSE),"")</f>
        <v>#REF!</v>
      </c>
      <c r="AA1060" s="2" t="e">
        <f>IF(R1060&lt;&gt;"",VLOOKUP(S1060,'Avtal 2026-05-21'!C:J,12,FALSE),"")</f>
        <v>#REF!</v>
      </c>
      <c r="AB1060" s="2" t="e">
        <f>IF(R1060&lt;&gt;"",VLOOKUP(S1060,'Avtal 2026-05-21'!C:J,13,FALSE),"")</f>
        <v>#REF!</v>
      </c>
      <c r="AC1060" s="2" t="e">
        <f>IF(R1060&lt;&gt;"",VLOOKUP(S1060,'Avtal 2026-05-21'!C:J,21,FALSE),"")</f>
        <v>#REF!</v>
      </c>
      <c r="AD1060" s="13" t="e">
        <f>VLOOKUP(S1060,'Avtal 2026-05-21'!C:J,7,FALSE)</f>
        <v>#REF!</v>
      </c>
      <c r="AF1060" s="2" t="e">
        <f>IF(R1060&lt;&gt;"",VLOOKUP(S1060,'Avtal 2026-05-21'!C:J,18,FALSE),"")</f>
        <v>#REF!</v>
      </c>
      <c r="AG1060" s="2" t="e">
        <f>IF(R1060&lt;&gt;"",VLOOKUP(S1060,'Avtal 2026-05-21'!C:J,19,FALSE),"")</f>
        <v>#REF!</v>
      </c>
      <c r="AH1060" s="10" t="e">
        <f>IF(R1060&gt;0,VLOOKUP(S1060,'Avtal 2026-05-21'!C:J,52,FALSE),"")</f>
        <v>#REF!</v>
      </c>
    </row>
    <row r="1061" spans="18:34" ht="18.75" customHeight="1" x14ac:dyDescent="0.25">
      <c r="R1061" s="2" t="e">
        <f>IF(MAX($R$10:R1060)&gt;=$K$4,0,R1060+1)</f>
        <v>#REF!</v>
      </c>
      <c r="S1061" s="2" t="e">
        <f t="shared" si="88"/>
        <v>#REF!</v>
      </c>
      <c r="T1061" s="2" t="e">
        <f t="shared" si="85"/>
        <v>#REF!</v>
      </c>
      <c r="U1061" s="2" t="e">
        <f t="shared" si="86"/>
        <v>#REF!</v>
      </c>
      <c r="V1061" s="2" t="e">
        <f t="shared" si="87"/>
        <v>#REF!</v>
      </c>
      <c r="X1061" s="2" t="e">
        <f>IF(R1061&lt;&gt;"",VLOOKUP(S1061,'Avtal 2026-05-21'!C:J,9,FALSE),"")</f>
        <v>#REF!</v>
      </c>
      <c r="Y1061" s="2" t="e">
        <f>IF(R1061&lt;&gt;"",VLOOKUP(S1061,'Avtal 2026-05-21'!C:J,10,FALSE),"")</f>
        <v>#REF!</v>
      </c>
      <c r="Z1061" s="2" t="e">
        <f>IF(R1061&lt;&gt;"",VLOOKUP(S1061,'Avtal 2026-05-21'!C:J,11,FALSE),"")</f>
        <v>#REF!</v>
      </c>
      <c r="AA1061" s="2" t="e">
        <f>IF(R1061&lt;&gt;"",VLOOKUP(S1061,'Avtal 2026-05-21'!C:J,12,FALSE),"")</f>
        <v>#REF!</v>
      </c>
      <c r="AB1061" s="2" t="e">
        <f>IF(R1061&lt;&gt;"",VLOOKUP(S1061,'Avtal 2026-05-21'!C:J,13,FALSE),"")</f>
        <v>#REF!</v>
      </c>
      <c r="AC1061" s="2" t="e">
        <f>IF(R1061&lt;&gt;"",VLOOKUP(S1061,'Avtal 2026-05-21'!C:J,21,FALSE),"")</f>
        <v>#REF!</v>
      </c>
      <c r="AD1061" s="13" t="e">
        <f>VLOOKUP(S1061,'Avtal 2026-05-21'!C:J,7,FALSE)</f>
        <v>#REF!</v>
      </c>
      <c r="AF1061" s="2" t="e">
        <f>IF(R1061&lt;&gt;"",VLOOKUP(S1061,'Avtal 2026-05-21'!C:J,18,FALSE),"")</f>
        <v>#REF!</v>
      </c>
      <c r="AG1061" s="2" t="e">
        <f>IF(R1061&lt;&gt;"",VLOOKUP(S1061,'Avtal 2026-05-21'!C:J,19,FALSE),"")</f>
        <v>#REF!</v>
      </c>
      <c r="AH1061" s="10" t="e">
        <f>IF(R1061&gt;0,VLOOKUP(S1061,'Avtal 2026-05-21'!C:J,52,FALSE),"")</f>
        <v>#REF!</v>
      </c>
    </row>
    <row r="1062" spans="18:34" ht="18.75" customHeight="1" x14ac:dyDescent="0.25">
      <c r="R1062" s="2" t="e">
        <f>IF(MAX($R$10:R1061)&gt;=$K$4,0,R1061+1)</f>
        <v>#REF!</v>
      </c>
      <c r="S1062" s="2" t="e">
        <f t="shared" si="88"/>
        <v>#REF!</v>
      </c>
      <c r="T1062" s="2" t="e">
        <f t="shared" si="85"/>
        <v>#REF!</v>
      </c>
      <c r="U1062" s="2" t="e">
        <f t="shared" si="86"/>
        <v>#REF!</v>
      </c>
      <c r="V1062" s="2" t="e">
        <f t="shared" si="87"/>
        <v>#REF!</v>
      </c>
      <c r="X1062" s="2" t="e">
        <f>IF(R1062&lt;&gt;"",VLOOKUP(S1062,'Avtal 2026-05-21'!C:J,9,FALSE),"")</f>
        <v>#REF!</v>
      </c>
      <c r="Y1062" s="2" t="e">
        <f>IF(R1062&lt;&gt;"",VLOOKUP(S1062,'Avtal 2026-05-21'!C:J,10,FALSE),"")</f>
        <v>#REF!</v>
      </c>
      <c r="Z1062" s="2" t="e">
        <f>IF(R1062&lt;&gt;"",VLOOKUP(S1062,'Avtal 2026-05-21'!C:J,11,FALSE),"")</f>
        <v>#REF!</v>
      </c>
      <c r="AA1062" s="2" t="e">
        <f>IF(R1062&lt;&gt;"",VLOOKUP(S1062,'Avtal 2026-05-21'!C:J,12,FALSE),"")</f>
        <v>#REF!</v>
      </c>
      <c r="AB1062" s="2" t="e">
        <f>IF(R1062&lt;&gt;"",VLOOKUP(S1062,'Avtal 2026-05-21'!C:J,13,FALSE),"")</f>
        <v>#REF!</v>
      </c>
      <c r="AC1062" s="2" t="e">
        <f>IF(R1062&lt;&gt;"",VLOOKUP(S1062,'Avtal 2026-05-21'!C:J,21,FALSE),"")</f>
        <v>#REF!</v>
      </c>
      <c r="AD1062" s="13" t="e">
        <f>VLOOKUP(S1062,'Avtal 2026-05-21'!C:J,7,FALSE)</f>
        <v>#REF!</v>
      </c>
      <c r="AF1062" s="2" t="e">
        <f>IF(R1062&lt;&gt;"",VLOOKUP(S1062,'Avtal 2026-05-21'!C:J,18,FALSE),"")</f>
        <v>#REF!</v>
      </c>
      <c r="AG1062" s="2" t="e">
        <f>IF(R1062&lt;&gt;"",VLOOKUP(S1062,'Avtal 2026-05-21'!C:J,19,FALSE),"")</f>
        <v>#REF!</v>
      </c>
      <c r="AH1062" s="10" t="e">
        <f>IF(R1062&gt;0,VLOOKUP(S1062,'Avtal 2026-05-21'!C:J,52,FALSE),"")</f>
        <v>#REF!</v>
      </c>
    </row>
    <row r="1063" spans="18:34" ht="18.75" customHeight="1" x14ac:dyDescent="0.25">
      <c r="R1063" s="2" t="e">
        <f>IF(MAX($R$10:R1062)&gt;=$K$4,0,R1062+1)</f>
        <v>#REF!</v>
      </c>
      <c r="S1063" s="2" t="e">
        <f t="shared" si="88"/>
        <v>#REF!</v>
      </c>
      <c r="T1063" s="2" t="e">
        <f t="shared" si="85"/>
        <v>#REF!</v>
      </c>
      <c r="U1063" s="2" t="e">
        <f t="shared" si="86"/>
        <v>#REF!</v>
      </c>
      <c r="V1063" s="2" t="e">
        <f t="shared" si="87"/>
        <v>#REF!</v>
      </c>
      <c r="X1063" s="2" t="e">
        <f>IF(R1063&lt;&gt;"",VLOOKUP(S1063,'Avtal 2026-05-21'!C:J,9,FALSE),"")</f>
        <v>#REF!</v>
      </c>
      <c r="Y1063" s="2" t="e">
        <f>IF(R1063&lt;&gt;"",VLOOKUP(S1063,'Avtal 2026-05-21'!C:J,10,FALSE),"")</f>
        <v>#REF!</v>
      </c>
      <c r="Z1063" s="2" t="e">
        <f>IF(R1063&lt;&gt;"",VLOOKUP(S1063,'Avtal 2026-05-21'!C:J,11,FALSE),"")</f>
        <v>#REF!</v>
      </c>
      <c r="AA1063" s="2" t="e">
        <f>IF(R1063&lt;&gt;"",VLOOKUP(S1063,'Avtal 2026-05-21'!C:J,12,FALSE),"")</f>
        <v>#REF!</v>
      </c>
      <c r="AB1063" s="2" t="e">
        <f>IF(R1063&lt;&gt;"",VLOOKUP(S1063,'Avtal 2026-05-21'!C:J,13,FALSE),"")</f>
        <v>#REF!</v>
      </c>
      <c r="AC1063" s="2" t="e">
        <f>IF(R1063&lt;&gt;"",VLOOKUP(S1063,'Avtal 2026-05-21'!C:J,21,FALSE),"")</f>
        <v>#REF!</v>
      </c>
      <c r="AD1063" s="13" t="e">
        <f>VLOOKUP(S1063,'Avtal 2026-05-21'!C:J,7,FALSE)</f>
        <v>#REF!</v>
      </c>
      <c r="AF1063" s="2" t="e">
        <f>IF(R1063&lt;&gt;"",VLOOKUP(S1063,'Avtal 2026-05-21'!C:J,18,FALSE),"")</f>
        <v>#REF!</v>
      </c>
      <c r="AG1063" s="2" t="e">
        <f>IF(R1063&lt;&gt;"",VLOOKUP(S1063,'Avtal 2026-05-21'!C:J,19,FALSE),"")</f>
        <v>#REF!</v>
      </c>
      <c r="AH1063" s="10" t="e">
        <f>IF(R1063&gt;0,VLOOKUP(S1063,'Avtal 2026-05-21'!C:J,52,FALSE),"")</f>
        <v>#REF!</v>
      </c>
    </row>
    <row r="1064" spans="18:34" ht="18.75" customHeight="1" x14ac:dyDescent="0.25">
      <c r="R1064" s="2" t="e">
        <f>IF(MAX($R$10:R1063)&gt;=$K$4,0,R1063+1)</f>
        <v>#REF!</v>
      </c>
      <c r="S1064" s="2" t="e">
        <f t="shared" si="88"/>
        <v>#REF!</v>
      </c>
      <c r="T1064" s="2" t="e">
        <f t="shared" si="85"/>
        <v>#REF!</v>
      </c>
      <c r="U1064" s="2" t="e">
        <f t="shared" si="86"/>
        <v>#REF!</v>
      </c>
      <c r="V1064" s="2" t="e">
        <f t="shared" si="87"/>
        <v>#REF!</v>
      </c>
      <c r="X1064" s="2" t="e">
        <f>IF(R1064&lt;&gt;"",VLOOKUP(S1064,'Avtal 2026-05-21'!C:J,9,FALSE),"")</f>
        <v>#REF!</v>
      </c>
      <c r="Y1064" s="2" t="e">
        <f>IF(R1064&lt;&gt;"",VLOOKUP(S1064,'Avtal 2026-05-21'!C:J,10,FALSE),"")</f>
        <v>#REF!</v>
      </c>
      <c r="Z1064" s="2" t="e">
        <f>IF(R1064&lt;&gt;"",VLOOKUP(S1064,'Avtal 2026-05-21'!C:J,11,FALSE),"")</f>
        <v>#REF!</v>
      </c>
      <c r="AA1064" s="2" t="e">
        <f>IF(R1064&lt;&gt;"",VLOOKUP(S1064,'Avtal 2026-05-21'!C:J,12,FALSE),"")</f>
        <v>#REF!</v>
      </c>
      <c r="AB1064" s="2" t="e">
        <f>IF(R1064&lt;&gt;"",VLOOKUP(S1064,'Avtal 2026-05-21'!C:J,13,FALSE),"")</f>
        <v>#REF!</v>
      </c>
      <c r="AC1064" s="2" t="e">
        <f>IF(R1064&lt;&gt;"",VLOOKUP(S1064,'Avtal 2026-05-21'!C:J,21,FALSE),"")</f>
        <v>#REF!</v>
      </c>
      <c r="AD1064" s="13" t="e">
        <f>VLOOKUP(S1064,'Avtal 2026-05-21'!C:J,7,FALSE)</f>
        <v>#REF!</v>
      </c>
      <c r="AF1064" s="2" t="e">
        <f>IF(R1064&lt;&gt;"",VLOOKUP(S1064,'Avtal 2026-05-21'!C:J,18,FALSE),"")</f>
        <v>#REF!</v>
      </c>
      <c r="AG1064" s="2" t="e">
        <f>IF(R1064&lt;&gt;"",VLOOKUP(S1064,'Avtal 2026-05-21'!C:J,19,FALSE),"")</f>
        <v>#REF!</v>
      </c>
      <c r="AH1064" s="10" t="e">
        <f>IF(R1064&gt;0,VLOOKUP(S1064,'Avtal 2026-05-21'!C:J,52,FALSE),"")</f>
        <v>#REF!</v>
      </c>
    </row>
    <row r="1065" spans="18:34" ht="18.75" customHeight="1" x14ac:dyDescent="0.25">
      <c r="R1065" s="2" t="e">
        <f>IF(MAX($R$10:R1064)&gt;=$K$4,0,R1064+1)</f>
        <v>#REF!</v>
      </c>
      <c r="S1065" s="2" t="e">
        <f t="shared" si="88"/>
        <v>#REF!</v>
      </c>
      <c r="T1065" s="2" t="e">
        <f t="shared" si="85"/>
        <v>#REF!</v>
      </c>
      <c r="U1065" s="2" t="e">
        <f t="shared" si="86"/>
        <v>#REF!</v>
      </c>
      <c r="V1065" s="2" t="e">
        <f t="shared" si="87"/>
        <v>#REF!</v>
      </c>
      <c r="X1065" s="2" t="e">
        <f>IF(R1065&lt;&gt;"",VLOOKUP(S1065,'Avtal 2026-05-21'!C:J,9,FALSE),"")</f>
        <v>#REF!</v>
      </c>
      <c r="Y1065" s="2" t="e">
        <f>IF(R1065&lt;&gt;"",VLOOKUP(S1065,'Avtal 2026-05-21'!C:J,10,FALSE),"")</f>
        <v>#REF!</v>
      </c>
      <c r="Z1065" s="2" t="e">
        <f>IF(R1065&lt;&gt;"",VLOOKUP(S1065,'Avtal 2026-05-21'!C:J,11,FALSE),"")</f>
        <v>#REF!</v>
      </c>
      <c r="AA1065" s="2" t="e">
        <f>IF(R1065&lt;&gt;"",VLOOKUP(S1065,'Avtal 2026-05-21'!C:J,12,FALSE),"")</f>
        <v>#REF!</v>
      </c>
      <c r="AB1065" s="2" t="e">
        <f>IF(R1065&lt;&gt;"",VLOOKUP(S1065,'Avtal 2026-05-21'!C:J,13,FALSE),"")</f>
        <v>#REF!</v>
      </c>
      <c r="AC1065" s="2" t="e">
        <f>IF(R1065&lt;&gt;"",VLOOKUP(S1065,'Avtal 2026-05-21'!C:J,21,FALSE),"")</f>
        <v>#REF!</v>
      </c>
      <c r="AD1065" s="13" t="e">
        <f>VLOOKUP(S1065,'Avtal 2026-05-21'!C:J,7,FALSE)</f>
        <v>#REF!</v>
      </c>
      <c r="AF1065" s="2" t="e">
        <f>IF(R1065&lt;&gt;"",VLOOKUP(S1065,'Avtal 2026-05-21'!C:J,18,FALSE),"")</f>
        <v>#REF!</v>
      </c>
      <c r="AG1065" s="2" t="e">
        <f>IF(R1065&lt;&gt;"",VLOOKUP(S1065,'Avtal 2026-05-21'!C:J,19,FALSE),"")</f>
        <v>#REF!</v>
      </c>
      <c r="AH1065" s="10" t="e">
        <f>IF(R1065&gt;0,VLOOKUP(S1065,'Avtal 2026-05-21'!C:J,52,FALSE),"")</f>
        <v>#REF!</v>
      </c>
    </row>
    <row r="1066" spans="18:34" ht="18.75" customHeight="1" x14ac:dyDescent="0.25">
      <c r="R1066" s="2" t="e">
        <f>IF(MAX($R$10:R1065)&gt;=$K$4,0,R1065+1)</f>
        <v>#REF!</v>
      </c>
      <c r="S1066" s="2" t="e">
        <f t="shared" si="88"/>
        <v>#REF!</v>
      </c>
      <c r="T1066" s="2" t="e">
        <f t="shared" si="85"/>
        <v>#REF!</v>
      </c>
      <c r="U1066" s="2" t="e">
        <f t="shared" si="86"/>
        <v>#REF!</v>
      </c>
      <c r="V1066" s="2" t="e">
        <f t="shared" si="87"/>
        <v>#REF!</v>
      </c>
      <c r="X1066" s="2" t="e">
        <f>IF(R1066&lt;&gt;"",VLOOKUP(S1066,'Avtal 2026-05-21'!C:J,9,FALSE),"")</f>
        <v>#REF!</v>
      </c>
      <c r="Y1066" s="2" t="e">
        <f>IF(R1066&lt;&gt;"",VLOOKUP(S1066,'Avtal 2026-05-21'!C:J,10,FALSE),"")</f>
        <v>#REF!</v>
      </c>
      <c r="Z1066" s="2" t="e">
        <f>IF(R1066&lt;&gt;"",VLOOKUP(S1066,'Avtal 2026-05-21'!C:J,11,FALSE),"")</f>
        <v>#REF!</v>
      </c>
      <c r="AA1066" s="2" t="e">
        <f>IF(R1066&lt;&gt;"",VLOOKUP(S1066,'Avtal 2026-05-21'!C:J,12,FALSE),"")</f>
        <v>#REF!</v>
      </c>
      <c r="AB1066" s="2" t="e">
        <f>IF(R1066&lt;&gt;"",VLOOKUP(S1066,'Avtal 2026-05-21'!C:J,13,FALSE),"")</f>
        <v>#REF!</v>
      </c>
      <c r="AC1066" s="2" t="e">
        <f>IF(R1066&lt;&gt;"",VLOOKUP(S1066,'Avtal 2026-05-21'!C:J,21,FALSE),"")</f>
        <v>#REF!</v>
      </c>
      <c r="AD1066" s="13" t="e">
        <f>VLOOKUP(S1066,'Avtal 2026-05-21'!C:J,7,FALSE)</f>
        <v>#REF!</v>
      </c>
      <c r="AF1066" s="2" t="e">
        <f>IF(R1066&lt;&gt;"",VLOOKUP(S1066,'Avtal 2026-05-21'!C:J,18,FALSE),"")</f>
        <v>#REF!</v>
      </c>
      <c r="AG1066" s="2" t="e">
        <f>IF(R1066&lt;&gt;"",VLOOKUP(S1066,'Avtal 2026-05-21'!C:J,19,FALSE),"")</f>
        <v>#REF!</v>
      </c>
      <c r="AH1066" s="10" t="e">
        <f>IF(R1066&gt;0,VLOOKUP(S1066,'Avtal 2026-05-21'!C:J,52,FALSE),"")</f>
        <v>#REF!</v>
      </c>
    </row>
    <row r="1067" spans="18:34" ht="18.75" customHeight="1" x14ac:dyDescent="0.25">
      <c r="R1067" s="2" t="e">
        <f>IF(MAX($R$10:R1066)&gt;=$K$4,0,R1066+1)</f>
        <v>#REF!</v>
      </c>
      <c r="S1067" s="2" t="e">
        <f t="shared" si="88"/>
        <v>#REF!</v>
      </c>
      <c r="T1067" s="2" t="e">
        <f t="shared" si="85"/>
        <v>#REF!</v>
      </c>
      <c r="U1067" s="2" t="e">
        <f t="shared" si="86"/>
        <v>#REF!</v>
      </c>
      <c r="V1067" s="2" t="e">
        <f t="shared" si="87"/>
        <v>#REF!</v>
      </c>
      <c r="X1067" s="2" t="e">
        <f>IF(R1067&lt;&gt;"",VLOOKUP(S1067,'Avtal 2026-05-21'!C:J,9,FALSE),"")</f>
        <v>#REF!</v>
      </c>
      <c r="Y1067" s="2" t="e">
        <f>IF(R1067&lt;&gt;"",VLOOKUP(S1067,'Avtal 2026-05-21'!C:J,10,FALSE),"")</f>
        <v>#REF!</v>
      </c>
      <c r="Z1067" s="2" t="e">
        <f>IF(R1067&lt;&gt;"",VLOOKUP(S1067,'Avtal 2026-05-21'!C:J,11,FALSE),"")</f>
        <v>#REF!</v>
      </c>
      <c r="AA1067" s="2" t="e">
        <f>IF(R1067&lt;&gt;"",VLOOKUP(S1067,'Avtal 2026-05-21'!C:J,12,FALSE),"")</f>
        <v>#REF!</v>
      </c>
      <c r="AB1067" s="2" t="e">
        <f>IF(R1067&lt;&gt;"",VLOOKUP(S1067,'Avtal 2026-05-21'!C:J,13,FALSE),"")</f>
        <v>#REF!</v>
      </c>
      <c r="AC1067" s="2" t="e">
        <f>IF(R1067&lt;&gt;"",VLOOKUP(S1067,'Avtal 2026-05-21'!C:J,21,FALSE),"")</f>
        <v>#REF!</v>
      </c>
      <c r="AD1067" s="13" t="e">
        <f>VLOOKUP(S1067,'Avtal 2026-05-21'!C:J,7,FALSE)</f>
        <v>#REF!</v>
      </c>
      <c r="AF1067" s="2" t="e">
        <f>IF(R1067&lt;&gt;"",VLOOKUP(S1067,'Avtal 2026-05-21'!C:J,18,FALSE),"")</f>
        <v>#REF!</v>
      </c>
      <c r="AG1067" s="2" t="e">
        <f>IF(R1067&lt;&gt;"",VLOOKUP(S1067,'Avtal 2026-05-21'!C:J,19,FALSE),"")</f>
        <v>#REF!</v>
      </c>
      <c r="AH1067" s="10" t="e">
        <f>IF(R1067&gt;0,VLOOKUP(S1067,'Avtal 2026-05-21'!C:J,52,FALSE),"")</f>
        <v>#REF!</v>
      </c>
    </row>
    <row r="1068" spans="18:34" ht="18.75" customHeight="1" x14ac:dyDescent="0.25">
      <c r="R1068" s="2" t="e">
        <f>IF(MAX($R$10:R1067)&gt;=$K$4,0,R1067+1)</f>
        <v>#REF!</v>
      </c>
      <c r="S1068" s="2" t="e">
        <f t="shared" si="88"/>
        <v>#REF!</v>
      </c>
      <c r="T1068" s="2" t="e">
        <f t="shared" si="85"/>
        <v>#REF!</v>
      </c>
      <c r="U1068" s="2" t="e">
        <f t="shared" si="86"/>
        <v>#REF!</v>
      </c>
      <c r="V1068" s="2" t="e">
        <f t="shared" si="87"/>
        <v>#REF!</v>
      </c>
      <c r="X1068" s="2" t="e">
        <f>IF(R1068&lt;&gt;"",VLOOKUP(S1068,'Avtal 2026-05-21'!C:J,9,FALSE),"")</f>
        <v>#REF!</v>
      </c>
      <c r="Y1068" s="2" t="e">
        <f>IF(R1068&lt;&gt;"",VLOOKUP(S1068,'Avtal 2026-05-21'!C:J,10,FALSE),"")</f>
        <v>#REF!</v>
      </c>
      <c r="Z1068" s="2" t="e">
        <f>IF(R1068&lt;&gt;"",VLOOKUP(S1068,'Avtal 2026-05-21'!C:J,11,FALSE),"")</f>
        <v>#REF!</v>
      </c>
      <c r="AA1068" s="2" t="e">
        <f>IF(R1068&lt;&gt;"",VLOOKUP(S1068,'Avtal 2026-05-21'!C:J,12,FALSE),"")</f>
        <v>#REF!</v>
      </c>
      <c r="AB1068" s="2" t="e">
        <f>IF(R1068&lt;&gt;"",VLOOKUP(S1068,'Avtal 2026-05-21'!C:J,13,FALSE),"")</f>
        <v>#REF!</v>
      </c>
      <c r="AC1068" s="2" t="e">
        <f>IF(R1068&lt;&gt;"",VLOOKUP(S1068,'Avtal 2026-05-21'!C:J,21,FALSE),"")</f>
        <v>#REF!</v>
      </c>
      <c r="AD1068" s="13" t="e">
        <f>VLOOKUP(S1068,'Avtal 2026-05-21'!C:J,7,FALSE)</f>
        <v>#REF!</v>
      </c>
      <c r="AF1068" s="2" t="e">
        <f>IF(R1068&lt;&gt;"",VLOOKUP(S1068,'Avtal 2026-05-21'!C:J,18,FALSE),"")</f>
        <v>#REF!</v>
      </c>
      <c r="AG1068" s="2" t="e">
        <f>IF(R1068&lt;&gt;"",VLOOKUP(S1068,'Avtal 2026-05-21'!C:J,19,FALSE),"")</f>
        <v>#REF!</v>
      </c>
      <c r="AH1068" s="10" t="e">
        <f>IF(R1068&gt;0,VLOOKUP(S1068,'Avtal 2026-05-21'!C:J,52,FALSE),"")</f>
        <v>#REF!</v>
      </c>
    </row>
    <row r="1069" spans="18:34" ht="18.75" customHeight="1" x14ac:dyDescent="0.25">
      <c r="R1069" s="2" t="e">
        <f>IF(MAX($R$10:R1068)&gt;=$K$4,0,R1068+1)</f>
        <v>#REF!</v>
      </c>
      <c r="S1069" s="2" t="e">
        <f t="shared" si="88"/>
        <v>#REF!</v>
      </c>
      <c r="T1069" s="2" t="e">
        <f t="shared" si="85"/>
        <v>#REF!</v>
      </c>
      <c r="U1069" s="2" t="e">
        <f t="shared" si="86"/>
        <v>#REF!</v>
      </c>
      <c r="V1069" s="2" t="e">
        <f t="shared" si="87"/>
        <v>#REF!</v>
      </c>
      <c r="X1069" s="2" t="e">
        <f>IF(R1069&lt;&gt;"",VLOOKUP(S1069,'Avtal 2026-05-21'!C:J,9,FALSE),"")</f>
        <v>#REF!</v>
      </c>
      <c r="Y1069" s="2" t="e">
        <f>IF(R1069&lt;&gt;"",VLOOKUP(S1069,'Avtal 2026-05-21'!C:J,10,FALSE),"")</f>
        <v>#REF!</v>
      </c>
      <c r="Z1069" s="2" t="e">
        <f>IF(R1069&lt;&gt;"",VLOOKUP(S1069,'Avtal 2026-05-21'!C:J,11,FALSE),"")</f>
        <v>#REF!</v>
      </c>
      <c r="AA1069" s="2" t="e">
        <f>IF(R1069&lt;&gt;"",VLOOKUP(S1069,'Avtal 2026-05-21'!C:J,12,FALSE),"")</f>
        <v>#REF!</v>
      </c>
      <c r="AB1069" s="2" t="e">
        <f>IF(R1069&lt;&gt;"",VLOOKUP(S1069,'Avtal 2026-05-21'!C:J,13,FALSE),"")</f>
        <v>#REF!</v>
      </c>
      <c r="AC1069" s="2" t="e">
        <f>IF(R1069&lt;&gt;"",VLOOKUP(S1069,'Avtal 2026-05-21'!C:J,21,FALSE),"")</f>
        <v>#REF!</v>
      </c>
      <c r="AD1069" s="13" t="e">
        <f>VLOOKUP(S1069,'Avtal 2026-05-21'!C:J,7,FALSE)</f>
        <v>#REF!</v>
      </c>
      <c r="AF1069" s="2" t="e">
        <f>IF(R1069&lt;&gt;"",VLOOKUP(S1069,'Avtal 2026-05-21'!C:J,18,FALSE),"")</f>
        <v>#REF!</v>
      </c>
      <c r="AG1069" s="2" t="e">
        <f>IF(R1069&lt;&gt;"",VLOOKUP(S1069,'Avtal 2026-05-21'!C:J,19,FALSE),"")</f>
        <v>#REF!</v>
      </c>
      <c r="AH1069" s="10" t="e">
        <f>IF(R1069&gt;0,VLOOKUP(S1069,'Avtal 2026-05-21'!C:J,52,FALSE),"")</f>
        <v>#REF!</v>
      </c>
    </row>
    <row r="1070" spans="18:34" ht="18.75" customHeight="1" x14ac:dyDescent="0.25">
      <c r="R1070" s="2" t="e">
        <f>IF(MAX($R$10:R1069)&gt;=$K$4,0,R1069+1)</f>
        <v>#REF!</v>
      </c>
      <c r="S1070" s="2" t="e">
        <f t="shared" si="88"/>
        <v>#REF!</v>
      </c>
      <c r="T1070" s="2" t="e">
        <f t="shared" si="85"/>
        <v>#REF!</v>
      </c>
      <c r="U1070" s="2" t="e">
        <f t="shared" si="86"/>
        <v>#REF!</v>
      </c>
      <c r="V1070" s="2" t="e">
        <f t="shared" si="87"/>
        <v>#REF!</v>
      </c>
      <c r="X1070" s="2" t="e">
        <f>IF(R1070&lt;&gt;"",VLOOKUP(S1070,'Avtal 2026-05-21'!C:J,9,FALSE),"")</f>
        <v>#REF!</v>
      </c>
      <c r="Y1070" s="2" t="e">
        <f>IF(R1070&lt;&gt;"",VLOOKUP(S1070,'Avtal 2026-05-21'!C:J,10,FALSE),"")</f>
        <v>#REF!</v>
      </c>
      <c r="Z1070" s="2" t="e">
        <f>IF(R1070&lt;&gt;"",VLOOKUP(S1070,'Avtal 2026-05-21'!C:J,11,FALSE),"")</f>
        <v>#REF!</v>
      </c>
      <c r="AA1070" s="2" t="e">
        <f>IF(R1070&lt;&gt;"",VLOOKUP(S1070,'Avtal 2026-05-21'!C:J,12,FALSE),"")</f>
        <v>#REF!</v>
      </c>
      <c r="AB1070" s="2" t="e">
        <f>IF(R1070&lt;&gt;"",VLOOKUP(S1070,'Avtal 2026-05-21'!C:J,13,FALSE),"")</f>
        <v>#REF!</v>
      </c>
      <c r="AC1070" s="2" t="e">
        <f>IF(R1070&lt;&gt;"",VLOOKUP(S1070,'Avtal 2026-05-21'!C:J,21,FALSE),"")</f>
        <v>#REF!</v>
      </c>
      <c r="AD1070" s="13" t="e">
        <f>VLOOKUP(S1070,'Avtal 2026-05-21'!C:J,7,FALSE)</f>
        <v>#REF!</v>
      </c>
      <c r="AF1070" s="2" t="e">
        <f>IF(R1070&lt;&gt;"",VLOOKUP(S1070,'Avtal 2026-05-21'!C:J,18,FALSE),"")</f>
        <v>#REF!</v>
      </c>
      <c r="AG1070" s="2" t="e">
        <f>IF(R1070&lt;&gt;"",VLOOKUP(S1070,'Avtal 2026-05-21'!C:J,19,FALSE),"")</f>
        <v>#REF!</v>
      </c>
      <c r="AH1070" s="10" t="e">
        <f>IF(R1070&gt;0,VLOOKUP(S1070,'Avtal 2026-05-21'!C:J,52,FALSE),"")</f>
        <v>#REF!</v>
      </c>
    </row>
    <row r="1071" spans="18:34" ht="18.75" customHeight="1" x14ac:dyDescent="0.25">
      <c r="R1071" s="2" t="e">
        <f>IF(MAX($R$10:R1070)&gt;=$K$4,0,R1070+1)</f>
        <v>#REF!</v>
      </c>
      <c r="S1071" s="2" t="e">
        <f t="shared" si="88"/>
        <v>#REF!</v>
      </c>
      <c r="T1071" s="2" t="e">
        <f t="shared" si="85"/>
        <v>#REF!</v>
      </c>
      <c r="U1071" s="2" t="e">
        <f t="shared" si="86"/>
        <v>#REF!</v>
      </c>
      <c r="V1071" s="2" t="e">
        <f t="shared" si="87"/>
        <v>#REF!</v>
      </c>
      <c r="X1071" s="2" t="e">
        <f>IF(R1071&lt;&gt;"",VLOOKUP(S1071,'Avtal 2026-05-21'!C:J,9,FALSE),"")</f>
        <v>#REF!</v>
      </c>
      <c r="Y1071" s="2" t="e">
        <f>IF(R1071&lt;&gt;"",VLOOKUP(S1071,'Avtal 2026-05-21'!C:J,10,FALSE),"")</f>
        <v>#REF!</v>
      </c>
      <c r="Z1071" s="2" t="e">
        <f>IF(R1071&lt;&gt;"",VLOOKUP(S1071,'Avtal 2026-05-21'!C:J,11,FALSE),"")</f>
        <v>#REF!</v>
      </c>
      <c r="AA1071" s="2" t="e">
        <f>IF(R1071&lt;&gt;"",VLOOKUP(S1071,'Avtal 2026-05-21'!C:J,12,FALSE),"")</f>
        <v>#REF!</v>
      </c>
      <c r="AB1071" s="2" t="e">
        <f>IF(R1071&lt;&gt;"",VLOOKUP(S1071,'Avtal 2026-05-21'!C:J,13,FALSE),"")</f>
        <v>#REF!</v>
      </c>
      <c r="AC1071" s="2" t="e">
        <f>IF(R1071&lt;&gt;"",VLOOKUP(S1071,'Avtal 2026-05-21'!C:J,21,FALSE),"")</f>
        <v>#REF!</v>
      </c>
      <c r="AD1071" s="13" t="e">
        <f>VLOOKUP(S1071,'Avtal 2026-05-21'!C:J,7,FALSE)</f>
        <v>#REF!</v>
      </c>
      <c r="AF1071" s="2" t="e">
        <f>IF(R1071&lt;&gt;"",VLOOKUP(S1071,'Avtal 2026-05-21'!C:J,18,FALSE),"")</f>
        <v>#REF!</v>
      </c>
      <c r="AG1071" s="2" t="e">
        <f>IF(R1071&lt;&gt;"",VLOOKUP(S1071,'Avtal 2026-05-21'!C:J,19,FALSE),"")</f>
        <v>#REF!</v>
      </c>
      <c r="AH1071" s="10" t="e">
        <f>IF(R1071&gt;0,VLOOKUP(S1071,'Avtal 2026-05-21'!C:J,52,FALSE),"")</f>
        <v>#REF!</v>
      </c>
    </row>
    <row r="1072" spans="18:34" ht="18.75" customHeight="1" x14ac:dyDescent="0.25">
      <c r="R1072" s="2" t="e">
        <f>IF(MAX($R$10:R1071)&gt;=$K$4,0,R1071+1)</f>
        <v>#REF!</v>
      </c>
      <c r="S1072" s="2" t="e">
        <f t="shared" si="88"/>
        <v>#REF!</v>
      </c>
      <c r="T1072" s="2" t="e">
        <f t="shared" si="85"/>
        <v>#REF!</v>
      </c>
      <c r="U1072" s="2" t="e">
        <f t="shared" si="86"/>
        <v>#REF!</v>
      </c>
      <c r="V1072" s="2" t="e">
        <f t="shared" si="87"/>
        <v>#REF!</v>
      </c>
      <c r="X1072" s="2" t="e">
        <f>IF(R1072&lt;&gt;"",VLOOKUP(S1072,'Avtal 2026-05-21'!C:J,9,FALSE),"")</f>
        <v>#REF!</v>
      </c>
      <c r="Y1072" s="2" t="e">
        <f>IF(R1072&lt;&gt;"",VLOOKUP(S1072,'Avtal 2026-05-21'!C:J,10,FALSE),"")</f>
        <v>#REF!</v>
      </c>
      <c r="Z1072" s="2" t="e">
        <f>IF(R1072&lt;&gt;"",VLOOKUP(S1072,'Avtal 2026-05-21'!C:J,11,FALSE),"")</f>
        <v>#REF!</v>
      </c>
      <c r="AA1072" s="2" t="e">
        <f>IF(R1072&lt;&gt;"",VLOOKUP(S1072,'Avtal 2026-05-21'!C:J,12,FALSE),"")</f>
        <v>#REF!</v>
      </c>
      <c r="AB1072" s="2" t="e">
        <f>IF(R1072&lt;&gt;"",VLOOKUP(S1072,'Avtal 2026-05-21'!C:J,13,FALSE),"")</f>
        <v>#REF!</v>
      </c>
      <c r="AC1072" s="2" t="e">
        <f>IF(R1072&lt;&gt;"",VLOOKUP(S1072,'Avtal 2026-05-21'!C:J,21,FALSE),"")</f>
        <v>#REF!</v>
      </c>
      <c r="AD1072" s="13" t="e">
        <f>VLOOKUP(S1072,'Avtal 2026-05-21'!C:J,7,FALSE)</f>
        <v>#REF!</v>
      </c>
      <c r="AF1072" s="2" t="e">
        <f>IF(R1072&lt;&gt;"",VLOOKUP(S1072,'Avtal 2026-05-21'!C:J,18,FALSE),"")</f>
        <v>#REF!</v>
      </c>
      <c r="AG1072" s="2" t="e">
        <f>IF(R1072&lt;&gt;"",VLOOKUP(S1072,'Avtal 2026-05-21'!C:J,19,FALSE),"")</f>
        <v>#REF!</v>
      </c>
      <c r="AH1072" s="10" t="e">
        <f>IF(R1072&gt;0,VLOOKUP(S1072,'Avtal 2026-05-21'!C:J,52,FALSE),"")</f>
        <v>#REF!</v>
      </c>
    </row>
    <row r="1073" spans="18:34" ht="18.75" customHeight="1" x14ac:dyDescent="0.25">
      <c r="R1073" s="2" t="e">
        <f>IF(MAX($R$10:R1072)&gt;=$K$4,0,R1072+1)</f>
        <v>#REF!</v>
      </c>
      <c r="S1073" s="2" t="e">
        <f t="shared" si="88"/>
        <v>#REF!</v>
      </c>
      <c r="T1073" s="2" t="e">
        <f t="shared" si="85"/>
        <v>#REF!</v>
      </c>
      <c r="U1073" s="2" t="e">
        <f t="shared" si="86"/>
        <v>#REF!</v>
      </c>
      <c r="V1073" s="2" t="e">
        <f t="shared" si="87"/>
        <v>#REF!</v>
      </c>
      <c r="X1073" s="2" t="e">
        <f>IF(R1073&lt;&gt;"",VLOOKUP(S1073,'Avtal 2026-05-21'!C:J,9,FALSE),"")</f>
        <v>#REF!</v>
      </c>
      <c r="Y1073" s="2" t="e">
        <f>IF(R1073&lt;&gt;"",VLOOKUP(S1073,'Avtal 2026-05-21'!C:J,10,FALSE),"")</f>
        <v>#REF!</v>
      </c>
      <c r="Z1073" s="2" t="e">
        <f>IF(R1073&lt;&gt;"",VLOOKUP(S1073,'Avtal 2026-05-21'!C:J,11,FALSE),"")</f>
        <v>#REF!</v>
      </c>
      <c r="AA1073" s="2" t="e">
        <f>IF(R1073&lt;&gt;"",VLOOKUP(S1073,'Avtal 2026-05-21'!C:J,12,FALSE),"")</f>
        <v>#REF!</v>
      </c>
      <c r="AB1073" s="2" t="e">
        <f>IF(R1073&lt;&gt;"",VLOOKUP(S1073,'Avtal 2026-05-21'!C:J,13,FALSE),"")</f>
        <v>#REF!</v>
      </c>
      <c r="AC1073" s="2" t="e">
        <f>IF(R1073&lt;&gt;"",VLOOKUP(S1073,'Avtal 2026-05-21'!C:J,21,FALSE),"")</f>
        <v>#REF!</v>
      </c>
      <c r="AD1073" s="13" t="e">
        <f>VLOOKUP(S1073,'Avtal 2026-05-21'!C:J,7,FALSE)</f>
        <v>#REF!</v>
      </c>
      <c r="AF1073" s="2" t="e">
        <f>IF(R1073&lt;&gt;"",VLOOKUP(S1073,'Avtal 2026-05-21'!C:J,18,FALSE),"")</f>
        <v>#REF!</v>
      </c>
      <c r="AG1073" s="2" t="e">
        <f>IF(R1073&lt;&gt;"",VLOOKUP(S1073,'Avtal 2026-05-21'!C:J,19,FALSE),"")</f>
        <v>#REF!</v>
      </c>
      <c r="AH1073" s="10" t="e">
        <f>IF(R1073&gt;0,VLOOKUP(S1073,'Avtal 2026-05-21'!C:J,52,FALSE),"")</f>
        <v>#REF!</v>
      </c>
    </row>
    <row r="1074" spans="18:34" ht="18.75" customHeight="1" x14ac:dyDescent="0.25">
      <c r="R1074" s="2" t="e">
        <f>IF(MAX($R$10:R1073)&gt;=$K$4,0,R1073+1)</f>
        <v>#REF!</v>
      </c>
      <c r="S1074" s="2" t="e">
        <f t="shared" si="88"/>
        <v>#REF!</v>
      </c>
      <c r="T1074" s="2" t="e">
        <f t="shared" si="85"/>
        <v>#REF!</v>
      </c>
      <c r="U1074" s="2" t="e">
        <f t="shared" si="86"/>
        <v>#REF!</v>
      </c>
      <c r="V1074" s="2" t="e">
        <f t="shared" si="87"/>
        <v>#REF!</v>
      </c>
      <c r="X1074" s="2" t="e">
        <f>IF(R1074&lt;&gt;"",VLOOKUP(S1074,'Avtal 2026-05-21'!C:J,9,FALSE),"")</f>
        <v>#REF!</v>
      </c>
      <c r="Y1074" s="2" t="e">
        <f>IF(R1074&lt;&gt;"",VLOOKUP(S1074,'Avtal 2026-05-21'!C:J,10,FALSE),"")</f>
        <v>#REF!</v>
      </c>
      <c r="Z1074" s="2" t="e">
        <f>IF(R1074&lt;&gt;"",VLOOKUP(S1074,'Avtal 2026-05-21'!C:J,11,FALSE),"")</f>
        <v>#REF!</v>
      </c>
      <c r="AA1074" s="2" t="e">
        <f>IF(R1074&lt;&gt;"",VLOOKUP(S1074,'Avtal 2026-05-21'!C:J,12,FALSE),"")</f>
        <v>#REF!</v>
      </c>
      <c r="AB1074" s="2" t="e">
        <f>IF(R1074&lt;&gt;"",VLOOKUP(S1074,'Avtal 2026-05-21'!C:J,13,FALSE),"")</f>
        <v>#REF!</v>
      </c>
      <c r="AC1074" s="2" t="e">
        <f>IF(R1074&lt;&gt;"",VLOOKUP(S1074,'Avtal 2026-05-21'!C:J,21,FALSE),"")</f>
        <v>#REF!</v>
      </c>
      <c r="AD1074" s="13" t="e">
        <f>VLOOKUP(S1074,'Avtal 2026-05-21'!C:J,7,FALSE)</f>
        <v>#REF!</v>
      </c>
      <c r="AF1074" s="2" t="e">
        <f>IF(R1074&lt;&gt;"",VLOOKUP(S1074,'Avtal 2026-05-21'!C:J,18,FALSE),"")</f>
        <v>#REF!</v>
      </c>
      <c r="AG1074" s="2" t="e">
        <f>IF(R1074&lt;&gt;"",VLOOKUP(S1074,'Avtal 2026-05-21'!C:J,19,FALSE),"")</f>
        <v>#REF!</v>
      </c>
      <c r="AH1074" s="10" t="e">
        <f>IF(R1074&gt;0,VLOOKUP(S1074,'Avtal 2026-05-21'!C:J,52,FALSE),"")</f>
        <v>#REF!</v>
      </c>
    </row>
    <row r="1075" spans="18:34" ht="18.75" customHeight="1" x14ac:dyDescent="0.25">
      <c r="R1075" s="2" t="e">
        <f>IF(MAX($R$10:R1074)&gt;=$K$4,0,R1074+1)</f>
        <v>#REF!</v>
      </c>
      <c r="S1075" s="2" t="e">
        <f t="shared" si="88"/>
        <v>#REF!</v>
      </c>
      <c r="T1075" s="2" t="e">
        <f t="shared" si="85"/>
        <v>#REF!</v>
      </c>
      <c r="U1075" s="2" t="e">
        <f t="shared" si="86"/>
        <v>#REF!</v>
      </c>
      <c r="V1075" s="2" t="e">
        <f t="shared" si="87"/>
        <v>#REF!</v>
      </c>
      <c r="X1075" s="2" t="e">
        <f>IF(R1075&lt;&gt;"",VLOOKUP(S1075,'Avtal 2026-05-21'!C:J,9,FALSE),"")</f>
        <v>#REF!</v>
      </c>
      <c r="Y1075" s="2" t="e">
        <f>IF(R1075&lt;&gt;"",VLOOKUP(S1075,'Avtal 2026-05-21'!C:J,10,FALSE),"")</f>
        <v>#REF!</v>
      </c>
      <c r="Z1075" s="2" t="e">
        <f>IF(R1075&lt;&gt;"",VLOOKUP(S1075,'Avtal 2026-05-21'!C:J,11,FALSE),"")</f>
        <v>#REF!</v>
      </c>
      <c r="AA1075" s="2" t="e">
        <f>IF(R1075&lt;&gt;"",VLOOKUP(S1075,'Avtal 2026-05-21'!C:J,12,FALSE),"")</f>
        <v>#REF!</v>
      </c>
      <c r="AB1075" s="2" t="e">
        <f>IF(R1075&lt;&gt;"",VLOOKUP(S1075,'Avtal 2026-05-21'!C:J,13,FALSE),"")</f>
        <v>#REF!</v>
      </c>
      <c r="AC1075" s="2" t="e">
        <f>IF(R1075&lt;&gt;"",VLOOKUP(S1075,'Avtal 2026-05-21'!C:J,21,FALSE),"")</f>
        <v>#REF!</v>
      </c>
      <c r="AD1075" s="13" t="e">
        <f>VLOOKUP(S1075,'Avtal 2026-05-21'!C:J,7,FALSE)</f>
        <v>#REF!</v>
      </c>
      <c r="AF1075" s="2" t="e">
        <f>IF(R1075&lt;&gt;"",VLOOKUP(S1075,'Avtal 2026-05-21'!C:J,18,FALSE),"")</f>
        <v>#REF!</v>
      </c>
      <c r="AG1075" s="2" t="e">
        <f>IF(R1075&lt;&gt;"",VLOOKUP(S1075,'Avtal 2026-05-21'!C:J,19,FALSE),"")</f>
        <v>#REF!</v>
      </c>
      <c r="AH1075" s="10" t="e">
        <f>IF(R1075&gt;0,VLOOKUP(S1075,'Avtal 2026-05-21'!C:J,52,FALSE),"")</f>
        <v>#REF!</v>
      </c>
    </row>
    <row r="1076" spans="18:34" ht="18.75" customHeight="1" x14ac:dyDescent="0.25">
      <c r="R1076" s="2" t="e">
        <f>IF(MAX($R$10:R1075)&gt;=$K$4,0,R1075+1)</f>
        <v>#REF!</v>
      </c>
      <c r="S1076" s="2" t="e">
        <f t="shared" si="88"/>
        <v>#REF!</v>
      </c>
      <c r="T1076" s="2" t="e">
        <f t="shared" si="85"/>
        <v>#REF!</v>
      </c>
      <c r="U1076" s="2" t="e">
        <f t="shared" si="86"/>
        <v>#REF!</v>
      </c>
      <c r="V1076" s="2" t="e">
        <f t="shared" si="87"/>
        <v>#REF!</v>
      </c>
      <c r="X1076" s="2" t="e">
        <f>IF(R1076&lt;&gt;"",VLOOKUP(S1076,'Avtal 2026-05-21'!C:J,9,FALSE),"")</f>
        <v>#REF!</v>
      </c>
      <c r="Y1076" s="2" t="e">
        <f>IF(R1076&lt;&gt;"",VLOOKUP(S1076,'Avtal 2026-05-21'!C:J,10,FALSE),"")</f>
        <v>#REF!</v>
      </c>
      <c r="Z1076" s="2" t="e">
        <f>IF(R1076&lt;&gt;"",VLOOKUP(S1076,'Avtal 2026-05-21'!C:J,11,FALSE),"")</f>
        <v>#REF!</v>
      </c>
      <c r="AA1076" s="2" t="e">
        <f>IF(R1076&lt;&gt;"",VLOOKUP(S1076,'Avtal 2026-05-21'!C:J,12,FALSE),"")</f>
        <v>#REF!</v>
      </c>
      <c r="AB1076" s="2" t="e">
        <f>IF(R1076&lt;&gt;"",VLOOKUP(S1076,'Avtal 2026-05-21'!C:J,13,FALSE),"")</f>
        <v>#REF!</v>
      </c>
      <c r="AC1076" s="2" t="e">
        <f>IF(R1076&lt;&gt;"",VLOOKUP(S1076,'Avtal 2026-05-21'!C:J,21,FALSE),"")</f>
        <v>#REF!</v>
      </c>
      <c r="AD1076" s="13" t="e">
        <f>VLOOKUP(S1076,'Avtal 2026-05-21'!C:J,7,FALSE)</f>
        <v>#REF!</v>
      </c>
      <c r="AF1076" s="2" t="e">
        <f>IF(R1076&lt;&gt;"",VLOOKUP(S1076,'Avtal 2026-05-21'!C:J,18,FALSE),"")</f>
        <v>#REF!</v>
      </c>
      <c r="AG1076" s="2" t="e">
        <f>IF(R1076&lt;&gt;"",VLOOKUP(S1076,'Avtal 2026-05-21'!C:J,19,FALSE),"")</f>
        <v>#REF!</v>
      </c>
      <c r="AH1076" s="10" t="e">
        <f>IF(R1076&gt;0,VLOOKUP(S1076,'Avtal 2026-05-21'!C:J,52,FALSE),"")</f>
        <v>#REF!</v>
      </c>
    </row>
    <row r="1077" spans="18:34" ht="18.75" customHeight="1" x14ac:dyDescent="0.25">
      <c r="R1077" s="2" t="e">
        <f>IF(MAX($R$10:R1076)&gt;=$K$4,0,R1076+1)</f>
        <v>#REF!</v>
      </c>
      <c r="S1077" s="2" t="e">
        <f t="shared" si="88"/>
        <v>#REF!</v>
      </c>
      <c r="T1077" s="2" t="e">
        <f t="shared" si="85"/>
        <v>#REF!</v>
      </c>
      <c r="U1077" s="2" t="e">
        <f t="shared" si="86"/>
        <v>#REF!</v>
      </c>
      <c r="V1077" s="2" t="e">
        <f t="shared" si="87"/>
        <v>#REF!</v>
      </c>
      <c r="X1077" s="2" t="e">
        <f>IF(R1077&lt;&gt;"",VLOOKUP(S1077,'Avtal 2026-05-21'!C:J,9,FALSE),"")</f>
        <v>#REF!</v>
      </c>
      <c r="Y1077" s="2" t="e">
        <f>IF(R1077&lt;&gt;"",VLOOKUP(S1077,'Avtal 2026-05-21'!C:J,10,FALSE),"")</f>
        <v>#REF!</v>
      </c>
      <c r="Z1077" s="2" t="e">
        <f>IF(R1077&lt;&gt;"",VLOOKUP(S1077,'Avtal 2026-05-21'!C:J,11,FALSE),"")</f>
        <v>#REF!</v>
      </c>
      <c r="AA1077" s="2" t="e">
        <f>IF(R1077&lt;&gt;"",VLOOKUP(S1077,'Avtal 2026-05-21'!C:J,12,FALSE),"")</f>
        <v>#REF!</v>
      </c>
      <c r="AB1077" s="2" t="e">
        <f>IF(R1077&lt;&gt;"",VLOOKUP(S1077,'Avtal 2026-05-21'!C:J,13,FALSE),"")</f>
        <v>#REF!</v>
      </c>
      <c r="AC1077" s="2" t="e">
        <f>IF(R1077&lt;&gt;"",VLOOKUP(S1077,'Avtal 2026-05-21'!C:J,21,FALSE),"")</f>
        <v>#REF!</v>
      </c>
      <c r="AD1077" s="13" t="e">
        <f>VLOOKUP(S1077,'Avtal 2026-05-21'!C:J,7,FALSE)</f>
        <v>#REF!</v>
      </c>
      <c r="AF1077" s="2" t="e">
        <f>IF(R1077&lt;&gt;"",VLOOKUP(S1077,'Avtal 2026-05-21'!C:J,18,FALSE),"")</f>
        <v>#REF!</v>
      </c>
      <c r="AG1077" s="2" t="e">
        <f>IF(R1077&lt;&gt;"",VLOOKUP(S1077,'Avtal 2026-05-21'!C:J,19,FALSE),"")</f>
        <v>#REF!</v>
      </c>
      <c r="AH1077" s="10" t="e">
        <f>IF(R1077&gt;0,VLOOKUP(S1077,'Avtal 2026-05-21'!C:J,52,FALSE),"")</f>
        <v>#REF!</v>
      </c>
    </row>
    <row r="1078" spans="18:34" ht="18.75" customHeight="1" x14ac:dyDescent="0.25">
      <c r="R1078" s="2" t="e">
        <f>IF(MAX($R$10:R1077)&gt;=$K$4,0,R1077+1)</f>
        <v>#REF!</v>
      </c>
      <c r="S1078" s="2" t="e">
        <f t="shared" si="88"/>
        <v>#REF!</v>
      </c>
      <c r="T1078" s="2" t="e">
        <f t="shared" si="85"/>
        <v>#REF!</v>
      </c>
      <c r="U1078" s="2" t="e">
        <f t="shared" si="86"/>
        <v>#REF!</v>
      </c>
      <c r="V1078" s="2" t="e">
        <f t="shared" si="87"/>
        <v>#REF!</v>
      </c>
      <c r="X1078" s="2" t="e">
        <f>IF(R1078&lt;&gt;"",VLOOKUP(S1078,'Avtal 2026-05-21'!C:J,9,FALSE),"")</f>
        <v>#REF!</v>
      </c>
      <c r="Y1078" s="2" t="e">
        <f>IF(R1078&lt;&gt;"",VLOOKUP(S1078,'Avtal 2026-05-21'!C:J,10,FALSE),"")</f>
        <v>#REF!</v>
      </c>
      <c r="Z1078" s="2" t="e">
        <f>IF(R1078&lt;&gt;"",VLOOKUP(S1078,'Avtal 2026-05-21'!C:J,11,FALSE),"")</f>
        <v>#REF!</v>
      </c>
      <c r="AA1078" s="2" t="e">
        <f>IF(R1078&lt;&gt;"",VLOOKUP(S1078,'Avtal 2026-05-21'!C:J,12,FALSE),"")</f>
        <v>#REF!</v>
      </c>
      <c r="AB1078" s="2" t="e">
        <f>IF(R1078&lt;&gt;"",VLOOKUP(S1078,'Avtal 2026-05-21'!C:J,13,FALSE),"")</f>
        <v>#REF!</v>
      </c>
      <c r="AC1078" s="2" t="e">
        <f>IF(R1078&lt;&gt;"",VLOOKUP(S1078,'Avtal 2026-05-21'!C:J,21,FALSE),"")</f>
        <v>#REF!</v>
      </c>
      <c r="AD1078" s="13" t="e">
        <f>VLOOKUP(S1078,'Avtal 2026-05-21'!C:J,7,FALSE)</f>
        <v>#REF!</v>
      </c>
      <c r="AF1078" s="2" t="e">
        <f>IF(R1078&lt;&gt;"",VLOOKUP(S1078,'Avtal 2026-05-21'!C:J,18,FALSE),"")</f>
        <v>#REF!</v>
      </c>
      <c r="AG1078" s="2" t="e">
        <f>IF(R1078&lt;&gt;"",VLOOKUP(S1078,'Avtal 2026-05-21'!C:J,19,FALSE),"")</f>
        <v>#REF!</v>
      </c>
      <c r="AH1078" s="10" t="e">
        <f>IF(R1078&gt;0,VLOOKUP(S1078,'Avtal 2026-05-21'!C:J,52,FALSE),"")</f>
        <v>#REF!</v>
      </c>
    </row>
    <row r="1079" spans="18:34" ht="18.75" customHeight="1" x14ac:dyDescent="0.25">
      <c r="R1079" s="2" t="e">
        <f>IF(MAX($R$10:R1078)&gt;=$K$4,0,R1078+1)</f>
        <v>#REF!</v>
      </c>
      <c r="S1079" s="2" t="e">
        <f t="shared" si="88"/>
        <v>#REF!</v>
      </c>
      <c r="T1079" s="2" t="e">
        <f t="shared" si="85"/>
        <v>#REF!</v>
      </c>
      <c r="U1079" s="2" t="e">
        <f t="shared" si="86"/>
        <v>#REF!</v>
      </c>
      <c r="V1079" s="2" t="e">
        <f t="shared" si="87"/>
        <v>#REF!</v>
      </c>
      <c r="X1079" s="2" t="e">
        <f>IF(R1079&lt;&gt;"",VLOOKUP(S1079,'Avtal 2026-05-21'!C:J,9,FALSE),"")</f>
        <v>#REF!</v>
      </c>
      <c r="Y1079" s="2" t="e">
        <f>IF(R1079&lt;&gt;"",VLOOKUP(S1079,'Avtal 2026-05-21'!C:J,10,FALSE),"")</f>
        <v>#REF!</v>
      </c>
      <c r="Z1079" s="2" t="e">
        <f>IF(R1079&lt;&gt;"",VLOOKUP(S1079,'Avtal 2026-05-21'!C:J,11,FALSE),"")</f>
        <v>#REF!</v>
      </c>
      <c r="AA1079" s="2" t="e">
        <f>IF(R1079&lt;&gt;"",VLOOKUP(S1079,'Avtal 2026-05-21'!C:J,12,FALSE),"")</f>
        <v>#REF!</v>
      </c>
      <c r="AB1079" s="2" t="e">
        <f>IF(R1079&lt;&gt;"",VLOOKUP(S1079,'Avtal 2026-05-21'!C:J,13,FALSE),"")</f>
        <v>#REF!</v>
      </c>
      <c r="AC1079" s="2" t="e">
        <f>IF(R1079&lt;&gt;"",VLOOKUP(S1079,'Avtal 2026-05-21'!C:J,21,FALSE),"")</f>
        <v>#REF!</v>
      </c>
      <c r="AD1079" s="13" t="e">
        <f>VLOOKUP(S1079,'Avtal 2026-05-21'!C:J,7,FALSE)</f>
        <v>#REF!</v>
      </c>
      <c r="AF1079" s="2" t="e">
        <f>IF(R1079&lt;&gt;"",VLOOKUP(S1079,'Avtal 2026-05-21'!C:J,18,FALSE),"")</f>
        <v>#REF!</v>
      </c>
      <c r="AG1079" s="2" t="e">
        <f>IF(R1079&lt;&gt;"",VLOOKUP(S1079,'Avtal 2026-05-21'!C:J,19,FALSE),"")</f>
        <v>#REF!</v>
      </c>
      <c r="AH1079" s="10" t="e">
        <f>IF(R1079&gt;0,VLOOKUP(S1079,'Avtal 2026-05-21'!C:J,52,FALSE),"")</f>
        <v>#REF!</v>
      </c>
    </row>
    <row r="1080" spans="18:34" ht="18.75" customHeight="1" x14ac:dyDescent="0.25">
      <c r="R1080" s="2" t="e">
        <f>IF(MAX($R$10:R1079)&gt;=$K$4,0,R1079+1)</f>
        <v>#REF!</v>
      </c>
      <c r="S1080" s="2" t="e">
        <f t="shared" si="88"/>
        <v>#REF!</v>
      </c>
      <c r="T1080" s="2" t="e">
        <f t="shared" si="85"/>
        <v>#REF!</v>
      </c>
      <c r="U1080" s="2" t="e">
        <f t="shared" si="86"/>
        <v>#REF!</v>
      </c>
      <c r="V1080" s="2" t="e">
        <f t="shared" si="87"/>
        <v>#REF!</v>
      </c>
      <c r="X1080" s="2" t="e">
        <f>IF(R1080&lt;&gt;"",VLOOKUP(S1080,'Avtal 2026-05-21'!C:J,9,FALSE),"")</f>
        <v>#REF!</v>
      </c>
      <c r="Y1080" s="2" t="e">
        <f>IF(R1080&lt;&gt;"",VLOOKUP(S1080,'Avtal 2026-05-21'!C:J,10,FALSE),"")</f>
        <v>#REF!</v>
      </c>
      <c r="Z1080" s="2" t="e">
        <f>IF(R1080&lt;&gt;"",VLOOKUP(S1080,'Avtal 2026-05-21'!C:J,11,FALSE),"")</f>
        <v>#REF!</v>
      </c>
      <c r="AA1080" s="2" t="e">
        <f>IF(R1080&lt;&gt;"",VLOOKUP(S1080,'Avtal 2026-05-21'!C:J,12,FALSE),"")</f>
        <v>#REF!</v>
      </c>
      <c r="AB1080" s="2" t="e">
        <f>IF(R1080&lt;&gt;"",VLOOKUP(S1080,'Avtal 2026-05-21'!C:J,13,FALSE),"")</f>
        <v>#REF!</v>
      </c>
      <c r="AC1080" s="2" t="e">
        <f>IF(R1080&lt;&gt;"",VLOOKUP(S1080,'Avtal 2026-05-21'!C:J,21,FALSE),"")</f>
        <v>#REF!</v>
      </c>
      <c r="AD1080" s="13" t="e">
        <f>VLOOKUP(S1080,'Avtal 2026-05-21'!C:J,7,FALSE)</f>
        <v>#REF!</v>
      </c>
      <c r="AF1080" s="2" t="e">
        <f>IF(R1080&lt;&gt;"",VLOOKUP(S1080,'Avtal 2026-05-21'!C:J,18,FALSE),"")</f>
        <v>#REF!</v>
      </c>
      <c r="AG1080" s="2" t="e">
        <f>IF(R1080&lt;&gt;"",VLOOKUP(S1080,'Avtal 2026-05-21'!C:J,19,FALSE),"")</f>
        <v>#REF!</v>
      </c>
      <c r="AH1080" s="10" t="e">
        <f>IF(R1080&gt;0,VLOOKUP(S1080,'Avtal 2026-05-21'!C:J,52,FALSE),"")</f>
        <v>#REF!</v>
      </c>
    </row>
    <row r="1081" spans="18:34" ht="18.75" customHeight="1" x14ac:dyDescent="0.25">
      <c r="R1081" s="2" t="e">
        <f>IF(MAX($R$10:R1080)&gt;=$K$4,0,R1080+1)</f>
        <v>#REF!</v>
      </c>
      <c r="S1081" s="2" t="e">
        <f t="shared" si="88"/>
        <v>#REF!</v>
      </c>
      <c r="T1081" s="2" t="e">
        <f t="shared" si="85"/>
        <v>#REF!</v>
      </c>
      <c r="U1081" s="2" t="e">
        <f t="shared" si="86"/>
        <v>#REF!</v>
      </c>
      <c r="V1081" s="2" t="e">
        <f t="shared" si="87"/>
        <v>#REF!</v>
      </c>
      <c r="X1081" s="2" t="e">
        <f>IF(R1081&lt;&gt;"",VLOOKUP(S1081,'Avtal 2026-05-21'!C:J,9,FALSE),"")</f>
        <v>#REF!</v>
      </c>
      <c r="Y1081" s="2" t="e">
        <f>IF(R1081&lt;&gt;"",VLOOKUP(S1081,'Avtal 2026-05-21'!C:J,10,FALSE),"")</f>
        <v>#REF!</v>
      </c>
      <c r="Z1081" s="2" t="e">
        <f>IF(R1081&lt;&gt;"",VLOOKUP(S1081,'Avtal 2026-05-21'!C:J,11,FALSE),"")</f>
        <v>#REF!</v>
      </c>
      <c r="AA1081" s="2" t="e">
        <f>IF(R1081&lt;&gt;"",VLOOKUP(S1081,'Avtal 2026-05-21'!C:J,12,FALSE),"")</f>
        <v>#REF!</v>
      </c>
      <c r="AB1081" s="2" t="e">
        <f>IF(R1081&lt;&gt;"",VLOOKUP(S1081,'Avtal 2026-05-21'!C:J,13,FALSE),"")</f>
        <v>#REF!</v>
      </c>
      <c r="AC1081" s="2" t="e">
        <f>IF(R1081&lt;&gt;"",VLOOKUP(S1081,'Avtal 2026-05-21'!C:J,21,FALSE),"")</f>
        <v>#REF!</v>
      </c>
      <c r="AD1081" s="13" t="e">
        <f>VLOOKUP(S1081,'Avtal 2026-05-21'!C:J,7,FALSE)</f>
        <v>#REF!</v>
      </c>
      <c r="AF1081" s="2" t="e">
        <f>IF(R1081&lt;&gt;"",VLOOKUP(S1081,'Avtal 2026-05-21'!C:J,18,FALSE),"")</f>
        <v>#REF!</v>
      </c>
      <c r="AG1081" s="2" t="e">
        <f>IF(R1081&lt;&gt;"",VLOOKUP(S1081,'Avtal 2026-05-21'!C:J,19,FALSE),"")</f>
        <v>#REF!</v>
      </c>
      <c r="AH1081" s="10" t="e">
        <f>IF(R1081&gt;0,VLOOKUP(S1081,'Avtal 2026-05-21'!C:J,52,FALSE),"")</f>
        <v>#REF!</v>
      </c>
    </row>
    <row r="1082" spans="18:34" ht="18.75" customHeight="1" x14ac:dyDescent="0.25">
      <c r="R1082" s="2" t="e">
        <f>IF(MAX($R$10:R1081)&gt;=$K$4,0,R1081+1)</f>
        <v>#REF!</v>
      </c>
      <c r="S1082" s="2" t="e">
        <f t="shared" si="88"/>
        <v>#REF!</v>
      </c>
      <c r="T1082" s="2" t="e">
        <f t="shared" si="85"/>
        <v>#REF!</v>
      </c>
      <c r="U1082" s="2" t="e">
        <f t="shared" si="86"/>
        <v>#REF!</v>
      </c>
      <c r="V1082" s="2" t="e">
        <f t="shared" si="87"/>
        <v>#REF!</v>
      </c>
      <c r="X1082" s="2" t="e">
        <f>IF(R1082&lt;&gt;"",VLOOKUP(S1082,'Avtal 2026-05-21'!C:J,9,FALSE),"")</f>
        <v>#REF!</v>
      </c>
      <c r="Y1082" s="2" t="e">
        <f>IF(R1082&lt;&gt;"",VLOOKUP(S1082,'Avtal 2026-05-21'!C:J,10,FALSE),"")</f>
        <v>#REF!</v>
      </c>
      <c r="Z1082" s="2" t="e">
        <f>IF(R1082&lt;&gt;"",VLOOKUP(S1082,'Avtal 2026-05-21'!C:J,11,FALSE),"")</f>
        <v>#REF!</v>
      </c>
      <c r="AA1082" s="2" t="e">
        <f>IF(R1082&lt;&gt;"",VLOOKUP(S1082,'Avtal 2026-05-21'!C:J,12,FALSE),"")</f>
        <v>#REF!</v>
      </c>
      <c r="AB1082" s="2" t="e">
        <f>IF(R1082&lt;&gt;"",VLOOKUP(S1082,'Avtal 2026-05-21'!C:J,13,FALSE),"")</f>
        <v>#REF!</v>
      </c>
      <c r="AC1082" s="2" t="e">
        <f>IF(R1082&lt;&gt;"",VLOOKUP(S1082,'Avtal 2026-05-21'!C:J,21,FALSE),"")</f>
        <v>#REF!</v>
      </c>
      <c r="AD1082" s="13" t="e">
        <f>VLOOKUP(S1082,'Avtal 2026-05-21'!C:J,7,FALSE)</f>
        <v>#REF!</v>
      </c>
      <c r="AF1082" s="2" t="e">
        <f>IF(R1082&lt;&gt;"",VLOOKUP(S1082,'Avtal 2026-05-21'!C:J,18,FALSE),"")</f>
        <v>#REF!</v>
      </c>
      <c r="AG1082" s="2" t="e">
        <f>IF(R1082&lt;&gt;"",VLOOKUP(S1082,'Avtal 2026-05-21'!C:J,19,FALSE),"")</f>
        <v>#REF!</v>
      </c>
      <c r="AH1082" s="10" t="e">
        <f>IF(R1082&gt;0,VLOOKUP(S1082,'Avtal 2026-05-21'!C:J,52,FALSE),"")</f>
        <v>#REF!</v>
      </c>
    </row>
    <row r="1083" spans="18:34" ht="18.75" customHeight="1" x14ac:dyDescent="0.25">
      <c r="R1083" s="2" t="e">
        <f>IF(MAX($R$10:R1082)&gt;=$K$4,0,R1082+1)</f>
        <v>#REF!</v>
      </c>
      <c r="S1083" s="2" t="e">
        <f t="shared" si="88"/>
        <v>#REF!</v>
      </c>
      <c r="T1083" s="2" t="e">
        <f t="shared" si="85"/>
        <v>#REF!</v>
      </c>
      <c r="U1083" s="2" t="e">
        <f t="shared" si="86"/>
        <v>#REF!</v>
      </c>
      <c r="V1083" s="2" t="e">
        <f t="shared" si="87"/>
        <v>#REF!</v>
      </c>
      <c r="X1083" s="2" t="e">
        <f>IF(R1083&lt;&gt;"",VLOOKUP(S1083,'Avtal 2026-05-21'!C:J,9,FALSE),"")</f>
        <v>#REF!</v>
      </c>
      <c r="Y1083" s="2" t="e">
        <f>IF(R1083&lt;&gt;"",VLOOKUP(S1083,'Avtal 2026-05-21'!C:J,10,FALSE),"")</f>
        <v>#REF!</v>
      </c>
      <c r="Z1083" s="2" t="e">
        <f>IF(R1083&lt;&gt;"",VLOOKUP(S1083,'Avtal 2026-05-21'!C:J,11,FALSE),"")</f>
        <v>#REF!</v>
      </c>
      <c r="AA1083" s="2" t="e">
        <f>IF(R1083&lt;&gt;"",VLOOKUP(S1083,'Avtal 2026-05-21'!C:J,12,FALSE),"")</f>
        <v>#REF!</v>
      </c>
      <c r="AB1083" s="2" t="e">
        <f>IF(R1083&lt;&gt;"",VLOOKUP(S1083,'Avtal 2026-05-21'!C:J,13,FALSE),"")</f>
        <v>#REF!</v>
      </c>
      <c r="AC1083" s="2" t="e">
        <f>IF(R1083&lt;&gt;"",VLOOKUP(S1083,'Avtal 2026-05-21'!C:J,21,FALSE),"")</f>
        <v>#REF!</v>
      </c>
      <c r="AD1083" s="13" t="e">
        <f>VLOOKUP(S1083,'Avtal 2026-05-21'!C:J,7,FALSE)</f>
        <v>#REF!</v>
      </c>
      <c r="AF1083" s="2" t="e">
        <f>IF(R1083&lt;&gt;"",VLOOKUP(S1083,'Avtal 2026-05-21'!C:J,18,FALSE),"")</f>
        <v>#REF!</v>
      </c>
      <c r="AG1083" s="2" t="e">
        <f>IF(R1083&lt;&gt;"",VLOOKUP(S1083,'Avtal 2026-05-21'!C:J,19,FALSE),"")</f>
        <v>#REF!</v>
      </c>
      <c r="AH1083" s="10" t="e">
        <f>IF(R1083&gt;0,VLOOKUP(S1083,'Avtal 2026-05-21'!C:J,52,FALSE),"")</f>
        <v>#REF!</v>
      </c>
    </row>
    <row r="1084" spans="18:34" ht="18.75" customHeight="1" x14ac:dyDescent="0.25">
      <c r="R1084" s="2" t="e">
        <f>IF(MAX($R$10:R1083)&gt;=$K$4,0,R1083+1)</f>
        <v>#REF!</v>
      </c>
      <c r="S1084" s="2" t="e">
        <f t="shared" si="88"/>
        <v>#REF!</v>
      </c>
      <c r="T1084" s="2" t="e">
        <f t="shared" si="85"/>
        <v>#REF!</v>
      </c>
      <c r="U1084" s="2" t="e">
        <f t="shared" si="86"/>
        <v>#REF!</v>
      </c>
      <c r="V1084" s="2" t="e">
        <f t="shared" si="87"/>
        <v>#REF!</v>
      </c>
      <c r="X1084" s="2" t="e">
        <f>IF(R1084&lt;&gt;"",VLOOKUP(S1084,'Avtal 2026-05-21'!C:J,9,FALSE),"")</f>
        <v>#REF!</v>
      </c>
      <c r="Y1084" s="2" t="e">
        <f>IF(R1084&lt;&gt;"",VLOOKUP(S1084,'Avtal 2026-05-21'!C:J,10,FALSE),"")</f>
        <v>#REF!</v>
      </c>
      <c r="Z1084" s="2" t="e">
        <f>IF(R1084&lt;&gt;"",VLOOKUP(S1084,'Avtal 2026-05-21'!C:J,11,FALSE),"")</f>
        <v>#REF!</v>
      </c>
      <c r="AA1084" s="2" t="e">
        <f>IF(R1084&lt;&gt;"",VLOOKUP(S1084,'Avtal 2026-05-21'!C:J,12,FALSE),"")</f>
        <v>#REF!</v>
      </c>
      <c r="AB1084" s="2" t="e">
        <f>IF(R1084&lt;&gt;"",VLOOKUP(S1084,'Avtal 2026-05-21'!C:J,13,FALSE),"")</f>
        <v>#REF!</v>
      </c>
      <c r="AC1084" s="2" t="e">
        <f>IF(R1084&lt;&gt;"",VLOOKUP(S1084,'Avtal 2026-05-21'!C:J,21,FALSE),"")</f>
        <v>#REF!</v>
      </c>
      <c r="AD1084" s="13" t="e">
        <f>VLOOKUP(S1084,'Avtal 2026-05-21'!C:J,7,FALSE)</f>
        <v>#REF!</v>
      </c>
      <c r="AF1084" s="2" t="e">
        <f>IF(R1084&lt;&gt;"",VLOOKUP(S1084,'Avtal 2026-05-21'!C:J,18,FALSE),"")</f>
        <v>#REF!</v>
      </c>
      <c r="AG1084" s="2" t="e">
        <f>IF(R1084&lt;&gt;"",VLOOKUP(S1084,'Avtal 2026-05-21'!C:J,19,FALSE),"")</f>
        <v>#REF!</v>
      </c>
      <c r="AH1084" s="10" t="e">
        <f>IF(R1084&gt;0,VLOOKUP(S1084,'Avtal 2026-05-21'!C:J,52,FALSE),"")</f>
        <v>#REF!</v>
      </c>
    </row>
    <row r="1085" spans="18:34" ht="18.75" customHeight="1" x14ac:dyDescent="0.25">
      <c r="R1085" s="2" t="e">
        <f>IF(MAX($R$10:R1084)&gt;=$K$4,0,R1084+1)</f>
        <v>#REF!</v>
      </c>
      <c r="S1085" s="2" t="e">
        <f t="shared" si="88"/>
        <v>#REF!</v>
      </c>
      <c r="T1085" s="2" t="e">
        <f t="shared" si="85"/>
        <v>#REF!</v>
      </c>
      <c r="U1085" s="2" t="e">
        <f t="shared" si="86"/>
        <v>#REF!</v>
      </c>
      <c r="V1085" s="2" t="e">
        <f t="shared" si="87"/>
        <v>#REF!</v>
      </c>
      <c r="X1085" s="2" t="e">
        <f>IF(R1085&lt;&gt;"",VLOOKUP(S1085,'Avtal 2026-05-21'!C:J,9,FALSE),"")</f>
        <v>#REF!</v>
      </c>
      <c r="Y1085" s="2" t="e">
        <f>IF(R1085&lt;&gt;"",VLOOKUP(S1085,'Avtal 2026-05-21'!C:J,10,FALSE),"")</f>
        <v>#REF!</v>
      </c>
      <c r="Z1085" s="2" t="e">
        <f>IF(R1085&lt;&gt;"",VLOOKUP(S1085,'Avtal 2026-05-21'!C:J,11,FALSE),"")</f>
        <v>#REF!</v>
      </c>
      <c r="AA1085" s="2" t="e">
        <f>IF(R1085&lt;&gt;"",VLOOKUP(S1085,'Avtal 2026-05-21'!C:J,12,FALSE),"")</f>
        <v>#REF!</v>
      </c>
      <c r="AB1085" s="2" t="e">
        <f>IF(R1085&lt;&gt;"",VLOOKUP(S1085,'Avtal 2026-05-21'!C:J,13,FALSE),"")</f>
        <v>#REF!</v>
      </c>
      <c r="AC1085" s="2" t="e">
        <f>IF(R1085&lt;&gt;"",VLOOKUP(S1085,'Avtal 2026-05-21'!C:J,21,FALSE),"")</f>
        <v>#REF!</v>
      </c>
      <c r="AD1085" s="13" t="e">
        <f>VLOOKUP(S1085,'Avtal 2026-05-21'!C:J,7,FALSE)</f>
        <v>#REF!</v>
      </c>
      <c r="AF1085" s="2" t="e">
        <f>IF(R1085&lt;&gt;"",VLOOKUP(S1085,'Avtal 2026-05-21'!C:J,18,FALSE),"")</f>
        <v>#REF!</v>
      </c>
      <c r="AG1085" s="2" t="e">
        <f>IF(R1085&lt;&gt;"",VLOOKUP(S1085,'Avtal 2026-05-21'!C:J,19,FALSE),"")</f>
        <v>#REF!</v>
      </c>
      <c r="AH1085" s="10" t="e">
        <f>IF(R1085&gt;0,VLOOKUP(S1085,'Avtal 2026-05-21'!C:J,52,FALSE),"")</f>
        <v>#REF!</v>
      </c>
    </row>
    <row r="1086" spans="18:34" ht="18.75" customHeight="1" x14ac:dyDescent="0.25">
      <c r="R1086" s="2" t="e">
        <f>IF(MAX($R$10:R1085)&gt;=$K$4,0,R1085+1)</f>
        <v>#REF!</v>
      </c>
      <c r="S1086" s="2" t="e">
        <f t="shared" si="88"/>
        <v>#REF!</v>
      </c>
      <c r="T1086" s="2" t="e">
        <f t="shared" si="85"/>
        <v>#REF!</v>
      </c>
      <c r="U1086" s="2" t="e">
        <f t="shared" si="86"/>
        <v>#REF!</v>
      </c>
      <c r="V1086" s="2" t="e">
        <f t="shared" si="87"/>
        <v>#REF!</v>
      </c>
      <c r="X1086" s="2" t="e">
        <f>IF(R1086&lt;&gt;"",VLOOKUP(S1086,'Avtal 2026-05-21'!C:J,9,FALSE),"")</f>
        <v>#REF!</v>
      </c>
      <c r="Y1086" s="2" t="e">
        <f>IF(R1086&lt;&gt;"",VLOOKUP(S1086,'Avtal 2026-05-21'!C:J,10,FALSE),"")</f>
        <v>#REF!</v>
      </c>
      <c r="Z1086" s="2" t="e">
        <f>IF(R1086&lt;&gt;"",VLOOKUP(S1086,'Avtal 2026-05-21'!C:J,11,FALSE),"")</f>
        <v>#REF!</v>
      </c>
      <c r="AA1086" s="2" t="e">
        <f>IF(R1086&lt;&gt;"",VLOOKUP(S1086,'Avtal 2026-05-21'!C:J,12,FALSE),"")</f>
        <v>#REF!</v>
      </c>
      <c r="AB1086" s="2" t="e">
        <f>IF(R1086&lt;&gt;"",VLOOKUP(S1086,'Avtal 2026-05-21'!C:J,13,FALSE),"")</f>
        <v>#REF!</v>
      </c>
      <c r="AC1086" s="2" t="e">
        <f>IF(R1086&lt;&gt;"",VLOOKUP(S1086,'Avtal 2026-05-21'!C:J,21,FALSE),"")</f>
        <v>#REF!</v>
      </c>
      <c r="AD1086" s="13" t="e">
        <f>VLOOKUP(S1086,'Avtal 2026-05-21'!C:J,7,FALSE)</f>
        <v>#REF!</v>
      </c>
      <c r="AF1086" s="2" t="e">
        <f>IF(R1086&lt;&gt;"",VLOOKUP(S1086,'Avtal 2026-05-21'!C:J,18,FALSE),"")</f>
        <v>#REF!</v>
      </c>
      <c r="AG1086" s="2" t="e">
        <f>IF(R1086&lt;&gt;"",VLOOKUP(S1086,'Avtal 2026-05-21'!C:J,19,FALSE),"")</f>
        <v>#REF!</v>
      </c>
      <c r="AH1086" s="10" t="e">
        <f>IF(R1086&gt;0,VLOOKUP(S1086,'Avtal 2026-05-21'!C:J,52,FALSE),"")</f>
        <v>#REF!</v>
      </c>
    </row>
    <row r="1087" spans="18:34" ht="18.75" customHeight="1" x14ac:dyDescent="0.25">
      <c r="R1087" s="2" t="e">
        <f>IF(MAX($R$10:R1086)&gt;=$K$4,0,R1086+1)</f>
        <v>#REF!</v>
      </c>
      <c r="S1087" s="2" t="e">
        <f t="shared" si="88"/>
        <v>#REF!</v>
      </c>
      <c r="T1087" s="2" t="e">
        <f t="shared" si="85"/>
        <v>#REF!</v>
      </c>
      <c r="U1087" s="2" t="e">
        <f t="shared" si="86"/>
        <v>#REF!</v>
      </c>
      <c r="V1087" s="2" t="e">
        <f t="shared" si="87"/>
        <v>#REF!</v>
      </c>
      <c r="X1087" s="2" t="e">
        <f>IF(R1087&lt;&gt;"",VLOOKUP(S1087,'Avtal 2026-05-21'!C:J,9,FALSE),"")</f>
        <v>#REF!</v>
      </c>
      <c r="Y1087" s="2" t="e">
        <f>IF(R1087&lt;&gt;"",VLOOKUP(S1087,'Avtal 2026-05-21'!C:J,10,FALSE),"")</f>
        <v>#REF!</v>
      </c>
      <c r="Z1087" s="2" t="e">
        <f>IF(R1087&lt;&gt;"",VLOOKUP(S1087,'Avtal 2026-05-21'!C:J,11,FALSE),"")</f>
        <v>#REF!</v>
      </c>
      <c r="AA1087" s="2" t="e">
        <f>IF(R1087&lt;&gt;"",VLOOKUP(S1087,'Avtal 2026-05-21'!C:J,12,FALSE),"")</f>
        <v>#REF!</v>
      </c>
      <c r="AB1087" s="2" t="e">
        <f>IF(R1087&lt;&gt;"",VLOOKUP(S1087,'Avtal 2026-05-21'!C:J,13,FALSE),"")</f>
        <v>#REF!</v>
      </c>
      <c r="AC1087" s="2" t="e">
        <f>IF(R1087&lt;&gt;"",VLOOKUP(S1087,'Avtal 2026-05-21'!C:J,21,FALSE),"")</f>
        <v>#REF!</v>
      </c>
      <c r="AD1087" s="13" t="e">
        <f>VLOOKUP(S1087,'Avtal 2026-05-21'!C:J,7,FALSE)</f>
        <v>#REF!</v>
      </c>
      <c r="AF1087" s="2" t="e">
        <f>IF(R1087&lt;&gt;"",VLOOKUP(S1087,'Avtal 2026-05-21'!C:J,18,FALSE),"")</f>
        <v>#REF!</v>
      </c>
      <c r="AG1087" s="2" t="e">
        <f>IF(R1087&lt;&gt;"",VLOOKUP(S1087,'Avtal 2026-05-21'!C:J,19,FALSE),"")</f>
        <v>#REF!</v>
      </c>
      <c r="AH1087" s="10" t="e">
        <f>IF(R1087&gt;0,VLOOKUP(S1087,'Avtal 2026-05-21'!C:J,52,FALSE),"")</f>
        <v>#REF!</v>
      </c>
    </row>
    <row r="1088" spans="18:34" ht="18.75" customHeight="1" x14ac:dyDescent="0.25">
      <c r="R1088" s="2" t="e">
        <f>IF(MAX($R$10:R1087)&gt;=$K$4,0,R1087+1)</f>
        <v>#REF!</v>
      </c>
      <c r="S1088" s="2" t="e">
        <f t="shared" si="88"/>
        <v>#REF!</v>
      </c>
      <c r="T1088" s="2" t="e">
        <f t="shared" si="85"/>
        <v>#REF!</v>
      </c>
      <c r="U1088" s="2" t="e">
        <f t="shared" si="86"/>
        <v>#REF!</v>
      </c>
      <c r="V1088" s="2" t="e">
        <f t="shared" si="87"/>
        <v>#REF!</v>
      </c>
      <c r="X1088" s="2" t="e">
        <f>IF(R1088&lt;&gt;"",VLOOKUP(S1088,'Avtal 2026-05-21'!C:J,9,FALSE),"")</f>
        <v>#REF!</v>
      </c>
      <c r="Y1088" s="2" t="e">
        <f>IF(R1088&lt;&gt;"",VLOOKUP(S1088,'Avtal 2026-05-21'!C:J,10,FALSE),"")</f>
        <v>#REF!</v>
      </c>
      <c r="Z1088" s="2" t="e">
        <f>IF(R1088&lt;&gt;"",VLOOKUP(S1088,'Avtal 2026-05-21'!C:J,11,FALSE),"")</f>
        <v>#REF!</v>
      </c>
      <c r="AA1088" s="2" t="e">
        <f>IF(R1088&lt;&gt;"",VLOOKUP(S1088,'Avtal 2026-05-21'!C:J,12,FALSE),"")</f>
        <v>#REF!</v>
      </c>
      <c r="AB1088" s="2" t="e">
        <f>IF(R1088&lt;&gt;"",VLOOKUP(S1088,'Avtal 2026-05-21'!C:J,13,FALSE),"")</f>
        <v>#REF!</v>
      </c>
      <c r="AC1088" s="2" t="e">
        <f>IF(R1088&lt;&gt;"",VLOOKUP(S1088,'Avtal 2026-05-21'!C:J,21,FALSE),"")</f>
        <v>#REF!</v>
      </c>
      <c r="AD1088" s="13" t="e">
        <f>VLOOKUP(S1088,'Avtal 2026-05-21'!C:J,7,FALSE)</f>
        <v>#REF!</v>
      </c>
      <c r="AF1088" s="2" t="e">
        <f>IF(R1088&lt;&gt;"",VLOOKUP(S1088,'Avtal 2026-05-21'!C:J,18,FALSE),"")</f>
        <v>#REF!</v>
      </c>
      <c r="AG1088" s="2" t="e">
        <f>IF(R1088&lt;&gt;"",VLOOKUP(S1088,'Avtal 2026-05-21'!C:J,19,FALSE),"")</f>
        <v>#REF!</v>
      </c>
      <c r="AH1088" s="10" t="e">
        <f>IF(R1088&gt;0,VLOOKUP(S1088,'Avtal 2026-05-21'!C:J,52,FALSE),"")</f>
        <v>#REF!</v>
      </c>
    </row>
    <row r="1089" spans="18:34" ht="18.75" customHeight="1" x14ac:dyDescent="0.25">
      <c r="R1089" s="2" t="e">
        <f>IF(MAX($R$10:R1088)&gt;=$K$4,0,R1088+1)</f>
        <v>#REF!</v>
      </c>
      <c r="S1089" s="2" t="e">
        <f t="shared" si="88"/>
        <v>#REF!</v>
      </c>
      <c r="T1089" s="2" t="e">
        <f t="shared" si="85"/>
        <v>#REF!</v>
      </c>
      <c r="U1089" s="2" t="e">
        <f t="shared" si="86"/>
        <v>#REF!</v>
      </c>
      <c r="V1089" s="2" t="e">
        <f t="shared" si="87"/>
        <v>#REF!</v>
      </c>
      <c r="X1089" s="2" t="e">
        <f>IF(R1089&lt;&gt;"",VLOOKUP(S1089,'Avtal 2026-05-21'!C:J,9,FALSE),"")</f>
        <v>#REF!</v>
      </c>
      <c r="Y1089" s="2" t="e">
        <f>IF(R1089&lt;&gt;"",VLOOKUP(S1089,'Avtal 2026-05-21'!C:J,10,FALSE),"")</f>
        <v>#REF!</v>
      </c>
      <c r="Z1089" s="2" t="e">
        <f>IF(R1089&lt;&gt;"",VLOOKUP(S1089,'Avtal 2026-05-21'!C:J,11,FALSE),"")</f>
        <v>#REF!</v>
      </c>
      <c r="AA1089" s="2" t="e">
        <f>IF(R1089&lt;&gt;"",VLOOKUP(S1089,'Avtal 2026-05-21'!C:J,12,FALSE),"")</f>
        <v>#REF!</v>
      </c>
      <c r="AB1089" s="2" t="e">
        <f>IF(R1089&lt;&gt;"",VLOOKUP(S1089,'Avtal 2026-05-21'!C:J,13,FALSE),"")</f>
        <v>#REF!</v>
      </c>
      <c r="AC1089" s="2" t="e">
        <f>IF(R1089&lt;&gt;"",VLOOKUP(S1089,'Avtal 2026-05-21'!C:J,21,FALSE),"")</f>
        <v>#REF!</v>
      </c>
      <c r="AD1089" s="13" t="e">
        <f>VLOOKUP(S1089,'Avtal 2026-05-21'!C:J,7,FALSE)</f>
        <v>#REF!</v>
      </c>
      <c r="AF1089" s="2" t="e">
        <f>IF(R1089&lt;&gt;"",VLOOKUP(S1089,'Avtal 2026-05-21'!C:J,18,FALSE),"")</f>
        <v>#REF!</v>
      </c>
      <c r="AG1089" s="2" t="e">
        <f>IF(R1089&lt;&gt;"",VLOOKUP(S1089,'Avtal 2026-05-21'!C:J,19,FALSE),"")</f>
        <v>#REF!</v>
      </c>
      <c r="AH1089" s="10" t="e">
        <f>IF(R1089&gt;0,VLOOKUP(S1089,'Avtal 2026-05-21'!C:J,52,FALSE),"")</f>
        <v>#REF!</v>
      </c>
    </row>
    <row r="1090" spans="18:34" ht="18.75" customHeight="1" x14ac:dyDescent="0.25">
      <c r="R1090" s="2" t="e">
        <f>IF(MAX($R$10:R1089)&gt;=$K$4,0,R1089+1)</f>
        <v>#REF!</v>
      </c>
      <c r="S1090" s="2" t="e">
        <f t="shared" si="88"/>
        <v>#REF!</v>
      </c>
      <c r="T1090" s="2" t="e">
        <f t="shared" si="85"/>
        <v>#REF!</v>
      </c>
      <c r="U1090" s="2" t="e">
        <f t="shared" si="86"/>
        <v>#REF!</v>
      </c>
      <c r="V1090" s="2" t="e">
        <f t="shared" si="87"/>
        <v>#REF!</v>
      </c>
      <c r="X1090" s="2" t="e">
        <f>IF(R1090&lt;&gt;"",VLOOKUP(S1090,'Avtal 2026-05-21'!C:J,9,FALSE),"")</f>
        <v>#REF!</v>
      </c>
      <c r="Y1090" s="2" t="e">
        <f>IF(R1090&lt;&gt;"",VLOOKUP(S1090,'Avtal 2026-05-21'!C:J,10,FALSE),"")</f>
        <v>#REF!</v>
      </c>
      <c r="Z1090" s="2" t="e">
        <f>IF(R1090&lt;&gt;"",VLOOKUP(S1090,'Avtal 2026-05-21'!C:J,11,FALSE),"")</f>
        <v>#REF!</v>
      </c>
      <c r="AA1090" s="2" t="e">
        <f>IF(R1090&lt;&gt;"",VLOOKUP(S1090,'Avtal 2026-05-21'!C:J,12,FALSE),"")</f>
        <v>#REF!</v>
      </c>
      <c r="AB1090" s="2" t="e">
        <f>IF(R1090&lt;&gt;"",VLOOKUP(S1090,'Avtal 2026-05-21'!C:J,13,FALSE),"")</f>
        <v>#REF!</v>
      </c>
      <c r="AC1090" s="2" t="e">
        <f>IF(R1090&lt;&gt;"",VLOOKUP(S1090,'Avtal 2026-05-21'!C:J,21,FALSE),"")</f>
        <v>#REF!</v>
      </c>
      <c r="AD1090" s="13" t="e">
        <f>VLOOKUP(S1090,'Avtal 2026-05-21'!C:J,7,FALSE)</f>
        <v>#REF!</v>
      </c>
      <c r="AF1090" s="2" t="e">
        <f>IF(R1090&lt;&gt;"",VLOOKUP(S1090,'Avtal 2026-05-21'!C:J,18,FALSE),"")</f>
        <v>#REF!</v>
      </c>
      <c r="AG1090" s="2" t="e">
        <f>IF(R1090&lt;&gt;"",VLOOKUP(S1090,'Avtal 2026-05-21'!C:J,19,FALSE),"")</f>
        <v>#REF!</v>
      </c>
      <c r="AH1090" s="10" t="e">
        <f>IF(R1090&gt;0,VLOOKUP(S1090,'Avtal 2026-05-21'!C:J,52,FALSE),"")</f>
        <v>#REF!</v>
      </c>
    </row>
    <row r="1091" spans="18:34" ht="18.75" customHeight="1" x14ac:dyDescent="0.25">
      <c r="R1091" s="2" t="e">
        <f>IF(MAX($R$10:R1090)&gt;=$K$4,0,R1090+1)</f>
        <v>#REF!</v>
      </c>
      <c r="S1091" s="2" t="e">
        <f t="shared" si="88"/>
        <v>#REF!</v>
      </c>
      <c r="T1091" s="2" t="e">
        <f t="shared" si="85"/>
        <v>#REF!</v>
      </c>
      <c r="U1091" s="2" t="e">
        <f t="shared" si="86"/>
        <v>#REF!</v>
      </c>
      <c r="V1091" s="2" t="e">
        <f t="shared" si="87"/>
        <v>#REF!</v>
      </c>
      <c r="X1091" s="2" t="e">
        <f>IF(R1091&lt;&gt;"",VLOOKUP(S1091,'Avtal 2026-05-21'!C:J,9,FALSE),"")</f>
        <v>#REF!</v>
      </c>
      <c r="Y1091" s="2" t="e">
        <f>IF(R1091&lt;&gt;"",VLOOKUP(S1091,'Avtal 2026-05-21'!C:J,10,FALSE),"")</f>
        <v>#REF!</v>
      </c>
      <c r="Z1091" s="2" t="e">
        <f>IF(R1091&lt;&gt;"",VLOOKUP(S1091,'Avtal 2026-05-21'!C:J,11,FALSE),"")</f>
        <v>#REF!</v>
      </c>
      <c r="AA1091" s="2" t="e">
        <f>IF(R1091&lt;&gt;"",VLOOKUP(S1091,'Avtal 2026-05-21'!C:J,12,FALSE),"")</f>
        <v>#REF!</v>
      </c>
      <c r="AB1091" s="2" t="e">
        <f>IF(R1091&lt;&gt;"",VLOOKUP(S1091,'Avtal 2026-05-21'!C:J,13,FALSE),"")</f>
        <v>#REF!</v>
      </c>
      <c r="AC1091" s="2" t="e">
        <f>IF(R1091&lt;&gt;"",VLOOKUP(S1091,'Avtal 2026-05-21'!C:J,21,FALSE),"")</f>
        <v>#REF!</v>
      </c>
      <c r="AD1091" s="13" t="e">
        <f>VLOOKUP(S1091,'Avtal 2026-05-21'!C:J,7,FALSE)</f>
        <v>#REF!</v>
      </c>
      <c r="AF1091" s="2" t="e">
        <f>IF(R1091&lt;&gt;"",VLOOKUP(S1091,'Avtal 2026-05-21'!C:J,18,FALSE),"")</f>
        <v>#REF!</v>
      </c>
      <c r="AG1091" s="2" t="e">
        <f>IF(R1091&lt;&gt;"",VLOOKUP(S1091,'Avtal 2026-05-21'!C:J,19,FALSE),"")</f>
        <v>#REF!</v>
      </c>
      <c r="AH1091" s="10" t="e">
        <f>IF(R1091&gt;0,VLOOKUP(S1091,'Avtal 2026-05-21'!C:J,52,FALSE),"")</f>
        <v>#REF!</v>
      </c>
    </row>
    <row r="1092" spans="18:34" ht="18.75" customHeight="1" x14ac:dyDescent="0.25">
      <c r="R1092" s="2" t="e">
        <f>IF(MAX($R$10:R1091)&gt;=$K$4,0,R1091+1)</f>
        <v>#REF!</v>
      </c>
      <c r="S1092" s="2" t="e">
        <f t="shared" si="88"/>
        <v>#REF!</v>
      </c>
      <c r="T1092" s="2" t="e">
        <f t="shared" si="85"/>
        <v>#REF!</v>
      </c>
      <c r="U1092" s="2" t="e">
        <f t="shared" si="86"/>
        <v>#REF!</v>
      </c>
      <c r="V1092" s="2" t="e">
        <f t="shared" si="87"/>
        <v>#REF!</v>
      </c>
      <c r="X1092" s="2" t="e">
        <f>IF(R1092&lt;&gt;"",VLOOKUP(S1092,'Avtal 2026-05-21'!C:J,9,FALSE),"")</f>
        <v>#REF!</v>
      </c>
      <c r="Y1092" s="2" t="e">
        <f>IF(R1092&lt;&gt;"",VLOOKUP(S1092,'Avtal 2026-05-21'!C:J,10,FALSE),"")</f>
        <v>#REF!</v>
      </c>
      <c r="Z1092" s="2" t="e">
        <f>IF(R1092&lt;&gt;"",VLOOKUP(S1092,'Avtal 2026-05-21'!C:J,11,FALSE),"")</f>
        <v>#REF!</v>
      </c>
      <c r="AA1092" s="2" t="e">
        <f>IF(R1092&lt;&gt;"",VLOOKUP(S1092,'Avtal 2026-05-21'!C:J,12,FALSE),"")</f>
        <v>#REF!</v>
      </c>
      <c r="AB1092" s="2" t="e">
        <f>IF(R1092&lt;&gt;"",VLOOKUP(S1092,'Avtal 2026-05-21'!C:J,13,FALSE),"")</f>
        <v>#REF!</v>
      </c>
      <c r="AC1092" s="2" t="e">
        <f>IF(R1092&lt;&gt;"",VLOOKUP(S1092,'Avtal 2026-05-21'!C:J,21,FALSE),"")</f>
        <v>#REF!</v>
      </c>
      <c r="AD1092" s="13" t="e">
        <f>VLOOKUP(S1092,'Avtal 2026-05-21'!C:J,7,FALSE)</f>
        <v>#REF!</v>
      </c>
      <c r="AF1092" s="2" t="e">
        <f>IF(R1092&lt;&gt;"",VLOOKUP(S1092,'Avtal 2026-05-21'!C:J,18,FALSE),"")</f>
        <v>#REF!</v>
      </c>
      <c r="AG1092" s="2" t="e">
        <f>IF(R1092&lt;&gt;"",VLOOKUP(S1092,'Avtal 2026-05-21'!C:J,19,FALSE),"")</f>
        <v>#REF!</v>
      </c>
      <c r="AH1092" s="10" t="e">
        <f>IF(R1092&gt;0,VLOOKUP(S1092,'Avtal 2026-05-21'!C:J,52,FALSE),"")</f>
        <v>#REF!</v>
      </c>
    </row>
    <row r="1093" spans="18:34" ht="18.75" customHeight="1" x14ac:dyDescent="0.25">
      <c r="R1093" s="2" t="e">
        <f>IF(MAX($R$10:R1092)&gt;=$K$4,0,R1092+1)</f>
        <v>#REF!</v>
      </c>
      <c r="S1093" s="2" t="e">
        <f t="shared" si="88"/>
        <v>#REF!</v>
      </c>
      <c r="T1093" s="2" t="e">
        <f t="shared" si="85"/>
        <v>#REF!</v>
      </c>
      <c r="U1093" s="2" t="e">
        <f t="shared" si="86"/>
        <v>#REF!</v>
      </c>
      <c r="V1093" s="2" t="e">
        <f t="shared" si="87"/>
        <v>#REF!</v>
      </c>
      <c r="X1093" s="2" t="e">
        <f>IF(R1093&lt;&gt;"",VLOOKUP(S1093,'Avtal 2026-05-21'!C:J,9,FALSE),"")</f>
        <v>#REF!</v>
      </c>
      <c r="Y1093" s="2" t="e">
        <f>IF(R1093&lt;&gt;"",VLOOKUP(S1093,'Avtal 2026-05-21'!C:J,10,FALSE),"")</f>
        <v>#REF!</v>
      </c>
      <c r="Z1093" s="2" t="e">
        <f>IF(R1093&lt;&gt;"",VLOOKUP(S1093,'Avtal 2026-05-21'!C:J,11,FALSE),"")</f>
        <v>#REF!</v>
      </c>
      <c r="AA1093" s="2" t="e">
        <f>IF(R1093&lt;&gt;"",VLOOKUP(S1093,'Avtal 2026-05-21'!C:J,12,FALSE),"")</f>
        <v>#REF!</v>
      </c>
      <c r="AB1093" s="2" t="e">
        <f>IF(R1093&lt;&gt;"",VLOOKUP(S1093,'Avtal 2026-05-21'!C:J,13,FALSE),"")</f>
        <v>#REF!</v>
      </c>
      <c r="AC1093" s="2" t="e">
        <f>IF(R1093&lt;&gt;"",VLOOKUP(S1093,'Avtal 2026-05-21'!C:J,21,FALSE),"")</f>
        <v>#REF!</v>
      </c>
      <c r="AD1093" s="13" t="e">
        <f>VLOOKUP(S1093,'Avtal 2026-05-21'!C:J,7,FALSE)</f>
        <v>#REF!</v>
      </c>
      <c r="AF1093" s="2" t="e">
        <f>IF(R1093&lt;&gt;"",VLOOKUP(S1093,'Avtal 2026-05-21'!C:J,18,FALSE),"")</f>
        <v>#REF!</v>
      </c>
      <c r="AG1093" s="2" t="e">
        <f>IF(R1093&lt;&gt;"",VLOOKUP(S1093,'Avtal 2026-05-21'!C:J,19,FALSE),"")</f>
        <v>#REF!</v>
      </c>
      <c r="AH1093" s="10" t="e">
        <f>IF(R1093&gt;0,VLOOKUP(S1093,'Avtal 2026-05-21'!C:J,52,FALSE),"")</f>
        <v>#REF!</v>
      </c>
    </row>
    <row r="1094" spans="18:34" ht="18.75" customHeight="1" x14ac:dyDescent="0.25">
      <c r="R1094" s="2" t="e">
        <f>IF(MAX($R$10:R1093)&gt;=$K$4,0,R1093+1)</f>
        <v>#REF!</v>
      </c>
      <c r="S1094" s="2" t="e">
        <f t="shared" si="88"/>
        <v>#REF!</v>
      </c>
      <c r="T1094" s="2" t="e">
        <f t="shared" si="85"/>
        <v>#REF!</v>
      </c>
      <c r="U1094" s="2" t="e">
        <f t="shared" si="86"/>
        <v>#REF!</v>
      </c>
      <c r="V1094" s="2" t="e">
        <f t="shared" si="87"/>
        <v>#REF!</v>
      </c>
      <c r="X1094" s="2" t="e">
        <f>IF(R1094&lt;&gt;"",VLOOKUP(S1094,'Avtal 2026-05-21'!C:J,9,FALSE),"")</f>
        <v>#REF!</v>
      </c>
      <c r="Y1094" s="2" t="e">
        <f>IF(R1094&lt;&gt;"",VLOOKUP(S1094,'Avtal 2026-05-21'!C:J,10,FALSE),"")</f>
        <v>#REF!</v>
      </c>
      <c r="Z1094" s="2" t="e">
        <f>IF(R1094&lt;&gt;"",VLOOKUP(S1094,'Avtal 2026-05-21'!C:J,11,FALSE),"")</f>
        <v>#REF!</v>
      </c>
      <c r="AA1094" s="2" t="e">
        <f>IF(R1094&lt;&gt;"",VLOOKUP(S1094,'Avtal 2026-05-21'!C:J,12,FALSE),"")</f>
        <v>#REF!</v>
      </c>
      <c r="AB1094" s="2" t="e">
        <f>IF(R1094&lt;&gt;"",VLOOKUP(S1094,'Avtal 2026-05-21'!C:J,13,FALSE),"")</f>
        <v>#REF!</v>
      </c>
      <c r="AC1094" s="2" t="e">
        <f>IF(R1094&lt;&gt;"",VLOOKUP(S1094,'Avtal 2026-05-21'!C:J,21,FALSE),"")</f>
        <v>#REF!</v>
      </c>
      <c r="AD1094" s="13" t="e">
        <f>VLOOKUP(S1094,'Avtal 2026-05-21'!C:J,7,FALSE)</f>
        <v>#REF!</v>
      </c>
      <c r="AF1094" s="2" t="e">
        <f>IF(R1094&lt;&gt;"",VLOOKUP(S1094,'Avtal 2026-05-21'!C:J,18,FALSE),"")</f>
        <v>#REF!</v>
      </c>
      <c r="AG1094" s="2" t="e">
        <f>IF(R1094&lt;&gt;"",VLOOKUP(S1094,'Avtal 2026-05-21'!C:J,19,FALSE),"")</f>
        <v>#REF!</v>
      </c>
      <c r="AH1094" s="10" t="e">
        <f>IF(R1094&gt;0,VLOOKUP(S1094,'Avtal 2026-05-21'!C:J,52,FALSE),"")</f>
        <v>#REF!</v>
      </c>
    </row>
    <row r="1095" spans="18:34" ht="18.75" customHeight="1" x14ac:dyDescent="0.25">
      <c r="R1095" s="2" t="e">
        <f>IF(MAX($R$10:R1094)&gt;=$K$4,0,R1094+1)</f>
        <v>#REF!</v>
      </c>
      <c r="S1095" s="2" t="e">
        <f t="shared" si="88"/>
        <v>#REF!</v>
      </c>
      <c r="T1095" s="2" t="e">
        <f t="shared" si="85"/>
        <v>#REF!</v>
      </c>
      <c r="U1095" s="2" t="e">
        <f t="shared" si="86"/>
        <v>#REF!</v>
      </c>
      <c r="V1095" s="2" t="e">
        <f t="shared" si="87"/>
        <v>#REF!</v>
      </c>
      <c r="X1095" s="2" t="e">
        <f>IF(R1095&lt;&gt;"",VLOOKUP(S1095,'Avtal 2026-05-21'!C:J,9,FALSE),"")</f>
        <v>#REF!</v>
      </c>
      <c r="Y1095" s="2" t="e">
        <f>IF(R1095&lt;&gt;"",VLOOKUP(S1095,'Avtal 2026-05-21'!C:J,10,FALSE),"")</f>
        <v>#REF!</v>
      </c>
      <c r="Z1095" s="2" t="e">
        <f>IF(R1095&lt;&gt;"",VLOOKUP(S1095,'Avtal 2026-05-21'!C:J,11,FALSE),"")</f>
        <v>#REF!</v>
      </c>
      <c r="AA1095" s="2" t="e">
        <f>IF(R1095&lt;&gt;"",VLOOKUP(S1095,'Avtal 2026-05-21'!C:J,12,FALSE),"")</f>
        <v>#REF!</v>
      </c>
      <c r="AB1095" s="2" t="e">
        <f>IF(R1095&lt;&gt;"",VLOOKUP(S1095,'Avtal 2026-05-21'!C:J,13,FALSE),"")</f>
        <v>#REF!</v>
      </c>
      <c r="AC1095" s="2" t="e">
        <f>IF(R1095&lt;&gt;"",VLOOKUP(S1095,'Avtal 2026-05-21'!C:J,21,FALSE),"")</f>
        <v>#REF!</v>
      </c>
      <c r="AD1095" s="13" t="e">
        <f>VLOOKUP(S1095,'Avtal 2026-05-21'!C:J,7,FALSE)</f>
        <v>#REF!</v>
      </c>
      <c r="AF1095" s="2" t="e">
        <f>IF(R1095&lt;&gt;"",VLOOKUP(S1095,'Avtal 2026-05-21'!C:J,18,FALSE),"")</f>
        <v>#REF!</v>
      </c>
      <c r="AG1095" s="2" t="e">
        <f>IF(R1095&lt;&gt;"",VLOOKUP(S1095,'Avtal 2026-05-21'!C:J,19,FALSE),"")</f>
        <v>#REF!</v>
      </c>
      <c r="AH1095" s="10" t="e">
        <f>IF(R1095&gt;0,VLOOKUP(S1095,'Avtal 2026-05-21'!C:J,52,FALSE),"")</f>
        <v>#REF!</v>
      </c>
    </row>
    <row r="1096" spans="18:34" ht="18.75" customHeight="1" x14ac:dyDescent="0.25">
      <c r="R1096" s="2" t="e">
        <f>IF(MAX($R$10:R1095)&gt;=$K$4,0,R1095+1)</f>
        <v>#REF!</v>
      </c>
      <c r="S1096" s="2" t="e">
        <f t="shared" si="88"/>
        <v>#REF!</v>
      </c>
      <c r="T1096" s="2" t="e">
        <f t="shared" si="85"/>
        <v>#REF!</v>
      </c>
      <c r="U1096" s="2" t="e">
        <f t="shared" si="86"/>
        <v>#REF!</v>
      </c>
      <c r="V1096" s="2" t="e">
        <f t="shared" si="87"/>
        <v>#REF!</v>
      </c>
      <c r="X1096" s="2" t="e">
        <f>IF(R1096&lt;&gt;"",VLOOKUP(S1096,'Avtal 2026-05-21'!C:J,9,FALSE),"")</f>
        <v>#REF!</v>
      </c>
      <c r="Y1096" s="2" t="e">
        <f>IF(R1096&lt;&gt;"",VLOOKUP(S1096,'Avtal 2026-05-21'!C:J,10,FALSE),"")</f>
        <v>#REF!</v>
      </c>
      <c r="Z1096" s="2" t="e">
        <f>IF(R1096&lt;&gt;"",VLOOKUP(S1096,'Avtal 2026-05-21'!C:J,11,FALSE),"")</f>
        <v>#REF!</v>
      </c>
      <c r="AA1096" s="2" t="e">
        <f>IF(R1096&lt;&gt;"",VLOOKUP(S1096,'Avtal 2026-05-21'!C:J,12,FALSE),"")</f>
        <v>#REF!</v>
      </c>
      <c r="AB1096" s="2" t="e">
        <f>IF(R1096&lt;&gt;"",VLOOKUP(S1096,'Avtal 2026-05-21'!C:J,13,FALSE),"")</f>
        <v>#REF!</v>
      </c>
      <c r="AC1096" s="2" t="e">
        <f>IF(R1096&lt;&gt;"",VLOOKUP(S1096,'Avtal 2026-05-21'!C:J,21,FALSE),"")</f>
        <v>#REF!</v>
      </c>
      <c r="AD1096" s="13" t="e">
        <f>VLOOKUP(S1096,'Avtal 2026-05-21'!C:J,7,FALSE)</f>
        <v>#REF!</v>
      </c>
      <c r="AF1096" s="2" t="e">
        <f>IF(R1096&lt;&gt;"",VLOOKUP(S1096,'Avtal 2026-05-21'!C:J,18,FALSE),"")</f>
        <v>#REF!</v>
      </c>
      <c r="AG1096" s="2" t="e">
        <f>IF(R1096&lt;&gt;"",VLOOKUP(S1096,'Avtal 2026-05-21'!C:J,19,FALSE),"")</f>
        <v>#REF!</v>
      </c>
      <c r="AH1096" s="10" t="e">
        <f>IF(R1096&gt;0,VLOOKUP(S1096,'Avtal 2026-05-21'!C:J,52,FALSE),"")</f>
        <v>#REF!</v>
      </c>
    </row>
    <row r="1097" spans="18:34" ht="18.75" customHeight="1" x14ac:dyDescent="0.25">
      <c r="R1097" s="2" t="e">
        <f>IF(MAX($R$10:R1096)&gt;=$K$4,0,R1096+1)</f>
        <v>#REF!</v>
      </c>
      <c r="S1097" s="2" t="e">
        <f t="shared" si="88"/>
        <v>#REF!</v>
      </c>
      <c r="T1097" s="2" t="e">
        <f t="shared" si="85"/>
        <v>#REF!</v>
      </c>
      <c r="U1097" s="2" t="e">
        <f t="shared" si="86"/>
        <v>#REF!</v>
      </c>
      <c r="V1097" s="2" t="e">
        <f t="shared" si="87"/>
        <v>#REF!</v>
      </c>
      <c r="X1097" s="2" t="e">
        <f>IF(R1097&lt;&gt;"",VLOOKUP(S1097,'Avtal 2026-05-21'!C:J,9,FALSE),"")</f>
        <v>#REF!</v>
      </c>
      <c r="Y1097" s="2" t="e">
        <f>IF(R1097&lt;&gt;"",VLOOKUP(S1097,'Avtal 2026-05-21'!C:J,10,FALSE),"")</f>
        <v>#REF!</v>
      </c>
      <c r="Z1097" s="2" t="e">
        <f>IF(R1097&lt;&gt;"",VLOOKUP(S1097,'Avtal 2026-05-21'!C:J,11,FALSE),"")</f>
        <v>#REF!</v>
      </c>
      <c r="AA1097" s="2" t="e">
        <f>IF(R1097&lt;&gt;"",VLOOKUP(S1097,'Avtal 2026-05-21'!C:J,12,FALSE),"")</f>
        <v>#REF!</v>
      </c>
      <c r="AB1097" s="2" t="e">
        <f>IF(R1097&lt;&gt;"",VLOOKUP(S1097,'Avtal 2026-05-21'!C:J,13,FALSE),"")</f>
        <v>#REF!</v>
      </c>
      <c r="AC1097" s="2" t="e">
        <f>IF(R1097&lt;&gt;"",VLOOKUP(S1097,'Avtal 2026-05-21'!C:J,21,FALSE),"")</f>
        <v>#REF!</v>
      </c>
      <c r="AD1097" s="13" t="e">
        <f>VLOOKUP(S1097,'Avtal 2026-05-21'!C:J,7,FALSE)</f>
        <v>#REF!</v>
      </c>
      <c r="AF1097" s="2" t="e">
        <f>IF(R1097&lt;&gt;"",VLOOKUP(S1097,'Avtal 2026-05-21'!C:J,18,FALSE),"")</f>
        <v>#REF!</v>
      </c>
      <c r="AG1097" s="2" t="e">
        <f>IF(R1097&lt;&gt;"",VLOOKUP(S1097,'Avtal 2026-05-21'!C:J,19,FALSE),"")</f>
        <v>#REF!</v>
      </c>
      <c r="AH1097" s="10" t="e">
        <f>IF(R1097&gt;0,VLOOKUP(S1097,'Avtal 2026-05-21'!C:J,52,FALSE),"")</f>
        <v>#REF!</v>
      </c>
    </row>
    <row r="1098" spans="18:34" ht="18.75" customHeight="1" x14ac:dyDescent="0.25">
      <c r="R1098" s="2" t="e">
        <f>IF(MAX($R$10:R1097)&gt;=$K$4,0,R1097+1)</f>
        <v>#REF!</v>
      </c>
      <c r="S1098" s="2" t="e">
        <f t="shared" si="88"/>
        <v>#REF!</v>
      </c>
      <c r="T1098" s="2" t="e">
        <f t="shared" si="85"/>
        <v>#REF!</v>
      </c>
      <c r="U1098" s="2" t="e">
        <f t="shared" si="86"/>
        <v>#REF!</v>
      </c>
      <c r="V1098" s="2" t="e">
        <f t="shared" si="87"/>
        <v>#REF!</v>
      </c>
      <c r="X1098" s="2" t="e">
        <f>IF(R1098&lt;&gt;"",VLOOKUP(S1098,'Avtal 2026-05-21'!C:J,9,FALSE),"")</f>
        <v>#REF!</v>
      </c>
      <c r="Y1098" s="2" t="e">
        <f>IF(R1098&lt;&gt;"",VLOOKUP(S1098,'Avtal 2026-05-21'!C:J,10,FALSE),"")</f>
        <v>#REF!</v>
      </c>
      <c r="Z1098" s="2" t="e">
        <f>IF(R1098&lt;&gt;"",VLOOKUP(S1098,'Avtal 2026-05-21'!C:J,11,FALSE),"")</f>
        <v>#REF!</v>
      </c>
      <c r="AA1098" s="2" t="e">
        <f>IF(R1098&lt;&gt;"",VLOOKUP(S1098,'Avtal 2026-05-21'!C:J,12,FALSE),"")</f>
        <v>#REF!</v>
      </c>
      <c r="AB1098" s="2" t="e">
        <f>IF(R1098&lt;&gt;"",VLOOKUP(S1098,'Avtal 2026-05-21'!C:J,13,FALSE),"")</f>
        <v>#REF!</v>
      </c>
      <c r="AC1098" s="2" t="e">
        <f>IF(R1098&lt;&gt;"",VLOOKUP(S1098,'Avtal 2026-05-21'!C:J,21,FALSE),"")</f>
        <v>#REF!</v>
      </c>
      <c r="AD1098" s="13" t="e">
        <f>VLOOKUP(S1098,'Avtal 2026-05-21'!C:J,7,FALSE)</f>
        <v>#REF!</v>
      </c>
      <c r="AF1098" s="2" t="e">
        <f>IF(R1098&lt;&gt;"",VLOOKUP(S1098,'Avtal 2026-05-21'!C:J,18,FALSE),"")</f>
        <v>#REF!</v>
      </c>
      <c r="AG1098" s="2" t="e">
        <f>IF(R1098&lt;&gt;"",VLOOKUP(S1098,'Avtal 2026-05-21'!C:J,19,FALSE),"")</f>
        <v>#REF!</v>
      </c>
      <c r="AH1098" s="10" t="e">
        <f>IF(R1098&gt;0,VLOOKUP(S1098,'Avtal 2026-05-21'!C:J,52,FALSE),"")</f>
        <v>#REF!</v>
      </c>
    </row>
    <row r="1099" spans="18:34" ht="18.75" customHeight="1" x14ac:dyDescent="0.25">
      <c r="R1099" s="2" t="e">
        <f>IF(MAX($R$10:R1098)&gt;=$K$4,0,R1098+1)</f>
        <v>#REF!</v>
      </c>
      <c r="S1099" s="2" t="e">
        <f t="shared" si="88"/>
        <v>#REF!</v>
      </c>
      <c r="T1099" s="2" t="e">
        <f t="shared" ref="T1099:T1162" si="89">IF(R1099&gt;0,YEAR(AF1099),0)</f>
        <v>#REF!</v>
      </c>
      <c r="U1099" s="2" t="e">
        <f t="shared" ref="U1099:U1162" si="90">MONTH(AF1099)*1</f>
        <v>#REF!</v>
      </c>
      <c r="V1099" s="2" t="e">
        <f t="shared" ref="V1099:V1162" si="91">IF(R1099&gt;0,T1099&amp;U1099,"")</f>
        <v>#REF!</v>
      </c>
      <c r="X1099" s="2" t="e">
        <f>IF(R1099&lt;&gt;"",VLOOKUP(S1099,'Avtal 2026-05-21'!C:J,9,FALSE),"")</f>
        <v>#REF!</v>
      </c>
      <c r="Y1099" s="2" t="e">
        <f>IF(R1099&lt;&gt;"",VLOOKUP(S1099,'Avtal 2026-05-21'!C:J,10,FALSE),"")</f>
        <v>#REF!</v>
      </c>
      <c r="Z1099" s="2" t="e">
        <f>IF(R1099&lt;&gt;"",VLOOKUP(S1099,'Avtal 2026-05-21'!C:J,11,FALSE),"")</f>
        <v>#REF!</v>
      </c>
      <c r="AA1099" s="2" t="e">
        <f>IF(R1099&lt;&gt;"",VLOOKUP(S1099,'Avtal 2026-05-21'!C:J,12,FALSE),"")</f>
        <v>#REF!</v>
      </c>
      <c r="AB1099" s="2" t="e">
        <f>IF(R1099&lt;&gt;"",VLOOKUP(S1099,'Avtal 2026-05-21'!C:J,13,FALSE),"")</f>
        <v>#REF!</v>
      </c>
      <c r="AC1099" s="2" t="e">
        <f>IF(R1099&lt;&gt;"",VLOOKUP(S1099,'Avtal 2026-05-21'!C:J,21,FALSE),"")</f>
        <v>#REF!</v>
      </c>
      <c r="AD1099" s="13" t="e">
        <f>VLOOKUP(S1099,'Avtal 2026-05-21'!C:J,7,FALSE)</f>
        <v>#REF!</v>
      </c>
      <c r="AF1099" s="2" t="e">
        <f>IF(R1099&lt;&gt;"",VLOOKUP(S1099,'Avtal 2026-05-21'!C:J,18,FALSE),"")</f>
        <v>#REF!</v>
      </c>
      <c r="AG1099" s="2" t="e">
        <f>IF(R1099&lt;&gt;"",VLOOKUP(S1099,'Avtal 2026-05-21'!C:J,19,FALSE),"")</f>
        <v>#REF!</v>
      </c>
      <c r="AH1099" s="10" t="e">
        <f>IF(R1099&gt;0,VLOOKUP(S1099,'Avtal 2026-05-21'!C:J,52,FALSE),"")</f>
        <v>#REF!</v>
      </c>
    </row>
    <row r="1100" spans="18:34" ht="18.75" customHeight="1" x14ac:dyDescent="0.25">
      <c r="R1100" s="2" t="e">
        <f>IF(MAX($R$10:R1099)&gt;=$K$4,0,R1099+1)</f>
        <v>#REF!</v>
      </c>
      <c r="S1100" s="2" t="e">
        <f t="shared" ref="S1100:S1163" si="92">S1099+1</f>
        <v>#REF!</v>
      </c>
      <c r="T1100" s="2" t="e">
        <f t="shared" si="89"/>
        <v>#REF!</v>
      </c>
      <c r="U1100" s="2" t="e">
        <f t="shared" si="90"/>
        <v>#REF!</v>
      </c>
      <c r="V1100" s="2" t="e">
        <f t="shared" si="91"/>
        <v>#REF!</v>
      </c>
      <c r="X1100" s="2" t="e">
        <f>IF(R1100&lt;&gt;"",VLOOKUP(S1100,'Avtal 2026-05-21'!C:J,9,FALSE),"")</f>
        <v>#REF!</v>
      </c>
      <c r="Y1100" s="2" t="e">
        <f>IF(R1100&lt;&gt;"",VLOOKUP(S1100,'Avtal 2026-05-21'!C:J,10,FALSE),"")</f>
        <v>#REF!</v>
      </c>
      <c r="Z1100" s="2" t="e">
        <f>IF(R1100&lt;&gt;"",VLOOKUP(S1100,'Avtal 2026-05-21'!C:J,11,FALSE),"")</f>
        <v>#REF!</v>
      </c>
      <c r="AA1100" s="2" t="e">
        <f>IF(R1100&lt;&gt;"",VLOOKUP(S1100,'Avtal 2026-05-21'!C:J,12,FALSE),"")</f>
        <v>#REF!</v>
      </c>
      <c r="AB1100" s="2" t="e">
        <f>IF(R1100&lt;&gt;"",VLOOKUP(S1100,'Avtal 2026-05-21'!C:J,13,FALSE),"")</f>
        <v>#REF!</v>
      </c>
      <c r="AC1100" s="2" t="e">
        <f>IF(R1100&lt;&gt;"",VLOOKUP(S1100,'Avtal 2026-05-21'!C:J,21,FALSE),"")</f>
        <v>#REF!</v>
      </c>
      <c r="AD1100" s="13" t="e">
        <f>VLOOKUP(S1100,'Avtal 2026-05-21'!C:J,7,FALSE)</f>
        <v>#REF!</v>
      </c>
      <c r="AF1100" s="2" t="e">
        <f>IF(R1100&lt;&gt;"",VLOOKUP(S1100,'Avtal 2026-05-21'!C:J,18,FALSE),"")</f>
        <v>#REF!</v>
      </c>
      <c r="AG1100" s="2" t="e">
        <f>IF(R1100&lt;&gt;"",VLOOKUP(S1100,'Avtal 2026-05-21'!C:J,19,FALSE),"")</f>
        <v>#REF!</v>
      </c>
      <c r="AH1100" s="10" t="e">
        <f>IF(R1100&gt;0,VLOOKUP(S1100,'Avtal 2026-05-21'!C:J,52,FALSE),"")</f>
        <v>#REF!</v>
      </c>
    </row>
    <row r="1101" spans="18:34" ht="18.75" customHeight="1" x14ac:dyDescent="0.25">
      <c r="R1101" s="2" t="e">
        <f>IF(MAX($R$10:R1100)&gt;=$K$4,0,R1100+1)</f>
        <v>#REF!</v>
      </c>
      <c r="S1101" s="2" t="e">
        <f t="shared" si="92"/>
        <v>#REF!</v>
      </c>
      <c r="T1101" s="2" t="e">
        <f t="shared" si="89"/>
        <v>#REF!</v>
      </c>
      <c r="U1101" s="2" t="e">
        <f t="shared" si="90"/>
        <v>#REF!</v>
      </c>
      <c r="V1101" s="2" t="e">
        <f t="shared" si="91"/>
        <v>#REF!</v>
      </c>
      <c r="X1101" s="2" t="e">
        <f>IF(R1101&lt;&gt;"",VLOOKUP(S1101,'Avtal 2026-05-21'!C:J,9,FALSE),"")</f>
        <v>#REF!</v>
      </c>
      <c r="Y1101" s="2" t="e">
        <f>IF(R1101&lt;&gt;"",VLOOKUP(S1101,'Avtal 2026-05-21'!C:J,10,FALSE),"")</f>
        <v>#REF!</v>
      </c>
      <c r="Z1101" s="2" t="e">
        <f>IF(R1101&lt;&gt;"",VLOOKUP(S1101,'Avtal 2026-05-21'!C:J,11,FALSE),"")</f>
        <v>#REF!</v>
      </c>
      <c r="AA1101" s="2" t="e">
        <f>IF(R1101&lt;&gt;"",VLOOKUP(S1101,'Avtal 2026-05-21'!C:J,12,FALSE),"")</f>
        <v>#REF!</v>
      </c>
      <c r="AB1101" s="2" t="e">
        <f>IF(R1101&lt;&gt;"",VLOOKUP(S1101,'Avtal 2026-05-21'!C:J,13,FALSE),"")</f>
        <v>#REF!</v>
      </c>
      <c r="AC1101" s="2" t="e">
        <f>IF(R1101&lt;&gt;"",VLOOKUP(S1101,'Avtal 2026-05-21'!C:J,21,FALSE),"")</f>
        <v>#REF!</v>
      </c>
      <c r="AD1101" s="13" t="e">
        <f>VLOOKUP(S1101,'Avtal 2026-05-21'!C:J,7,FALSE)</f>
        <v>#REF!</v>
      </c>
      <c r="AF1101" s="2" t="e">
        <f>IF(R1101&lt;&gt;"",VLOOKUP(S1101,'Avtal 2026-05-21'!C:J,18,FALSE),"")</f>
        <v>#REF!</v>
      </c>
      <c r="AG1101" s="2" t="e">
        <f>IF(R1101&lt;&gt;"",VLOOKUP(S1101,'Avtal 2026-05-21'!C:J,19,FALSE),"")</f>
        <v>#REF!</v>
      </c>
      <c r="AH1101" s="10" t="e">
        <f>IF(R1101&gt;0,VLOOKUP(S1101,'Avtal 2026-05-21'!C:J,52,FALSE),"")</f>
        <v>#REF!</v>
      </c>
    </row>
    <row r="1102" spans="18:34" ht="18.75" customHeight="1" x14ac:dyDescent="0.25">
      <c r="R1102" s="2" t="e">
        <f>IF(MAX($R$10:R1101)&gt;=$K$4,0,R1101+1)</f>
        <v>#REF!</v>
      </c>
      <c r="S1102" s="2" t="e">
        <f t="shared" si="92"/>
        <v>#REF!</v>
      </c>
      <c r="T1102" s="2" t="e">
        <f t="shared" si="89"/>
        <v>#REF!</v>
      </c>
      <c r="U1102" s="2" t="e">
        <f t="shared" si="90"/>
        <v>#REF!</v>
      </c>
      <c r="V1102" s="2" t="e">
        <f t="shared" si="91"/>
        <v>#REF!</v>
      </c>
      <c r="X1102" s="2" t="e">
        <f>IF(R1102&lt;&gt;"",VLOOKUP(S1102,'Avtal 2026-05-21'!C:J,9,FALSE),"")</f>
        <v>#REF!</v>
      </c>
      <c r="Y1102" s="2" t="e">
        <f>IF(R1102&lt;&gt;"",VLOOKUP(S1102,'Avtal 2026-05-21'!C:J,10,FALSE),"")</f>
        <v>#REF!</v>
      </c>
      <c r="Z1102" s="2" t="e">
        <f>IF(R1102&lt;&gt;"",VLOOKUP(S1102,'Avtal 2026-05-21'!C:J,11,FALSE),"")</f>
        <v>#REF!</v>
      </c>
      <c r="AA1102" s="2" t="e">
        <f>IF(R1102&lt;&gt;"",VLOOKUP(S1102,'Avtal 2026-05-21'!C:J,12,FALSE),"")</f>
        <v>#REF!</v>
      </c>
      <c r="AB1102" s="2" t="e">
        <f>IF(R1102&lt;&gt;"",VLOOKUP(S1102,'Avtal 2026-05-21'!C:J,13,FALSE),"")</f>
        <v>#REF!</v>
      </c>
      <c r="AC1102" s="2" t="e">
        <f>IF(R1102&lt;&gt;"",VLOOKUP(S1102,'Avtal 2026-05-21'!C:J,21,FALSE),"")</f>
        <v>#REF!</v>
      </c>
      <c r="AD1102" s="13" t="e">
        <f>VLOOKUP(S1102,'Avtal 2026-05-21'!C:J,7,FALSE)</f>
        <v>#REF!</v>
      </c>
      <c r="AF1102" s="2" t="e">
        <f>IF(R1102&lt;&gt;"",VLOOKUP(S1102,'Avtal 2026-05-21'!C:J,18,FALSE),"")</f>
        <v>#REF!</v>
      </c>
      <c r="AG1102" s="2" t="e">
        <f>IF(R1102&lt;&gt;"",VLOOKUP(S1102,'Avtal 2026-05-21'!C:J,19,FALSE),"")</f>
        <v>#REF!</v>
      </c>
      <c r="AH1102" s="10" t="e">
        <f>IF(R1102&gt;0,VLOOKUP(S1102,'Avtal 2026-05-21'!C:J,52,FALSE),"")</f>
        <v>#REF!</v>
      </c>
    </row>
    <row r="1103" spans="18:34" ht="18.75" customHeight="1" x14ac:dyDescent="0.25">
      <c r="R1103" s="2" t="e">
        <f>IF(MAX($R$10:R1102)&gt;=$K$4,0,R1102+1)</f>
        <v>#REF!</v>
      </c>
      <c r="S1103" s="2" t="e">
        <f t="shared" si="92"/>
        <v>#REF!</v>
      </c>
      <c r="T1103" s="2" t="e">
        <f t="shared" si="89"/>
        <v>#REF!</v>
      </c>
      <c r="U1103" s="2" t="e">
        <f t="shared" si="90"/>
        <v>#REF!</v>
      </c>
      <c r="V1103" s="2" t="e">
        <f t="shared" si="91"/>
        <v>#REF!</v>
      </c>
      <c r="X1103" s="2" t="e">
        <f>IF(R1103&lt;&gt;"",VLOOKUP(S1103,'Avtal 2026-05-21'!C:J,9,FALSE),"")</f>
        <v>#REF!</v>
      </c>
      <c r="Y1103" s="2" t="e">
        <f>IF(R1103&lt;&gt;"",VLOOKUP(S1103,'Avtal 2026-05-21'!C:J,10,FALSE),"")</f>
        <v>#REF!</v>
      </c>
      <c r="Z1103" s="2" t="e">
        <f>IF(R1103&lt;&gt;"",VLOOKUP(S1103,'Avtal 2026-05-21'!C:J,11,FALSE),"")</f>
        <v>#REF!</v>
      </c>
      <c r="AA1103" s="2" t="e">
        <f>IF(R1103&lt;&gt;"",VLOOKUP(S1103,'Avtal 2026-05-21'!C:J,12,FALSE),"")</f>
        <v>#REF!</v>
      </c>
      <c r="AB1103" s="2" t="e">
        <f>IF(R1103&lt;&gt;"",VLOOKUP(S1103,'Avtal 2026-05-21'!C:J,13,FALSE),"")</f>
        <v>#REF!</v>
      </c>
      <c r="AC1103" s="2" t="e">
        <f>IF(R1103&lt;&gt;"",VLOOKUP(S1103,'Avtal 2026-05-21'!C:J,21,FALSE),"")</f>
        <v>#REF!</v>
      </c>
      <c r="AD1103" s="13" t="e">
        <f>VLOOKUP(S1103,'Avtal 2026-05-21'!C:J,7,FALSE)</f>
        <v>#REF!</v>
      </c>
      <c r="AF1103" s="2" t="e">
        <f>IF(R1103&lt;&gt;"",VLOOKUP(S1103,'Avtal 2026-05-21'!C:J,18,FALSE),"")</f>
        <v>#REF!</v>
      </c>
      <c r="AG1103" s="2" t="e">
        <f>IF(R1103&lt;&gt;"",VLOOKUP(S1103,'Avtal 2026-05-21'!C:J,19,FALSE),"")</f>
        <v>#REF!</v>
      </c>
      <c r="AH1103" s="10" t="e">
        <f>IF(R1103&gt;0,VLOOKUP(S1103,'Avtal 2026-05-21'!C:J,52,FALSE),"")</f>
        <v>#REF!</v>
      </c>
    </row>
    <row r="1104" spans="18:34" ht="18.75" customHeight="1" x14ac:dyDescent="0.25">
      <c r="R1104" s="2" t="e">
        <f>IF(MAX($R$10:R1103)&gt;=$K$4,0,R1103+1)</f>
        <v>#REF!</v>
      </c>
      <c r="S1104" s="2" t="e">
        <f t="shared" si="92"/>
        <v>#REF!</v>
      </c>
      <c r="T1104" s="2" t="e">
        <f t="shared" si="89"/>
        <v>#REF!</v>
      </c>
      <c r="U1104" s="2" t="e">
        <f t="shared" si="90"/>
        <v>#REF!</v>
      </c>
      <c r="V1104" s="2" t="e">
        <f t="shared" si="91"/>
        <v>#REF!</v>
      </c>
      <c r="X1104" s="2" t="e">
        <f>IF(R1104&lt;&gt;"",VLOOKUP(S1104,'Avtal 2026-05-21'!C:J,9,FALSE),"")</f>
        <v>#REF!</v>
      </c>
      <c r="Y1104" s="2" t="e">
        <f>IF(R1104&lt;&gt;"",VLOOKUP(S1104,'Avtal 2026-05-21'!C:J,10,FALSE),"")</f>
        <v>#REF!</v>
      </c>
      <c r="Z1104" s="2" t="e">
        <f>IF(R1104&lt;&gt;"",VLOOKUP(S1104,'Avtal 2026-05-21'!C:J,11,FALSE),"")</f>
        <v>#REF!</v>
      </c>
      <c r="AA1104" s="2" t="e">
        <f>IF(R1104&lt;&gt;"",VLOOKUP(S1104,'Avtal 2026-05-21'!C:J,12,FALSE),"")</f>
        <v>#REF!</v>
      </c>
      <c r="AB1104" s="2" t="e">
        <f>IF(R1104&lt;&gt;"",VLOOKUP(S1104,'Avtal 2026-05-21'!C:J,13,FALSE),"")</f>
        <v>#REF!</v>
      </c>
      <c r="AC1104" s="2" t="e">
        <f>IF(R1104&lt;&gt;"",VLOOKUP(S1104,'Avtal 2026-05-21'!C:J,21,FALSE),"")</f>
        <v>#REF!</v>
      </c>
      <c r="AD1104" s="13" t="e">
        <f>VLOOKUP(S1104,'Avtal 2026-05-21'!C:J,7,FALSE)</f>
        <v>#REF!</v>
      </c>
      <c r="AF1104" s="2" t="e">
        <f>IF(R1104&lt;&gt;"",VLOOKUP(S1104,'Avtal 2026-05-21'!C:J,18,FALSE),"")</f>
        <v>#REF!</v>
      </c>
      <c r="AG1104" s="2" t="e">
        <f>IF(R1104&lt;&gt;"",VLOOKUP(S1104,'Avtal 2026-05-21'!C:J,19,FALSE),"")</f>
        <v>#REF!</v>
      </c>
      <c r="AH1104" s="10" t="e">
        <f>IF(R1104&gt;0,VLOOKUP(S1104,'Avtal 2026-05-21'!C:J,52,FALSE),"")</f>
        <v>#REF!</v>
      </c>
    </row>
    <row r="1105" spans="18:34" ht="18.75" customHeight="1" x14ac:dyDescent="0.25">
      <c r="R1105" s="2" t="e">
        <f>IF(MAX($R$10:R1104)&gt;=$K$4,0,R1104+1)</f>
        <v>#REF!</v>
      </c>
      <c r="S1105" s="2" t="e">
        <f t="shared" si="92"/>
        <v>#REF!</v>
      </c>
      <c r="T1105" s="2" t="e">
        <f t="shared" si="89"/>
        <v>#REF!</v>
      </c>
      <c r="U1105" s="2" t="e">
        <f t="shared" si="90"/>
        <v>#REF!</v>
      </c>
      <c r="V1105" s="2" t="e">
        <f t="shared" si="91"/>
        <v>#REF!</v>
      </c>
      <c r="X1105" s="2" t="e">
        <f>IF(R1105&lt;&gt;"",VLOOKUP(S1105,'Avtal 2026-05-21'!C:J,9,FALSE),"")</f>
        <v>#REF!</v>
      </c>
      <c r="Y1105" s="2" t="e">
        <f>IF(R1105&lt;&gt;"",VLOOKUP(S1105,'Avtal 2026-05-21'!C:J,10,FALSE),"")</f>
        <v>#REF!</v>
      </c>
      <c r="Z1105" s="2" t="e">
        <f>IF(R1105&lt;&gt;"",VLOOKUP(S1105,'Avtal 2026-05-21'!C:J,11,FALSE),"")</f>
        <v>#REF!</v>
      </c>
      <c r="AA1105" s="2" t="e">
        <f>IF(R1105&lt;&gt;"",VLOOKUP(S1105,'Avtal 2026-05-21'!C:J,12,FALSE),"")</f>
        <v>#REF!</v>
      </c>
      <c r="AB1105" s="2" t="e">
        <f>IF(R1105&lt;&gt;"",VLOOKUP(S1105,'Avtal 2026-05-21'!C:J,13,FALSE),"")</f>
        <v>#REF!</v>
      </c>
      <c r="AC1105" s="2" t="e">
        <f>IF(R1105&lt;&gt;"",VLOOKUP(S1105,'Avtal 2026-05-21'!C:J,21,FALSE),"")</f>
        <v>#REF!</v>
      </c>
      <c r="AD1105" s="13" t="e">
        <f>VLOOKUP(S1105,'Avtal 2026-05-21'!C:J,7,FALSE)</f>
        <v>#REF!</v>
      </c>
      <c r="AF1105" s="2" t="e">
        <f>IF(R1105&lt;&gt;"",VLOOKUP(S1105,'Avtal 2026-05-21'!C:J,18,FALSE),"")</f>
        <v>#REF!</v>
      </c>
      <c r="AG1105" s="2" t="e">
        <f>IF(R1105&lt;&gt;"",VLOOKUP(S1105,'Avtal 2026-05-21'!C:J,19,FALSE),"")</f>
        <v>#REF!</v>
      </c>
      <c r="AH1105" s="10" t="e">
        <f>IF(R1105&gt;0,VLOOKUP(S1105,'Avtal 2026-05-21'!C:J,52,FALSE),"")</f>
        <v>#REF!</v>
      </c>
    </row>
    <row r="1106" spans="18:34" ht="18.75" customHeight="1" x14ac:dyDescent="0.25">
      <c r="R1106" s="2" t="e">
        <f>IF(MAX($R$10:R1105)&gt;=$K$4,0,R1105+1)</f>
        <v>#REF!</v>
      </c>
      <c r="S1106" s="2" t="e">
        <f t="shared" si="92"/>
        <v>#REF!</v>
      </c>
      <c r="T1106" s="2" t="e">
        <f t="shared" si="89"/>
        <v>#REF!</v>
      </c>
      <c r="U1106" s="2" t="e">
        <f t="shared" si="90"/>
        <v>#REF!</v>
      </c>
      <c r="V1106" s="2" t="e">
        <f t="shared" si="91"/>
        <v>#REF!</v>
      </c>
      <c r="X1106" s="2" t="e">
        <f>IF(R1106&lt;&gt;"",VLOOKUP(S1106,'Avtal 2026-05-21'!C:J,9,FALSE),"")</f>
        <v>#REF!</v>
      </c>
      <c r="Y1106" s="2" t="e">
        <f>IF(R1106&lt;&gt;"",VLOOKUP(S1106,'Avtal 2026-05-21'!C:J,10,FALSE),"")</f>
        <v>#REF!</v>
      </c>
      <c r="Z1106" s="2" t="e">
        <f>IF(R1106&lt;&gt;"",VLOOKUP(S1106,'Avtal 2026-05-21'!C:J,11,FALSE),"")</f>
        <v>#REF!</v>
      </c>
      <c r="AA1106" s="2" t="e">
        <f>IF(R1106&lt;&gt;"",VLOOKUP(S1106,'Avtal 2026-05-21'!C:J,12,FALSE),"")</f>
        <v>#REF!</v>
      </c>
      <c r="AB1106" s="2" t="e">
        <f>IF(R1106&lt;&gt;"",VLOOKUP(S1106,'Avtal 2026-05-21'!C:J,13,FALSE),"")</f>
        <v>#REF!</v>
      </c>
      <c r="AC1106" s="2" t="e">
        <f>IF(R1106&lt;&gt;"",VLOOKUP(S1106,'Avtal 2026-05-21'!C:J,21,FALSE),"")</f>
        <v>#REF!</v>
      </c>
      <c r="AD1106" s="13" t="e">
        <f>VLOOKUP(S1106,'Avtal 2026-05-21'!C:J,7,FALSE)</f>
        <v>#REF!</v>
      </c>
      <c r="AF1106" s="2" t="e">
        <f>IF(R1106&lt;&gt;"",VLOOKUP(S1106,'Avtal 2026-05-21'!C:J,18,FALSE),"")</f>
        <v>#REF!</v>
      </c>
      <c r="AG1106" s="2" t="e">
        <f>IF(R1106&lt;&gt;"",VLOOKUP(S1106,'Avtal 2026-05-21'!C:J,19,FALSE),"")</f>
        <v>#REF!</v>
      </c>
      <c r="AH1106" s="10" t="e">
        <f>IF(R1106&gt;0,VLOOKUP(S1106,'Avtal 2026-05-21'!C:J,52,FALSE),"")</f>
        <v>#REF!</v>
      </c>
    </row>
    <row r="1107" spans="18:34" ht="18.75" customHeight="1" x14ac:dyDescent="0.25">
      <c r="R1107" s="2" t="e">
        <f>IF(MAX($R$10:R1106)&gt;=$K$4,0,R1106+1)</f>
        <v>#REF!</v>
      </c>
      <c r="S1107" s="2" t="e">
        <f t="shared" si="92"/>
        <v>#REF!</v>
      </c>
      <c r="T1107" s="2" t="e">
        <f t="shared" si="89"/>
        <v>#REF!</v>
      </c>
      <c r="U1107" s="2" t="e">
        <f t="shared" si="90"/>
        <v>#REF!</v>
      </c>
      <c r="V1107" s="2" t="e">
        <f t="shared" si="91"/>
        <v>#REF!</v>
      </c>
      <c r="X1107" s="2" t="e">
        <f>IF(R1107&lt;&gt;"",VLOOKUP(S1107,'Avtal 2026-05-21'!C:J,9,FALSE),"")</f>
        <v>#REF!</v>
      </c>
      <c r="Y1107" s="2" t="e">
        <f>IF(R1107&lt;&gt;"",VLOOKUP(S1107,'Avtal 2026-05-21'!C:J,10,FALSE),"")</f>
        <v>#REF!</v>
      </c>
      <c r="Z1107" s="2" t="e">
        <f>IF(R1107&lt;&gt;"",VLOOKUP(S1107,'Avtal 2026-05-21'!C:J,11,FALSE),"")</f>
        <v>#REF!</v>
      </c>
      <c r="AA1107" s="2" t="e">
        <f>IF(R1107&lt;&gt;"",VLOOKUP(S1107,'Avtal 2026-05-21'!C:J,12,FALSE),"")</f>
        <v>#REF!</v>
      </c>
      <c r="AB1107" s="2" t="e">
        <f>IF(R1107&lt;&gt;"",VLOOKUP(S1107,'Avtal 2026-05-21'!C:J,13,FALSE),"")</f>
        <v>#REF!</v>
      </c>
      <c r="AC1107" s="2" t="e">
        <f>IF(R1107&lt;&gt;"",VLOOKUP(S1107,'Avtal 2026-05-21'!C:J,21,FALSE),"")</f>
        <v>#REF!</v>
      </c>
      <c r="AD1107" s="13" t="e">
        <f>VLOOKUP(S1107,'Avtal 2026-05-21'!C:J,7,FALSE)</f>
        <v>#REF!</v>
      </c>
      <c r="AF1107" s="2" t="e">
        <f>IF(R1107&lt;&gt;"",VLOOKUP(S1107,'Avtal 2026-05-21'!C:J,18,FALSE),"")</f>
        <v>#REF!</v>
      </c>
      <c r="AG1107" s="2" t="e">
        <f>IF(R1107&lt;&gt;"",VLOOKUP(S1107,'Avtal 2026-05-21'!C:J,19,FALSE),"")</f>
        <v>#REF!</v>
      </c>
      <c r="AH1107" s="10" t="e">
        <f>IF(R1107&gt;0,VLOOKUP(S1107,'Avtal 2026-05-21'!C:J,52,FALSE),"")</f>
        <v>#REF!</v>
      </c>
    </row>
    <row r="1108" spans="18:34" ht="18.75" customHeight="1" x14ac:dyDescent="0.25">
      <c r="R1108" s="2" t="e">
        <f>IF(MAX($R$10:R1107)&gt;=$K$4,0,R1107+1)</f>
        <v>#REF!</v>
      </c>
      <c r="S1108" s="2" t="e">
        <f t="shared" si="92"/>
        <v>#REF!</v>
      </c>
      <c r="T1108" s="2" t="e">
        <f t="shared" si="89"/>
        <v>#REF!</v>
      </c>
      <c r="U1108" s="2" t="e">
        <f t="shared" si="90"/>
        <v>#REF!</v>
      </c>
      <c r="V1108" s="2" t="e">
        <f t="shared" si="91"/>
        <v>#REF!</v>
      </c>
      <c r="X1108" s="2" t="e">
        <f>IF(R1108&lt;&gt;"",VLOOKUP(S1108,'Avtal 2026-05-21'!C:J,9,FALSE),"")</f>
        <v>#REF!</v>
      </c>
      <c r="Y1108" s="2" t="e">
        <f>IF(R1108&lt;&gt;"",VLOOKUP(S1108,'Avtal 2026-05-21'!C:J,10,FALSE),"")</f>
        <v>#REF!</v>
      </c>
      <c r="Z1108" s="2" t="e">
        <f>IF(R1108&lt;&gt;"",VLOOKUP(S1108,'Avtal 2026-05-21'!C:J,11,FALSE),"")</f>
        <v>#REF!</v>
      </c>
      <c r="AA1108" s="2" t="e">
        <f>IF(R1108&lt;&gt;"",VLOOKUP(S1108,'Avtal 2026-05-21'!C:J,12,FALSE),"")</f>
        <v>#REF!</v>
      </c>
      <c r="AB1108" s="2" t="e">
        <f>IF(R1108&lt;&gt;"",VLOOKUP(S1108,'Avtal 2026-05-21'!C:J,13,FALSE),"")</f>
        <v>#REF!</v>
      </c>
      <c r="AC1108" s="2" t="e">
        <f>IF(R1108&lt;&gt;"",VLOOKUP(S1108,'Avtal 2026-05-21'!C:J,21,FALSE),"")</f>
        <v>#REF!</v>
      </c>
      <c r="AD1108" s="13" t="e">
        <f>VLOOKUP(S1108,'Avtal 2026-05-21'!C:J,7,FALSE)</f>
        <v>#REF!</v>
      </c>
      <c r="AF1108" s="2" t="e">
        <f>IF(R1108&lt;&gt;"",VLOOKUP(S1108,'Avtal 2026-05-21'!C:J,18,FALSE),"")</f>
        <v>#REF!</v>
      </c>
      <c r="AG1108" s="2" t="e">
        <f>IF(R1108&lt;&gt;"",VLOOKUP(S1108,'Avtal 2026-05-21'!C:J,19,FALSE),"")</f>
        <v>#REF!</v>
      </c>
      <c r="AH1108" s="10" t="e">
        <f>IF(R1108&gt;0,VLOOKUP(S1108,'Avtal 2026-05-21'!C:J,52,FALSE),"")</f>
        <v>#REF!</v>
      </c>
    </row>
    <row r="1109" spans="18:34" ht="18.75" customHeight="1" x14ac:dyDescent="0.25">
      <c r="R1109" s="2" t="e">
        <f>IF(MAX($R$10:R1108)&gt;=$K$4,0,R1108+1)</f>
        <v>#REF!</v>
      </c>
      <c r="S1109" s="2" t="e">
        <f t="shared" si="92"/>
        <v>#REF!</v>
      </c>
      <c r="T1109" s="2" t="e">
        <f t="shared" si="89"/>
        <v>#REF!</v>
      </c>
      <c r="U1109" s="2" t="e">
        <f t="shared" si="90"/>
        <v>#REF!</v>
      </c>
      <c r="V1109" s="2" t="e">
        <f t="shared" si="91"/>
        <v>#REF!</v>
      </c>
      <c r="X1109" s="2" t="e">
        <f>IF(R1109&lt;&gt;"",VLOOKUP(S1109,'Avtal 2026-05-21'!C:J,9,FALSE),"")</f>
        <v>#REF!</v>
      </c>
      <c r="Y1109" s="2" t="e">
        <f>IF(R1109&lt;&gt;"",VLOOKUP(S1109,'Avtal 2026-05-21'!C:J,10,FALSE),"")</f>
        <v>#REF!</v>
      </c>
      <c r="Z1109" s="2" t="e">
        <f>IF(R1109&lt;&gt;"",VLOOKUP(S1109,'Avtal 2026-05-21'!C:J,11,FALSE),"")</f>
        <v>#REF!</v>
      </c>
      <c r="AA1109" s="2" t="e">
        <f>IF(R1109&lt;&gt;"",VLOOKUP(S1109,'Avtal 2026-05-21'!C:J,12,FALSE),"")</f>
        <v>#REF!</v>
      </c>
      <c r="AB1109" s="2" t="e">
        <f>IF(R1109&lt;&gt;"",VLOOKUP(S1109,'Avtal 2026-05-21'!C:J,13,FALSE),"")</f>
        <v>#REF!</v>
      </c>
      <c r="AC1109" s="2" t="e">
        <f>IF(R1109&lt;&gt;"",VLOOKUP(S1109,'Avtal 2026-05-21'!C:J,21,FALSE),"")</f>
        <v>#REF!</v>
      </c>
      <c r="AD1109" s="13" t="e">
        <f>VLOOKUP(S1109,'Avtal 2026-05-21'!C:J,7,FALSE)</f>
        <v>#REF!</v>
      </c>
      <c r="AF1109" s="2" t="e">
        <f>IF(R1109&lt;&gt;"",VLOOKUP(S1109,'Avtal 2026-05-21'!C:J,18,FALSE),"")</f>
        <v>#REF!</v>
      </c>
      <c r="AG1109" s="2" t="e">
        <f>IF(R1109&lt;&gt;"",VLOOKUP(S1109,'Avtal 2026-05-21'!C:J,19,FALSE),"")</f>
        <v>#REF!</v>
      </c>
      <c r="AH1109" s="10" t="e">
        <f>IF(R1109&gt;0,VLOOKUP(S1109,'Avtal 2026-05-21'!C:J,52,FALSE),"")</f>
        <v>#REF!</v>
      </c>
    </row>
    <row r="1110" spans="18:34" ht="18.75" customHeight="1" x14ac:dyDescent="0.25">
      <c r="R1110" s="2" t="e">
        <f>IF(MAX($R$10:R1109)&gt;=$K$4,0,R1109+1)</f>
        <v>#REF!</v>
      </c>
      <c r="S1110" s="2" t="e">
        <f t="shared" si="92"/>
        <v>#REF!</v>
      </c>
      <c r="T1110" s="2" t="e">
        <f t="shared" si="89"/>
        <v>#REF!</v>
      </c>
      <c r="U1110" s="2" t="e">
        <f t="shared" si="90"/>
        <v>#REF!</v>
      </c>
      <c r="V1110" s="2" t="e">
        <f t="shared" si="91"/>
        <v>#REF!</v>
      </c>
      <c r="X1110" s="2" t="e">
        <f>IF(R1110&lt;&gt;"",VLOOKUP(S1110,'Avtal 2026-05-21'!C:J,9,FALSE),"")</f>
        <v>#REF!</v>
      </c>
      <c r="Y1110" s="2" t="e">
        <f>IF(R1110&lt;&gt;"",VLOOKUP(S1110,'Avtal 2026-05-21'!C:J,10,FALSE),"")</f>
        <v>#REF!</v>
      </c>
      <c r="Z1110" s="2" t="e">
        <f>IF(R1110&lt;&gt;"",VLOOKUP(S1110,'Avtal 2026-05-21'!C:J,11,FALSE),"")</f>
        <v>#REF!</v>
      </c>
      <c r="AA1110" s="2" t="e">
        <f>IF(R1110&lt;&gt;"",VLOOKUP(S1110,'Avtal 2026-05-21'!C:J,12,FALSE),"")</f>
        <v>#REF!</v>
      </c>
      <c r="AB1110" s="2" t="e">
        <f>IF(R1110&lt;&gt;"",VLOOKUP(S1110,'Avtal 2026-05-21'!C:J,13,FALSE),"")</f>
        <v>#REF!</v>
      </c>
      <c r="AC1110" s="2" t="e">
        <f>IF(R1110&lt;&gt;"",VLOOKUP(S1110,'Avtal 2026-05-21'!C:J,21,FALSE),"")</f>
        <v>#REF!</v>
      </c>
      <c r="AD1110" s="13" t="e">
        <f>VLOOKUP(S1110,'Avtal 2026-05-21'!C:J,7,FALSE)</f>
        <v>#REF!</v>
      </c>
      <c r="AF1110" s="2" t="e">
        <f>IF(R1110&lt;&gt;"",VLOOKUP(S1110,'Avtal 2026-05-21'!C:J,18,FALSE),"")</f>
        <v>#REF!</v>
      </c>
      <c r="AG1110" s="2" t="e">
        <f>IF(R1110&lt;&gt;"",VLOOKUP(S1110,'Avtal 2026-05-21'!C:J,19,FALSE),"")</f>
        <v>#REF!</v>
      </c>
      <c r="AH1110" s="10" t="e">
        <f>IF(R1110&gt;0,VLOOKUP(S1110,'Avtal 2026-05-21'!C:J,52,FALSE),"")</f>
        <v>#REF!</v>
      </c>
    </row>
    <row r="1111" spans="18:34" ht="18.75" customHeight="1" x14ac:dyDescent="0.25">
      <c r="R1111" s="2" t="e">
        <f>IF(MAX($R$10:R1110)&gt;=$K$4,0,R1110+1)</f>
        <v>#REF!</v>
      </c>
      <c r="S1111" s="2" t="e">
        <f t="shared" si="92"/>
        <v>#REF!</v>
      </c>
      <c r="T1111" s="2" t="e">
        <f t="shared" si="89"/>
        <v>#REF!</v>
      </c>
      <c r="U1111" s="2" t="e">
        <f t="shared" si="90"/>
        <v>#REF!</v>
      </c>
      <c r="V1111" s="2" t="e">
        <f t="shared" si="91"/>
        <v>#REF!</v>
      </c>
      <c r="X1111" s="2" t="e">
        <f>IF(R1111&lt;&gt;"",VLOOKUP(S1111,'Avtal 2026-05-21'!C:J,9,FALSE),"")</f>
        <v>#REF!</v>
      </c>
      <c r="Y1111" s="2" t="e">
        <f>IF(R1111&lt;&gt;"",VLOOKUP(S1111,'Avtal 2026-05-21'!C:J,10,FALSE),"")</f>
        <v>#REF!</v>
      </c>
      <c r="Z1111" s="2" t="e">
        <f>IF(R1111&lt;&gt;"",VLOOKUP(S1111,'Avtal 2026-05-21'!C:J,11,FALSE),"")</f>
        <v>#REF!</v>
      </c>
      <c r="AA1111" s="2" t="e">
        <f>IF(R1111&lt;&gt;"",VLOOKUP(S1111,'Avtal 2026-05-21'!C:J,12,FALSE),"")</f>
        <v>#REF!</v>
      </c>
      <c r="AB1111" s="2" t="e">
        <f>IF(R1111&lt;&gt;"",VLOOKUP(S1111,'Avtal 2026-05-21'!C:J,13,FALSE),"")</f>
        <v>#REF!</v>
      </c>
      <c r="AC1111" s="2" t="e">
        <f>IF(R1111&lt;&gt;"",VLOOKUP(S1111,'Avtal 2026-05-21'!C:J,21,FALSE),"")</f>
        <v>#REF!</v>
      </c>
      <c r="AD1111" s="13" t="e">
        <f>VLOOKUP(S1111,'Avtal 2026-05-21'!C:J,7,FALSE)</f>
        <v>#REF!</v>
      </c>
      <c r="AF1111" s="2" t="e">
        <f>IF(R1111&lt;&gt;"",VLOOKUP(S1111,'Avtal 2026-05-21'!C:J,18,FALSE),"")</f>
        <v>#REF!</v>
      </c>
      <c r="AG1111" s="2" t="e">
        <f>IF(R1111&lt;&gt;"",VLOOKUP(S1111,'Avtal 2026-05-21'!C:J,19,FALSE),"")</f>
        <v>#REF!</v>
      </c>
      <c r="AH1111" s="10" t="e">
        <f>IF(R1111&gt;0,VLOOKUP(S1111,'Avtal 2026-05-21'!C:J,52,FALSE),"")</f>
        <v>#REF!</v>
      </c>
    </row>
    <row r="1112" spans="18:34" ht="18.75" customHeight="1" x14ac:dyDescent="0.25">
      <c r="R1112" s="2" t="e">
        <f>IF(MAX($R$10:R1111)&gt;=$K$4,0,R1111+1)</f>
        <v>#REF!</v>
      </c>
      <c r="S1112" s="2" t="e">
        <f t="shared" si="92"/>
        <v>#REF!</v>
      </c>
      <c r="T1112" s="2" t="e">
        <f t="shared" si="89"/>
        <v>#REF!</v>
      </c>
      <c r="U1112" s="2" t="e">
        <f t="shared" si="90"/>
        <v>#REF!</v>
      </c>
      <c r="V1112" s="2" t="e">
        <f t="shared" si="91"/>
        <v>#REF!</v>
      </c>
      <c r="X1112" s="2" t="e">
        <f>IF(R1112&lt;&gt;"",VLOOKUP(S1112,'Avtal 2026-05-21'!C:J,9,FALSE),"")</f>
        <v>#REF!</v>
      </c>
      <c r="Y1112" s="2" t="e">
        <f>IF(R1112&lt;&gt;"",VLOOKUP(S1112,'Avtal 2026-05-21'!C:J,10,FALSE),"")</f>
        <v>#REF!</v>
      </c>
      <c r="Z1112" s="2" t="e">
        <f>IF(R1112&lt;&gt;"",VLOOKUP(S1112,'Avtal 2026-05-21'!C:J,11,FALSE),"")</f>
        <v>#REF!</v>
      </c>
      <c r="AA1112" s="2" t="e">
        <f>IF(R1112&lt;&gt;"",VLOOKUP(S1112,'Avtal 2026-05-21'!C:J,12,FALSE),"")</f>
        <v>#REF!</v>
      </c>
      <c r="AB1112" s="2" t="e">
        <f>IF(R1112&lt;&gt;"",VLOOKUP(S1112,'Avtal 2026-05-21'!C:J,13,FALSE),"")</f>
        <v>#REF!</v>
      </c>
      <c r="AC1112" s="2" t="e">
        <f>IF(R1112&lt;&gt;"",VLOOKUP(S1112,'Avtal 2026-05-21'!C:J,21,FALSE),"")</f>
        <v>#REF!</v>
      </c>
      <c r="AD1112" s="13" t="e">
        <f>VLOOKUP(S1112,'Avtal 2026-05-21'!C:J,7,FALSE)</f>
        <v>#REF!</v>
      </c>
      <c r="AF1112" s="2" t="e">
        <f>IF(R1112&lt;&gt;"",VLOOKUP(S1112,'Avtal 2026-05-21'!C:J,18,FALSE),"")</f>
        <v>#REF!</v>
      </c>
      <c r="AG1112" s="2" t="e">
        <f>IF(R1112&lt;&gt;"",VLOOKUP(S1112,'Avtal 2026-05-21'!C:J,19,FALSE),"")</f>
        <v>#REF!</v>
      </c>
      <c r="AH1112" s="10" t="e">
        <f>IF(R1112&gt;0,VLOOKUP(S1112,'Avtal 2026-05-21'!C:J,52,FALSE),"")</f>
        <v>#REF!</v>
      </c>
    </row>
    <row r="1113" spans="18:34" ht="18.75" customHeight="1" x14ac:dyDescent="0.25">
      <c r="R1113" s="2" t="e">
        <f>IF(MAX($R$10:R1112)&gt;=$K$4,0,R1112+1)</f>
        <v>#REF!</v>
      </c>
      <c r="S1113" s="2" t="e">
        <f t="shared" si="92"/>
        <v>#REF!</v>
      </c>
      <c r="T1113" s="2" t="e">
        <f t="shared" si="89"/>
        <v>#REF!</v>
      </c>
      <c r="U1113" s="2" t="e">
        <f t="shared" si="90"/>
        <v>#REF!</v>
      </c>
      <c r="V1113" s="2" t="e">
        <f t="shared" si="91"/>
        <v>#REF!</v>
      </c>
      <c r="X1113" s="2" t="e">
        <f>IF(R1113&lt;&gt;"",VLOOKUP(S1113,'Avtal 2026-05-21'!C:J,9,FALSE),"")</f>
        <v>#REF!</v>
      </c>
      <c r="Y1113" s="2" t="e">
        <f>IF(R1113&lt;&gt;"",VLOOKUP(S1113,'Avtal 2026-05-21'!C:J,10,FALSE),"")</f>
        <v>#REF!</v>
      </c>
      <c r="Z1113" s="2" t="e">
        <f>IF(R1113&lt;&gt;"",VLOOKUP(S1113,'Avtal 2026-05-21'!C:J,11,FALSE),"")</f>
        <v>#REF!</v>
      </c>
      <c r="AA1113" s="2" t="e">
        <f>IF(R1113&lt;&gt;"",VLOOKUP(S1113,'Avtal 2026-05-21'!C:J,12,FALSE),"")</f>
        <v>#REF!</v>
      </c>
      <c r="AB1113" s="2" t="e">
        <f>IF(R1113&lt;&gt;"",VLOOKUP(S1113,'Avtal 2026-05-21'!C:J,13,FALSE),"")</f>
        <v>#REF!</v>
      </c>
      <c r="AC1113" s="2" t="e">
        <f>IF(R1113&lt;&gt;"",VLOOKUP(S1113,'Avtal 2026-05-21'!C:J,21,FALSE),"")</f>
        <v>#REF!</v>
      </c>
      <c r="AD1113" s="13" t="e">
        <f>VLOOKUP(S1113,'Avtal 2026-05-21'!C:J,7,FALSE)</f>
        <v>#REF!</v>
      </c>
      <c r="AF1113" s="2" t="e">
        <f>IF(R1113&lt;&gt;"",VLOOKUP(S1113,'Avtal 2026-05-21'!C:J,18,FALSE),"")</f>
        <v>#REF!</v>
      </c>
      <c r="AG1113" s="2" t="e">
        <f>IF(R1113&lt;&gt;"",VLOOKUP(S1113,'Avtal 2026-05-21'!C:J,19,FALSE),"")</f>
        <v>#REF!</v>
      </c>
      <c r="AH1113" s="10" t="e">
        <f>IF(R1113&gt;0,VLOOKUP(S1113,'Avtal 2026-05-21'!C:J,52,FALSE),"")</f>
        <v>#REF!</v>
      </c>
    </row>
    <row r="1114" spans="18:34" ht="18.75" customHeight="1" x14ac:dyDescent="0.25">
      <c r="R1114" s="2" t="e">
        <f>IF(MAX($R$10:R1113)&gt;=$K$4,0,R1113+1)</f>
        <v>#REF!</v>
      </c>
      <c r="S1114" s="2" t="e">
        <f t="shared" si="92"/>
        <v>#REF!</v>
      </c>
      <c r="T1114" s="2" t="e">
        <f t="shared" si="89"/>
        <v>#REF!</v>
      </c>
      <c r="U1114" s="2" t="e">
        <f t="shared" si="90"/>
        <v>#REF!</v>
      </c>
      <c r="V1114" s="2" t="e">
        <f t="shared" si="91"/>
        <v>#REF!</v>
      </c>
      <c r="X1114" s="2" t="e">
        <f>IF(R1114&lt;&gt;"",VLOOKUP(S1114,'Avtal 2026-05-21'!C:J,9,FALSE),"")</f>
        <v>#REF!</v>
      </c>
      <c r="Y1114" s="2" t="e">
        <f>IF(R1114&lt;&gt;"",VLOOKUP(S1114,'Avtal 2026-05-21'!C:J,10,FALSE),"")</f>
        <v>#REF!</v>
      </c>
      <c r="Z1114" s="2" t="e">
        <f>IF(R1114&lt;&gt;"",VLOOKUP(S1114,'Avtal 2026-05-21'!C:J,11,FALSE),"")</f>
        <v>#REF!</v>
      </c>
      <c r="AA1114" s="2" t="e">
        <f>IF(R1114&lt;&gt;"",VLOOKUP(S1114,'Avtal 2026-05-21'!C:J,12,FALSE),"")</f>
        <v>#REF!</v>
      </c>
      <c r="AB1114" s="2" t="e">
        <f>IF(R1114&lt;&gt;"",VLOOKUP(S1114,'Avtal 2026-05-21'!C:J,13,FALSE),"")</f>
        <v>#REF!</v>
      </c>
      <c r="AC1114" s="2" t="e">
        <f>IF(R1114&lt;&gt;"",VLOOKUP(S1114,'Avtal 2026-05-21'!C:J,21,FALSE),"")</f>
        <v>#REF!</v>
      </c>
      <c r="AD1114" s="13" t="e">
        <f>VLOOKUP(S1114,'Avtal 2026-05-21'!C:J,7,FALSE)</f>
        <v>#REF!</v>
      </c>
      <c r="AF1114" s="2" t="e">
        <f>IF(R1114&lt;&gt;"",VLOOKUP(S1114,'Avtal 2026-05-21'!C:J,18,FALSE),"")</f>
        <v>#REF!</v>
      </c>
      <c r="AG1114" s="2" t="e">
        <f>IF(R1114&lt;&gt;"",VLOOKUP(S1114,'Avtal 2026-05-21'!C:J,19,FALSE),"")</f>
        <v>#REF!</v>
      </c>
      <c r="AH1114" s="10" t="e">
        <f>IF(R1114&gt;0,VLOOKUP(S1114,'Avtal 2026-05-21'!C:J,52,FALSE),"")</f>
        <v>#REF!</v>
      </c>
    </row>
    <row r="1115" spans="18:34" ht="18.75" customHeight="1" x14ac:dyDescent="0.25">
      <c r="R1115" s="2" t="e">
        <f>IF(MAX($R$10:R1114)&gt;=$K$4,0,R1114+1)</f>
        <v>#REF!</v>
      </c>
      <c r="S1115" s="2" t="e">
        <f t="shared" si="92"/>
        <v>#REF!</v>
      </c>
      <c r="T1115" s="2" t="e">
        <f t="shared" si="89"/>
        <v>#REF!</v>
      </c>
      <c r="U1115" s="2" t="e">
        <f t="shared" si="90"/>
        <v>#REF!</v>
      </c>
      <c r="V1115" s="2" t="e">
        <f t="shared" si="91"/>
        <v>#REF!</v>
      </c>
      <c r="X1115" s="2" t="e">
        <f>IF(R1115&lt;&gt;"",VLOOKUP(S1115,'Avtal 2026-05-21'!C:J,9,FALSE),"")</f>
        <v>#REF!</v>
      </c>
      <c r="Y1115" s="2" t="e">
        <f>IF(R1115&lt;&gt;"",VLOOKUP(S1115,'Avtal 2026-05-21'!C:J,10,FALSE),"")</f>
        <v>#REF!</v>
      </c>
      <c r="Z1115" s="2" t="e">
        <f>IF(R1115&lt;&gt;"",VLOOKUP(S1115,'Avtal 2026-05-21'!C:J,11,FALSE),"")</f>
        <v>#REF!</v>
      </c>
      <c r="AA1115" s="2" t="e">
        <f>IF(R1115&lt;&gt;"",VLOOKUP(S1115,'Avtal 2026-05-21'!C:J,12,FALSE),"")</f>
        <v>#REF!</v>
      </c>
      <c r="AB1115" s="2" t="e">
        <f>IF(R1115&lt;&gt;"",VLOOKUP(S1115,'Avtal 2026-05-21'!C:J,13,FALSE),"")</f>
        <v>#REF!</v>
      </c>
      <c r="AC1115" s="2" t="e">
        <f>IF(R1115&lt;&gt;"",VLOOKUP(S1115,'Avtal 2026-05-21'!C:J,21,FALSE),"")</f>
        <v>#REF!</v>
      </c>
      <c r="AD1115" s="13" t="e">
        <f>VLOOKUP(S1115,'Avtal 2026-05-21'!C:J,7,FALSE)</f>
        <v>#REF!</v>
      </c>
      <c r="AF1115" s="2" t="e">
        <f>IF(R1115&lt;&gt;"",VLOOKUP(S1115,'Avtal 2026-05-21'!C:J,18,FALSE),"")</f>
        <v>#REF!</v>
      </c>
      <c r="AG1115" s="2" t="e">
        <f>IF(R1115&lt;&gt;"",VLOOKUP(S1115,'Avtal 2026-05-21'!C:J,19,FALSE),"")</f>
        <v>#REF!</v>
      </c>
      <c r="AH1115" s="10" t="e">
        <f>IF(R1115&gt;0,VLOOKUP(S1115,'Avtal 2026-05-21'!C:J,52,FALSE),"")</f>
        <v>#REF!</v>
      </c>
    </row>
    <row r="1116" spans="18:34" ht="18.75" customHeight="1" x14ac:dyDescent="0.25">
      <c r="R1116" s="2" t="e">
        <f>IF(MAX($R$10:R1115)&gt;=$K$4,0,R1115+1)</f>
        <v>#REF!</v>
      </c>
      <c r="S1116" s="2" t="e">
        <f t="shared" si="92"/>
        <v>#REF!</v>
      </c>
      <c r="T1116" s="2" t="e">
        <f t="shared" si="89"/>
        <v>#REF!</v>
      </c>
      <c r="U1116" s="2" t="e">
        <f t="shared" si="90"/>
        <v>#REF!</v>
      </c>
      <c r="V1116" s="2" t="e">
        <f t="shared" si="91"/>
        <v>#REF!</v>
      </c>
      <c r="X1116" s="2" t="e">
        <f>IF(R1116&lt;&gt;"",VLOOKUP(S1116,'Avtal 2026-05-21'!C:J,9,FALSE),"")</f>
        <v>#REF!</v>
      </c>
      <c r="Y1116" s="2" t="e">
        <f>IF(R1116&lt;&gt;"",VLOOKUP(S1116,'Avtal 2026-05-21'!C:J,10,FALSE),"")</f>
        <v>#REF!</v>
      </c>
      <c r="Z1116" s="2" t="e">
        <f>IF(R1116&lt;&gt;"",VLOOKUP(S1116,'Avtal 2026-05-21'!C:J,11,FALSE),"")</f>
        <v>#REF!</v>
      </c>
      <c r="AA1116" s="2" t="e">
        <f>IF(R1116&lt;&gt;"",VLOOKUP(S1116,'Avtal 2026-05-21'!C:J,12,FALSE),"")</f>
        <v>#REF!</v>
      </c>
      <c r="AB1116" s="2" t="e">
        <f>IF(R1116&lt;&gt;"",VLOOKUP(S1116,'Avtal 2026-05-21'!C:J,13,FALSE),"")</f>
        <v>#REF!</v>
      </c>
      <c r="AC1116" s="2" t="e">
        <f>IF(R1116&lt;&gt;"",VLOOKUP(S1116,'Avtal 2026-05-21'!C:J,21,FALSE),"")</f>
        <v>#REF!</v>
      </c>
      <c r="AD1116" s="13" t="e">
        <f>VLOOKUP(S1116,'Avtal 2026-05-21'!C:J,7,FALSE)</f>
        <v>#REF!</v>
      </c>
      <c r="AF1116" s="2" t="e">
        <f>IF(R1116&lt;&gt;"",VLOOKUP(S1116,'Avtal 2026-05-21'!C:J,18,FALSE),"")</f>
        <v>#REF!</v>
      </c>
      <c r="AG1116" s="2" t="e">
        <f>IF(R1116&lt;&gt;"",VLOOKUP(S1116,'Avtal 2026-05-21'!C:J,19,FALSE),"")</f>
        <v>#REF!</v>
      </c>
      <c r="AH1116" s="10" t="e">
        <f>IF(R1116&gt;0,VLOOKUP(S1116,'Avtal 2026-05-21'!C:J,52,FALSE),"")</f>
        <v>#REF!</v>
      </c>
    </row>
    <row r="1117" spans="18:34" ht="18.75" customHeight="1" x14ac:dyDescent="0.25">
      <c r="R1117" s="2" t="e">
        <f>IF(MAX($R$10:R1116)&gt;=$K$4,0,R1116+1)</f>
        <v>#REF!</v>
      </c>
      <c r="S1117" s="2" t="e">
        <f t="shared" si="92"/>
        <v>#REF!</v>
      </c>
      <c r="T1117" s="2" t="e">
        <f t="shared" si="89"/>
        <v>#REF!</v>
      </c>
      <c r="U1117" s="2" t="e">
        <f t="shared" si="90"/>
        <v>#REF!</v>
      </c>
      <c r="V1117" s="2" t="e">
        <f t="shared" si="91"/>
        <v>#REF!</v>
      </c>
      <c r="X1117" s="2" t="e">
        <f>IF(R1117&lt;&gt;"",VLOOKUP(S1117,'Avtal 2026-05-21'!C:J,9,FALSE),"")</f>
        <v>#REF!</v>
      </c>
      <c r="Y1117" s="2" t="e">
        <f>IF(R1117&lt;&gt;"",VLOOKUP(S1117,'Avtal 2026-05-21'!C:J,10,FALSE),"")</f>
        <v>#REF!</v>
      </c>
      <c r="Z1117" s="2" t="e">
        <f>IF(R1117&lt;&gt;"",VLOOKUP(S1117,'Avtal 2026-05-21'!C:J,11,FALSE),"")</f>
        <v>#REF!</v>
      </c>
      <c r="AA1117" s="2" t="e">
        <f>IF(R1117&lt;&gt;"",VLOOKUP(S1117,'Avtal 2026-05-21'!C:J,12,FALSE),"")</f>
        <v>#REF!</v>
      </c>
      <c r="AB1117" s="2" t="e">
        <f>IF(R1117&lt;&gt;"",VLOOKUP(S1117,'Avtal 2026-05-21'!C:J,13,FALSE),"")</f>
        <v>#REF!</v>
      </c>
      <c r="AC1117" s="2" t="e">
        <f>IF(R1117&lt;&gt;"",VLOOKUP(S1117,'Avtal 2026-05-21'!C:J,21,FALSE),"")</f>
        <v>#REF!</v>
      </c>
      <c r="AD1117" s="13" t="e">
        <f>VLOOKUP(S1117,'Avtal 2026-05-21'!C:J,7,FALSE)</f>
        <v>#REF!</v>
      </c>
      <c r="AF1117" s="2" t="e">
        <f>IF(R1117&lt;&gt;"",VLOOKUP(S1117,'Avtal 2026-05-21'!C:J,18,FALSE),"")</f>
        <v>#REF!</v>
      </c>
      <c r="AG1117" s="2" t="e">
        <f>IF(R1117&lt;&gt;"",VLOOKUP(S1117,'Avtal 2026-05-21'!C:J,19,FALSE),"")</f>
        <v>#REF!</v>
      </c>
      <c r="AH1117" s="10" t="e">
        <f>IF(R1117&gt;0,VLOOKUP(S1117,'Avtal 2026-05-21'!C:J,52,FALSE),"")</f>
        <v>#REF!</v>
      </c>
    </row>
    <row r="1118" spans="18:34" ht="18.75" customHeight="1" x14ac:dyDescent="0.25">
      <c r="R1118" s="2" t="e">
        <f>IF(MAX($R$10:R1117)&gt;=$K$4,0,R1117+1)</f>
        <v>#REF!</v>
      </c>
      <c r="S1118" s="2" t="e">
        <f t="shared" si="92"/>
        <v>#REF!</v>
      </c>
      <c r="T1118" s="2" t="e">
        <f t="shared" si="89"/>
        <v>#REF!</v>
      </c>
      <c r="U1118" s="2" t="e">
        <f t="shared" si="90"/>
        <v>#REF!</v>
      </c>
      <c r="V1118" s="2" t="e">
        <f t="shared" si="91"/>
        <v>#REF!</v>
      </c>
      <c r="X1118" s="2" t="e">
        <f>IF(R1118&lt;&gt;"",VLOOKUP(S1118,'Avtal 2026-05-21'!C:J,9,FALSE),"")</f>
        <v>#REF!</v>
      </c>
      <c r="Y1118" s="2" t="e">
        <f>IF(R1118&lt;&gt;"",VLOOKUP(S1118,'Avtal 2026-05-21'!C:J,10,FALSE),"")</f>
        <v>#REF!</v>
      </c>
      <c r="Z1118" s="2" t="e">
        <f>IF(R1118&lt;&gt;"",VLOOKUP(S1118,'Avtal 2026-05-21'!C:J,11,FALSE),"")</f>
        <v>#REF!</v>
      </c>
      <c r="AA1118" s="2" t="e">
        <f>IF(R1118&lt;&gt;"",VLOOKUP(S1118,'Avtal 2026-05-21'!C:J,12,FALSE),"")</f>
        <v>#REF!</v>
      </c>
      <c r="AB1118" s="2" t="e">
        <f>IF(R1118&lt;&gt;"",VLOOKUP(S1118,'Avtal 2026-05-21'!C:J,13,FALSE),"")</f>
        <v>#REF!</v>
      </c>
      <c r="AC1118" s="2" t="e">
        <f>IF(R1118&lt;&gt;"",VLOOKUP(S1118,'Avtal 2026-05-21'!C:J,21,FALSE),"")</f>
        <v>#REF!</v>
      </c>
      <c r="AD1118" s="13" t="e">
        <f>VLOOKUP(S1118,'Avtal 2026-05-21'!C:J,7,FALSE)</f>
        <v>#REF!</v>
      </c>
      <c r="AF1118" s="2" t="e">
        <f>IF(R1118&lt;&gt;"",VLOOKUP(S1118,'Avtal 2026-05-21'!C:J,18,FALSE),"")</f>
        <v>#REF!</v>
      </c>
      <c r="AG1118" s="2" t="e">
        <f>IF(R1118&lt;&gt;"",VLOOKUP(S1118,'Avtal 2026-05-21'!C:J,19,FALSE),"")</f>
        <v>#REF!</v>
      </c>
      <c r="AH1118" s="10" t="e">
        <f>IF(R1118&gt;0,VLOOKUP(S1118,'Avtal 2026-05-21'!C:J,52,FALSE),"")</f>
        <v>#REF!</v>
      </c>
    </row>
    <row r="1119" spans="18:34" ht="18.75" customHeight="1" x14ac:dyDescent="0.25">
      <c r="R1119" s="2" t="e">
        <f>IF(MAX($R$10:R1118)&gt;=$K$4,0,R1118+1)</f>
        <v>#REF!</v>
      </c>
      <c r="S1119" s="2" t="e">
        <f t="shared" si="92"/>
        <v>#REF!</v>
      </c>
      <c r="T1119" s="2" t="e">
        <f t="shared" si="89"/>
        <v>#REF!</v>
      </c>
      <c r="U1119" s="2" t="e">
        <f t="shared" si="90"/>
        <v>#REF!</v>
      </c>
      <c r="V1119" s="2" t="e">
        <f t="shared" si="91"/>
        <v>#REF!</v>
      </c>
      <c r="X1119" s="2" t="e">
        <f>IF(R1119&lt;&gt;"",VLOOKUP(S1119,'Avtal 2026-05-21'!C:J,9,FALSE),"")</f>
        <v>#REF!</v>
      </c>
      <c r="Y1119" s="2" t="e">
        <f>IF(R1119&lt;&gt;"",VLOOKUP(S1119,'Avtal 2026-05-21'!C:J,10,FALSE),"")</f>
        <v>#REF!</v>
      </c>
      <c r="Z1119" s="2" t="e">
        <f>IF(R1119&lt;&gt;"",VLOOKUP(S1119,'Avtal 2026-05-21'!C:J,11,FALSE),"")</f>
        <v>#REF!</v>
      </c>
      <c r="AA1119" s="2" t="e">
        <f>IF(R1119&lt;&gt;"",VLOOKUP(S1119,'Avtal 2026-05-21'!C:J,12,FALSE),"")</f>
        <v>#REF!</v>
      </c>
      <c r="AB1119" s="2" t="e">
        <f>IF(R1119&lt;&gt;"",VLOOKUP(S1119,'Avtal 2026-05-21'!C:J,13,FALSE),"")</f>
        <v>#REF!</v>
      </c>
      <c r="AC1119" s="2" t="e">
        <f>IF(R1119&lt;&gt;"",VLOOKUP(S1119,'Avtal 2026-05-21'!C:J,21,FALSE),"")</f>
        <v>#REF!</v>
      </c>
      <c r="AD1119" s="13" t="e">
        <f>VLOOKUP(S1119,'Avtal 2026-05-21'!C:J,7,FALSE)</f>
        <v>#REF!</v>
      </c>
      <c r="AF1119" s="2" t="e">
        <f>IF(R1119&lt;&gt;"",VLOOKUP(S1119,'Avtal 2026-05-21'!C:J,18,FALSE),"")</f>
        <v>#REF!</v>
      </c>
      <c r="AG1119" s="2" t="e">
        <f>IF(R1119&lt;&gt;"",VLOOKUP(S1119,'Avtal 2026-05-21'!C:J,19,FALSE),"")</f>
        <v>#REF!</v>
      </c>
      <c r="AH1119" s="10" t="e">
        <f>IF(R1119&gt;0,VLOOKUP(S1119,'Avtal 2026-05-21'!C:J,52,FALSE),"")</f>
        <v>#REF!</v>
      </c>
    </row>
    <row r="1120" spans="18:34" ht="18.75" customHeight="1" x14ac:dyDescent="0.25">
      <c r="R1120" s="2" t="e">
        <f>IF(MAX($R$10:R1119)&gt;=$K$4,0,R1119+1)</f>
        <v>#REF!</v>
      </c>
      <c r="S1120" s="2" t="e">
        <f t="shared" si="92"/>
        <v>#REF!</v>
      </c>
      <c r="T1120" s="2" t="e">
        <f t="shared" si="89"/>
        <v>#REF!</v>
      </c>
      <c r="U1120" s="2" t="e">
        <f t="shared" si="90"/>
        <v>#REF!</v>
      </c>
      <c r="V1120" s="2" t="e">
        <f t="shared" si="91"/>
        <v>#REF!</v>
      </c>
      <c r="X1120" s="2" t="e">
        <f>IF(R1120&lt;&gt;"",VLOOKUP(S1120,'Avtal 2026-05-21'!C:J,9,FALSE),"")</f>
        <v>#REF!</v>
      </c>
      <c r="Y1120" s="2" t="e">
        <f>IF(R1120&lt;&gt;"",VLOOKUP(S1120,'Avtal 2026-05-21'!C:J,10,FALSE),"")</f>
        <v>#REF!</v>
      </c>
      <c r="Z1120" s="2" t="e">
        <f>IF(R1120&lt;&gt;"",VLOOKUP(S1120,'Avtal 2026-05-21'!C:J,11,FALSE),"")</f>
        <v>#REF!</v>
      </c>
      <c r="AA1120" s="2" t="e">
        <f>IF(R1120&lt;&gt;"",VLOOKUP(S1120,'Avtal 2026-05-21'!C:J,12,FALSE),"")</f>
        <v>#REF!</v>
      </c>
      <c r="AB1120" s="2" t="e">
        <f>IF(R1120&lt;&gt;"",VLOOKUP(S1120,'Avtal 2026-05-21'!C:J,13,FALSE),"")</f>
        <v>#REF!</v>
      </c>
      <c r="AC1120" s="2" t="e">
        <f>IF(R1120&lt;&gt;"",VLOOKUP(S1120,'Avtal 2026-05-21'!C:J,21,FALSE),"")</f>
        <v>#REF!</v>
      </c>
      <c r="AD1120" s="13" t="e">
        <f>VLOOKUP(S1120,'Avtal 2026-05-21'!C:J,7,FALSE)</f>
        <v>#REF!</v>
      </c>
      <c r="AF1120" s="2" t="e">
        <f>IF(R1120&lt;&gt;"",VLOOKUP(S1120,'Avtal 2026-05-21'!C:J,18,FALSE),"")</f>
        <v>#REF!</v>
      </c>
      <c r="AG1120" s="2" t="e">
        <f>IF(R1120&lt;&gt;"",VLOOKUP(S1120,'Avtal 2026-05-21'!C:J,19,FALSE),"")</f>
        <v>#REF!</v>
      </c>
      <c r="AH1120" s="10" t="e">
        <f>IF(R1120&gt;0,VLOOKUP(S1120,'Avtal 2026-05-21'!C:J,52,FALSE),"")</f>
        <v>#REF!</v>
      </c>
    </row>
    <row r="1121" spans="18:34" ht="18.75" customHeight="1" x14ac:dyDescent="0.25">
      <c r="R1121" s="2" t="e">
        <f>IF(MAX($R$10:R1120)&gt;=$K$4,0,R1120+1)</f>
        <v>#REF!</v>
      </c>
      <c r="S1121" s="2" t="e">
        <f t="shared" si="92"/>
        <v>#REF!</v>
      </c>
      <c r="T1121" s="2" t="e">
        <f t="shared" si="89"/>
        <v>#REF!</v>
      </c>
      <c r="U1121" s="2" t="e">
        <f t="shared" si="90"/>
        <v>#REF!</v>
      </c>
      <c r="V1121" s="2" t="e">
        <f t="shared" si="91"/>
        <v>#REF!</v>
      </c>
      <c r="X1121" s="2" t="e">
        <f>IF(R1121&lt;&gt;"",VLOOKUP(S1121,'Avtal 2026-05-21'!C:J,9,FALSE),"")</f>
        <v>#REF!</v>
      </c>
      <c r="Y1121" s="2" t="e">
        <f>IF(R1121&lt;&gt;"",VLOOKUP(S1121,'Avtal 2026-05-21'!C:J,10,FALSE),"")</f>
        <v>#REF!</v>
      </c>
      <c r="Z1121" s="2" t="e">
        <f>IF(R1121&lt;&gt;"",VLOOKUP(S1121,'Avtal 2026-05-21'!C:J,11,FALSE),"")</f>
        <v>#REF!</v>
      </c>
      <c r="AA1121" s="2" t="e">
        <f>IF(R1121&lt;&gt;"",VLOOKUP(S1121,'Avtal 2026-05-21'!C:J,12,FALSE),"")</f>
        <v>#REF!</v>
      </c>
      <c r="AB1121" s="2" t="e">
        <f>IF(R1121&lt;&gt;"",VLOOKUP(S1121,'Avtal 2026-05-21'!C:J,13,FALSE),"")</f>
        <v>#REF!</v>
      </c>
      <c r="AC1121" s="2" t="e">
        <f>IF(R1121&lt;&gt;"",VLOOKUP(S1121,'Avtal 2026-05-21'!C:J,21,FALSE),"")</f>
        <v>#REF!</v>
      </c>
      <c r="AD1121" s="13" t="e">
        <f>VLOOKUP(S1121,'Avtal 2026-05-21'!C:J,7,FALSE)</f>
        <v>#REF!</v>
      </c>
      <c r="AF1121" s="2" t="e">
        <f>IF(R1121&lt;&gt;"",VLOOKUP(S1121,'Avtal 2026-05-21'!C:J,18,FALSE),"")</f>
        <v>#REF!</v>
      </c>
      <c r="AG1121" s="2" t="e">
        <f>IF(R1121&lt;&gt;"",VLOOKUP(S1121,'Avtal 2026-05-21'!C:J,19,FALSE),"")</f>
        <v>#REF!</v>
      </c>
      <c r="AH1121" s="10" t="e">
        <f>IF(R1121&gt;0,VLOOKUP(S1121,'Avtal 2026-05-21'!C:J,52,FALSE),"")</f>
        <v>#REF!</v>
      </c>
    </row>
    <row r="1122" spans="18:34" ht="18.75" customHeight="1" x14ac:dyDescent="0.25">
      <c r="R1122" s="2" t="e">
        <f>IF(MAX($R$10:R1121)&gt;=$K$4,0,R1121+1)</f>
        <v>#REF!</v>
      </c>
      <c r="S1122" s="2" t="e">
        <f t="shared" si="92"/>
        <v>#REF!</v>
      </c>
      <c r="T1122" s="2" t="e">
        <f t="shared" si="89"/>
        <v>#REF!</v>
      </c>
      <c r="U1122" s="2" t="e">
        <f t="shared" si="90"/>
        <v>#REF!</v>
      </c>
      <c r="V1122" s="2" t="e">
        <f t="shared" si="91"/>
        <v>#REF!</v>
      </c>
      <c r="X1122" s="2" t="e">
        <f>IF(R1122&lt;&gt;"",VLOOKUP(S1122,'Avtal 2026-05-21'!C:J,9,FALSE),"")</f>
        <v>#REF!</v>
      </c>
      <c r="Y1122" s="2" t="e">
        <f>IF(R1122&lt;&gt;"",VLOOKUP(S1122,'Avtal 2026-05-21'!C:J,10,FALSE),"")</f>
        <v>#REF!</v>
      </c>
      <c r="Z1122" s="2" t="e">
        <f>IF(R1122&lt;&gt;"",VLOOKUP(S1122,'Avtal 2026-05-21'!C:J,11,FALSE),"")</f>
        <v>#REF!</v>
      </c>
      <c r="AA1122" s="2" t="e">
        <f>IF(R1122&lt;&gt;"",VLOOKUP(S1122,'Avtal 2026-05-21'!C:J,12,FALSE),"")</f>
        <v>#REF!</v>
      </c>
      <c r="AB1122" s="2" t="e">
        <f>IF(R1122&lt;&gt;"",VLOOKUP(S1122,'Avtal 2026-05-21'!C:J,13,FALSE),"")</f>
        <v>#REF!</v>
      </c>
      <c r="AC1122" s="2" t="e">
        <f>IF(R1122&lt;&gt;"",VLOOKUP(S1122,'Avtal 2026-05-21'!C:J,21,FALSE),"")</f>
        <v>#REF!</v>
      </c>
      <c r="AD1122" s="13" t="e">
        <f>VLOOKUP(S1122,'Avtal 2026-05-21'!C:J,7,FALSE)</f>
        <v>#REF!</v>
      </c>
      <c r="AF1122" s="2" t="e">
        <f>IF(R1122&lt;&gt;"",VLOOKUP(S1122,'Avtal 2026-05-21'!C:J,18,FALSE),"")</f>
        <v>#REF!</v>
      </c>
      <c r="AG1122" s="2" t="e">
        <f>IF(R1122&lt;&gt;"",VLOOKUP(S1122,'Avtal 2026-05-21'!C:J,19,FALSE),"")</f>
        <v>#REF!</v>
      </c>
      <c r="AH1122" s="10" t="e">
        <f>IF(R1122&gt;0,VLOOKUP(S1122,'Avtal 2026-05-21'!C:J,52,FALSE),"")</f>
        <v>#REF!</v>
      </c>
    </row>
    <row r="1123" spans="18:34" ht="18.75" customHeight="1" x14ac:dyDescent="0.25">
      <c r="R1123" s="2" t="e">
        <f>IF(MAX($R$10:R1122)&gt;=$K$4,0,R1122+1)</f>
        <v>#REF!</v>
      </c>
      <c r="S1123" s="2" t="e">
        <f t="shared" si="92"/>
        <v>#REF!</v>
      </c>
      <c r="T1123" s="2" t="e">
        <f t="shared" si="89"/>
        <v>#REF!</v>
      </c>
      <c r="U1123" s="2" t="e">
        <f t="shared" si="90"/>
        <v>#REF!</v>
      </c>
      <c r="V1123" s="2" t="e">
        <f t="shared" si="91"/>
        <v>#REF!</v>
      </c>
      <c r="X1123" s="2" t="e">
        <f>IF(R1123&lt;&gt;"",VLOOKUP(S1123,'Avtal 2026-05-21'!C:J,9,FALSE),"")</f>
        <v>#REF!</v>
      </c>
      <c r="Y1123" s="2" t="e">
        <f>IF(R1123&lt;&gt;"",VLOOKUP(S1123,'Avtal 2026-05-21'!C:J,10,FALSE),"")</f>
        <v>#REF!</v>
      </c>
      <c r="Z1123" s="2" t="e">
        <f>IF(R1123&lt;&gt;"",VLOOKUP(S1123,'Avtal 2026-05-21'!C:J,11,FALSE),"")</f>
        <v>#REF!</v>
      </c>
      <c r="AA1123" s="2" t="e">
        <f>IF(R1123&lt;&gt;"",VLOOKUP(S1123,'Avtal 2026-05-21'!C:J,12,FALSE),"")</f>
        <v>#REF!</v>
      </c>
      <c r="AB1123" s="2" t="e">
        <f>IF(R1123&lt;&gt;"",VLOOKUP(S1123,'Avtal 2026-05-21'!C:J,13,FALSE),"")</f>
        <v>#REF!</v>
      </c>
      <c r="AC1123" s="2" t="e">
        <f>IF(R1123&lt;&gt;"",VLOOKUP(S1123,'Avtal 2026-05-21'!C:J,21,FALSE),"")</f>
        <v>#REF!</v>
      </c>
      <c r="AD1123" s="13" t="e">
        <f>VLOOKUP(S1123,'Avtal 2026-05-21'!C:J,7,FALSE)</f>
        <v>#REF!</v>
      </c>
      <c r="AF1123" s="2" t="e">
        <f>IF(R1123&lt;&gt;"",VLOOKUP(S1123,'Avtal 2026-05-21'!C:J,18,FALSE),"")</f>
        <v>#REF!</v>
      </c>
      <c r="AG1123" s="2" t="e">
        <f>IF(R1123&lt;&gt;"",VLOOKUP(S1123,'Avtal 2026-05-21'!C:J,19,FALSE),"")</f>
        <v>#REF!</v>
      </c>
      <c r="AH1123" s="10" t="e">
        <f>IF(R1123&gt;0,VLOOKUP(S1123,'Avtal 2026-05-21'!C:J,52,FALSE),"")</f>
        <v>#REF!</v>
      </c>
    </row>
    <row r="1124" spans="18:34" ht="18.75" customHeight="1" x14ac:dyDescent="0.25">
      <c r="R1124" s="2" t="e">
        <f>IF(MAX($R$10:R1123)&gt;=$K$4,0,R1123+1)</f>
        <v>#REF!</v>
      </c>
      <c r="S1124" s="2" t="e">
        <f t="shared" si="92"/>
        <v>#REF!</v>
      </c>
      <c r="T1124" s="2" t="e">
        <f t="shared" si="89"/>
        <v>#REF!</v>
      </c>
      <c r="U1124" s="2" t="e">
        <f t="shared" si="90"/>
        <v>#REF!</v>
      </c>
      <c r="V1124" s="2" t="e">
        <f t="shared" si="91"/>
        <v>#REF!</v>
      </c>
      <c r="X1124" s="2" t="e">
        <f>IF(R1124&lt;&gt;"",VLOOKUP(S1124,'Avtal 2026-05-21'!C:J,9,FALSE),"")</f>
        <v>#REF!</v>
      </c>
      <c r="Y1124" s="2" t="e">
        <f>IF(R1124&lt;&gt;"",VLOOKUP(S1124,'Avtal 2026-05-21'!C:J,10,FALSE),"")</f>
        <v>#REF!</v>
      </c>
      <c r="Z1124" s="2" t="e">
        <f>IF(R1124&lt;&gt;"",VLOOKUP(S1124,'Avtal 2026-05-21'!C:J,11,FALSE),"")</f>
        <v>#REF!</v>
      </c>
      <c r="AA1124" s="2" t="e">
        <f>IF(R1124&lt;&gt;"",VLOOKUP(S1124,'Avtal 2026-05-21'!C:J,12,FALSE),"")</f>
        <v>#REF!</v>
      </c>
      <c r="AB1124" s="2" t="e">
        <f>IF(R1124&lt;&gt;"",VLOOKUP(S1124,'Avtal 2026-05-21'!C:J,13,FALSE),"")</f>
        <v>#REF!</v>
      </c>
      <c r="AC1124" s="2" t="e">
        <f>IF(R1124&lt;&gt;"",VLOOKUP(S1124,'Avtal 2026-05-21'!C:J,21,FALSE),"")</f>
        <v>#REF!</v>
      </c>
      <c r="AD1124" s="13" t="e">
        <f>VLOOKUP(S1124,'Avtal 2026-05-21'!C:J,7,FALSE)</f>
        <v>#REF!</v>
      </c>
      <c r="AF1124" s="2" t="e">
        <f>IF(R1124&lt;&gt;"",VLOOKUP(S1124,'Avtal 2026-05-21'!C:J,18,FALSE),"")</f>
        <v>#REF!</v>
      </c>
      <c r="AG1124" s="2" t="e">
        <f>IF(R1124&lt;&gt;"",VLOOKUP(S1124,'Avtal 2026-05-21'!C:J,19,FALSE),"")</f>
        <v>#REF!</v>
      </c>
      <c r="AH1124" s="10" t="e">
        <f>IF(R1124&gt;0,VLOOKUP(S1124,'Avtal 2026-05-21'!C:J,52,FALSE),"")</f>
        <v>#REF!</v>
      </c>
    </row>
    <row r="1125" spans="18:34" ht="18.75" customHeight="1" x14ac:dyDescent="0.25">
      <c r="R1125" s="2" t="e">
        <f>IF(MAX($R$10:R1124)&gt;=$K$4,0,R1124+1)</f>
        <v>#REF!</v>
      </c>
      <c r="S1125" s="2" t="e">
        <f t="shared" si="92"/>
        <v>#REF!</v>
      </c>
      <c r="T1125" s="2" t="e">
        <f t="shared" si="89"/>
        <v>#REF!</v>
      </c>
      <c r="U1125" s="2" t="e">
        <f t="shared" si="90"/>
        <v>#REF!</v>
      </c>
      <c r="V1125" s="2" t="e">
        <f t="shared" si="91"/>
        <v>#REF!</v>
      </c>
      <c r="X1125" s="2" t="e">
        <f>IF(R1125&lt;&gt;"",VLOOKUP(S1125,'Avtal 2026-05-21'!C:J,9,FALSE),"")</f>
        <v>#REF!</v>
      </c>
      <c r="Y1125" s="2" t="e">
        <f>IF(R1125&lt;&gt;"",VLOOKUP(S1125,'Avtal 2026-05-21'!C:J,10,FALSE),"")</f>
        <v>#REF!</v>
      </c>
      <c r="Z1125" s="2" t="e">
        <f>IF(R1125&lt;&gt;"",VLOOKUP(S1125,'Avtal 2026-05-21'!C:J,11,FALSE),"")</f>
        <v>#REF!</v>
      </c>
      <c r="AA1125" s="2" t="e">
        <f>IF(R1125&lt;&gt;"",VLOOKUP(S1125,'Avtal 2026-05-21'!C:J,12,FALSE),"")</f>
        <v>#REF!</v>
      </c>
      <c r="AB1125" s="2" t="e">
        <f>IF(R1125&lt;&gt;"",VLOOKUP(S1125,'Avtal 2026-05-21'!C:J,13,FALSE),"")</f>
        <v>#REF!</v>
      </c>
      <c r="AC1125" s="2" t="e">
        <f>IF(R1125&lt;&gt;"",VLOOKUP(S1125,'Avtal 2026-05-21'!C:J,21,FALSE),"")</f>
        <v>#REF!</v>
      </c>
      <c r="AD1125" s="13" t="e">
        <f>VLOOKUP(S1125,'Avtal 2026-05-21'!C:J,7,FALSE)</f>
        <v>#REF!</v>
      </c>
      <c r="AF1125" s="2" t="e">
        <f>IF(R1125&lt;&gt;"",VLOOKUP(S1125,'Avtal 2026-05-21'!C:J,18,FALSE),"")</f>
        <v>#REF!</v>
      </c>
      <c r="AG1125" s="2" t="e">
        <f>IF(R1125&lt;&gt;"",VLOOKUP(S1125,'Avtal 2026-05-21'!C:J,19,FALSE),"")</f>
        <v>#REF!</v>
      </c>
      <c r="AH1125" s="10" t="e">
        <f>IF(R1125&gt;0,VLOOKUP(S1125,'Avtal 2026-05-21'!C:J,52,FALSE),"")</f>
        <v>#REF!</v>
      </c>
    </row>
    <row r="1126" spans="18:34" ht="18.75" customHeight="1" x14ac:dyDescent="0.25">
      <c r="R1126" s="2" t="e">
        <f>IF(MAX($R$10:R1125)&gt;=$K$4,0,R1125+1)</f>
        <v>#REF!</v>
      </c>
      <c r="S1126" s="2" t="e">
        <f t="shared" si="92"/>
        <v>#REF!</v>
      </c>
      <c r="T1126" s="2" t="e">
        <f t="shared" si="89"/>
        <v>#REF!</v>
      </c>
      <c r="U1126" s="2" t="e">
        <f t="shared" si="90"/>
        <v>#REF!</v>
      </c>
      <c r="V1126" s="2" t="e">
        <f t="shared" si="91"/>
        <v>#REF!</v>
      </c>
      <c r="X1126" s="2" t="e">
        <f>IF(R1126&lt;&gt;"",VLOOKUP(S1126,'Avtal 2026-05-21'!C:J,9,FALSE),"")</f>
        <v>#REF!</v>
      </c>
      <c r="Y1126" s="2" t="e">
        <f>IF(R1126&lt;&gt;"",VLOOKUP(S1126,'Avtal 2026-05-21'!C:J,10,FALSE),"")</f>
        <v>#REF!</v>
      </c>
      <c r="Z1126" s="2" t="e">
        <f>IF(R1126&lt;&gt;"",VLOOKUP(S1126,'Avtal 2026-05-21'!C:J,11,FALSE),"")</f>
        <v>#REF!</v>
      </c>
      <c r="AA1126" s="2" t="e">
        <f>IF(R1126&lt;&gt;"",VLOOKUP(S1126,'Avtal 2026-05-21'!C:J,12,FALSE),"")</f>
        <v>#REF!</v>
      </c>
      <c r="AB1126" s="2" t="e">
        <f>IF(R1126&lt;&gt;"",VLOOKUP(S1126,'Avtal 2026-05-21'!C:J,13,FALSE),"")</f>
        <v>#REF!</v>
      </c>
      <c r="AC1126" s="2" t="e">
        <f>IF(R1126&lt;&gt;"",VLOOKUP(S1126,'Avtal 2026-05-21'!C:J,21,FALSE),"")</f>
        <v>#REF!</v>
      </c>
      <c r="AD1126" s="13" t="e">
        <f>VLOOKUP(S1126,'Avtal 2026-05-21'!C:J,7,FALSE)</f>
        <v>#REF!</v>
      </c>
      <c r="AF1126" s="2" t="e">
        <f>IF(R1126&lt;&gt;"",VLOOKUP(S1126,'Avtal 2026-05-21'!C:J,18,FALSE),"")</f>
        <v>#REF!</v>
      </c>
      <c r="AG1126" s="2" t="e">
        <f>IF(R1126&lt;&gt;"",VLOOKUP(S1126,'Avtal 2026-05-21'!C:J,19,FALSE),"")</f>
        <v>#REF!</v>
      </c>
      <c r="AH1126" s="10" t="e">
        <f>IF(R1126&gt;0,VLOOKUP(S1126,'Avtal 2026-05-21'!C:J,52,FALSE),"")</f>
        <v>#REF!</v>
      </c>
    </row>
    <row r="1127" spans="18:34" ht="18.75" customHeight="1" x14ac:dyDescent="0.25">
      <c r="R1127" s="2" t="e">
        <f>IF(MAX($R$10:R1126)&gt;=$K$4,0,R1126+1)</f>
        <v>#REF!</v>
      </c>
      <c r="S1127" s="2" t="e">
        <f t="shared" si="92"/>
        <v>#REF!</v>
      </c>
      <c r="T1127" s="2" t="e">
        <f t="shared" si="89"/>
        <v>#REF!</v>
      </c>
      <c r="U1127" s="2" t="e">
        <f t="shared" si="90"/>
        <v>#REF!</v>
      </c>
      <c r="V1127" s="2" t="e">
        <f t="shared" si="91"/>
        <v>#REF!</v>
      </c>
      <c r="X1127" s="2" t="e">
        <f>IF(R1127&lt;&gt;"",VLOOKUP(S1127,'Avtal 2026-05-21'!C:J,9,FALSE),"")</f>
        <v>#REF!</v>
      </c>
      <c r="Y1127" s="2" t="e">
        <f>IF(R1127&lt;&gt;"",VLOOKUP(S1127,'Avtal 2026-05-21'!C:J,10,FALSE),"")</f>
        <v>#REF!</v>
      </c>
      <c r="Z1127" s="2" t="e">
        <f>IF(R1127&lt;&gt;"",VLOOKUP(S1127,'Avtal 2026-05-21'!C:J,11,FALSE),"")</f>
        <v>#REF!</v>
      </c>
      <c r="AA1127" s="2" t="e">
        <f>IF(R1127&lt;&gt;"",VLOOKUP(S1127,'Avtal 2026-05-21'!C:J,12,FALSE),"")</f>
        <v>#REF!</v>
      </c>
      <c r="AB1127" s="2" t="e">
        <f>IF(R1127&lt;&gt;"",VLOOKUP(S1127,'Avtal 2026-05-21'!C:J,13,FALSE),"")</f>
        <v>#REF!</v>
      </c>
      <c r="AC1127" s="2" t="e">
        <f>IF(R1127&lt;&gt;"",VLOOKUP(S1127,'Avtal 2026-05-21'!C:J,21,FALSE),"")</f>
        <v>#REF!</v>
      </c>
      <c r="AD1127" s="13" t="e">
        <f>VLOOKUP(S1127,'Avtal 2026-05-21'!C:J,7,FALSE)</f>
        <v>#REF!</v>
      </c>
      <c r="AF1127" s="2" t="e">
        <f>IF(R1127&lt;&gt;"",VLOOKUP(S1127,'Avtal 2026-05-21'!C:J,18,FALSE),"")</f>
        <v>#REF!</v>
      </c>
      <c r="AG1127" s="2" t="e">
        <f>IF(R1127&lt;&gt;"",VLOOKUP(S1127,'Avtal 2026-05-21'!C:J,19,FALSE),"")</f>
        <v>#REF!</v>
      </c>
      <c r="AH1127" s="10" t="e">
        <f>IF(R1127&gt;0,VLOOKUP(S1127,'Avtal 2026-05-21'!C:J,52,FALSE),"")</f>
        <v>#REF!</v>
      </c>
    </row>
    <row r="1128" spans="18:34" ht="18.75" customHeight="1" x14ac:dyDescent="0.25">
      <c r="R1128" s="2" t="e">
        <f>IF(MAX($R$10:R1127)&gt;=$K$4,0,R1127+1)</f>
        <v>#REF!</v>
      </c>
      <c r="S1128" s="2" t="e">
        <f t="shared" si="92"/>
        <v>#REF!</v>
      </c>
      <c r="T1128" s="2" t="e">
        <f t="shared" si="89"/>
        <v>#REF!</v>
      </c>
      <c r="U1128" s="2" t="e">
        <f t="shared" si="90"/>
        <v>#REF!</v>
      </c>
      <c r="V1128" s="2" t="e">
        <f t="shared" si="91"/>
        <v>#REF!</v>
      </c>
      <c r="X1128" s="2" t="e">
        <f>IF(R1128&lt;&gt;"",VLOOKUP(S1128,'Avtal 2026-05-21'!C:J,9,FALSE),"")</f>
        <v>#REF!</v>
      </c>
      <c r="Y1128" s="2" t="e">
        <f>IF(R1128&lt;&gt;"",VLOOKUP(S1128,'Avtal 2026-05-21'!C:J,10,FALSE),"")</f>
        <v>#REF!</v>
      </c>
      <c r="Z1128" s="2" t="e">
        <f>IF(R1128&lt;&gt;"",VLOOKUP(S1128,'Avtal 2026-05-21'!C:J,11,FALSE),"")</f>
        <v>#REF!</v>
      </c>
      <c r="AA1128" s="2" t="e">
        <f>IF(R1128&lt;&gt;"",VLOOKUP(S1128,'Avtal 2026-05-21'!C:J,12,FALSE),"")</f>
        <v>#REF!</v>
      </c>
      <c r="AB1128" s="2" t="e">
        <f>IF(R1128&lt;&gt;"",VLOOKUP(S1128,'Avtal 2026-05-21'!C:J,13,FALSE),"")</f>
        <v>#REF!</v>
      </c>
      <c r="AC1128" s="2" t="e">
        <f>IF(R1128&lt;&gt;"",VLOOKUP(S1128,'Avtal 2026-05-21'!C:J,21,FALSE),"")</f>
        <v>#REF!</v>
      </c>
      <c r="AD1128" s="13" t="e">
        <f>VLOOKUP(S1128,'Avtal 2026-05-21'!C:J,7,FALSE)</f>
        <v>#REF!</v>
      </c>
      <c r="AF1128" s="2" t="e">
        <f>IF(R1128&lt;&gt;"",VLOOKUP(S1128,'Avtal 2026-05-21'!C:J,18,FALSE),"")</f>
        <v>#REF!</v>
      </c>
      <c r="AG1128" s="2" t="e">
        <f>IF(R1128&lt;&gt;"",VLOOKUP(S1128,'Avtal 2026-05-21'!C:J,19,FALSE),"")</f>
        <v>#REF!</v>
      </c>
      <c r="AH1128" s="10" t="e">
        <f>IF(R1128&gt;0,VLOOKUP(S1128,'Avtal 2026-05-21'!C:J,52,FALSE),"")</f>
        <v>#REF!</v>
      </c>
    </row>
    <row r="1129" spans="18:34" ht="18.75" customHeight="1" x14ac:dyDescent="0.25">
      <c r="R1129" s="2" t="e">
        <f>IF(MAX($R$10:R1128)&gt;=$K$4,0,R1128+1)</f>
        <v>#REF!</v>
      </c>
      <c r="S1129" s="2" t="e">
        <f t="shared" si="92"/>
        <v>#REF!</v>
      </c>
      <c r="T1129" s="2" t="e">
        <f t="shared" si="89"/>
        <v>#REF!</v>
      </c>
      <c r="U1129" s="2" t="e">
        <f t="shared" si="90"/>
        <v>#REF!</v>
      </c>
      <c r="V1129" s="2" t="e">
        <f t="shared" si="91"/>
        <v>#REF!</v>
      </c>
      <c r="X1129" s="2" t="e">
        <f>IF(R1129&lt;&gt;"",VLOOKUP(S1129,'Avtal 2026-05-21'!C:J,9,FALSE),"")</f>
        <v>#REF!</v>
      </c>
      <c r="Y1129" s="2" t="e">
        <f>IF(R1129&lt;&gt;"",VLOOKUP(S1129,'Avtal 2026-05-21'!C:J,10,FALSE),"")</f>
        <v>#REF!</v>
      </c>
      <c r="Z1129" s="2" t="e">
        <f>IF(R1129&lt;&gt;"",VLOOKUP(S1129,'Avtal 2026-05-21'!C:J,11,FALSE),"")</f>
        <v>#REF!</v>
      </c>
      <c r="AA1129" s="2" t="e">
        <f>IF(R1129&lt;&gt;"",VLOOKUP(S1129,'Avtal 2026-05-21'!C:J,12,FALSE),"")</f>
        <v>#REF!</v>
      </c>
      <c r="AB1129" s="2" t="e">
        <f>IF(R1129&lt;&gt;"",VLOOKUP(S1129,'Avtal 2026-05-21'!C:J,13,FALSE),"")</f>
        <v>#REF!</v>
      </c>
      <c r="AC1129" s="2" t="e">
        <f>IF(R1129&lt;&gt;"",VLOOKUP(S1129,'Avtal 2026-05-21'!C:J,21,FALSE),"")</f>
        <v>#REF!</v>
      </c>
      <c r="AD1129" s="13" t="e">
        <f>VLOOKUP(S1129,'Avtal 2026-05-21'!C:J,7,FALSE)</f>
        <v>#REF!</v>
      </c>
      <c r="AF1129" s="2" t="e">
        <f>IF(R1129&lt;&gt;"",VLOOKUP(S1129,'Avtal 2026-05-21'!C:J,18,FALSE),"")</f>
        <v>#REF!</v>
      </c>
      <c r="AG1129" s="2" t="e">
        <f>IF(R1129&lt;&gt;"",VLOOKUP(S1129,'Avtal 2026-05-21'!C:J,19,FALSE),"")</f>
        <v>#REF!</v>
      </c>
      <c r="AH1129" s="10" t="e">
        <f>IF(R1129&gt;0,VLOOKUP(S1129,'Avtal 2026-05-21'!C:J,52,FALSE),"")</f>
        <v>#REF!</v>
      </c>
    </row>
    <row r="1130" spans="18:34" ht="18.75" customHeight="1" x14ac:dyDescent="0.25">
      <c r="R1130" s="2" t="e">
        <f>IF(MAX($R$10:R1129)&gt;=$K$4,0,R1129+1)</f>
        <v>#REF!</v>
      </c>
      <c r="S1130" s="2" t="e">
        <f t="shared" si="92"/>
        <v>#REF!</v>
      </c>
      <c r="T1130" s="2" t="e">
        <f t="shared" si="89"/>
        <v>#REF!</v>
      </c>
      <c r="U1130" s="2" t="e">
        <f t="shared" si="90"/>
        <v>#REF!</v>
      </c>
      <c r="V1130" s="2" t="e">
        <f t="shared" si="91"/>
        <v>#REF!</v>
      </c>
      <c r="X1130" s="2" t="e">
        <f>IF(R1130&lt;&gt;"",VLOOKUP(S1130,'Avtal 2026-05-21'!C:J,9,FALSE),"")</f>
        <v>#REF!</v>
      </c>
      <c r="Y1130" s="2" t="e">
        <f>IF(R1130&lt;&gt;"",VLOOKUP(S1130,'Avtal 2026-05-21'!C:J,10,FALSE),"")</f>
        <v>#REF!</v>
      </c>
      <c r="Z1130" s="2" t="e">
        <f>IF(R1130&lt;&gt;"",VLOOKUP(S1130,'Avtal 2026-05-21'!C:J,11,FALSE),"")</f>
        <v>#REF!</v>
      </c>
      <c r="AA1130" s="2" t="e">
        <f>IF(R1130&lt;&gt;"",VLOOKUP(S1130,'Avtal 2026-05-21'!C:J,12,FALSE),"")</f>
        <v>#REF!</v>
      </c>
      <c r="AB1130" s="2" t="e">
        <f>IF(R1130&lt;&gt;"",VLOOKUP(S1130,'Avtal 2026-05-21'!C:J,13,FALSE),"")</f>
        <v>#REF!</v>
      </c>
      <c r="AC1130" s="2" t="e">
        <f>IF(R1130&lt;&gt;"",VLOOKUP(S1130,'Avtal 2026-05-21'!C:J,21,FALSE),"")</f>
        <v>#REF!</v>
      </c>
      <c r="AD1130" s="13" t="e">
        <f>VLOOKUP(S1130,'Avtal 2026-05-21'!C:J,7,FALSE)</f>
        <v>#REF!</v>
      </c>
      <c r="AF1130" s="2" t="e">
        <f>IF(R1130&lt;&gt;"",VLOOKUP(S1130,'Avtal 2026-05-21'!C:J,18,FALSE),"")</f>
        <v>#REF!</v>
      </c>
      <c r="AG1130" s="2" t="e">
        <f>IF(R1130&lt;&gt;"",VLOOKUP(S1130,'Avtal 2026-05-21'!C:J,19,FALSE),"")</f>
        <v>#REF!</v>
      </c>
      <c r="AH1130" s="10" t="e">
        <f>IF(R1130&gt;0,VLOOKUP(S1130,'Avtal 2026-05-21'!C:J,52,FALSE),"")</f>
        <v>#REF!</v>
      </c>
    </row>
    <row r="1131" spans="18:34" ht="18.75" customHeight="1" x14ac:dyDescent="0.25">
      <c r="R1131" s="2" t="e">
        <f>IF(MAX($R$10:R1130)&gt;=$K$4,0,R1130+1)</f>
        <v>#REF!</v>
      </c>
      <c r="S1131" s="2" t="e">
        <f t="shared" si="92"/>
        <v>#REF!</v>
      </c>
      <c r="T1131" s="2" t="e">
        <f t="shared" si="89"/>
        <v>#REF!</v>
      </c>
      <c r="U1131" s="2" t="e">
        <f t="shared" si="90"/>
        <v>#REF!</v>
      </c>
      <c r="V1131" s="2" t="e">
        <f t="shared" si="91"/>
        <v>#REF!</v>
      </c>
      <c r="X1131" s="2" t="e">
        <f>IF(R1131&lt;&gt;"",VLOOKUP(S1131,'Avtal 2026-05-21'!C:J,9,FALSE),"")</f>
        <v>#REF!</v>
      </c>
      <c r="Y1131" s="2" t="e">
        <f>IF(R1131&lt;&gt;"",VLOOKUP(S1131,'Avtal 2026-05-21'!C:J,10,FALSE),"")</f>
        <v>#REF!</v>
      </c>
      <c r="Z1131" s="2" t="e">
        <f>IF(R1131&lt;&gt;"",VLOOKUP(S1131,'Avtal 2026-05-21'!C:J,11,FALSE),"")</f>
        <v>#REF!</v>
      </c>
      <c r="AA1131" s="2" t="e">
        <f>IF(R1131&lt;&gt;"",VLOOKUP(S1131,'Avtal 2026-05-21'!C:J,12,FALSE),"")</f>
        <v>#REF!</v>
      </c>
      <c r="AB1131" s="2" t="e">
        <f>IF(R1131&lt;&gt;"",VLOOKUP(S1131,'Avtal 2026-05-21'!C:J,13,FALSE),"")</f>
        <v>#REF!</v>
      </c>
      <c r="AC1131" s="2" t="e">
        <f>IF(R1131&lt;&gt;"",VLOOKUP(S1131,'Avtal 2026-05-21'!C:J,21,FALSE),"")</f>
        <v>#REF!</v>
      </c>
      <c r="AD1131" s="13" t="e">
        <f>VLOOKUP(S1131,'Avtal 2026-05-21'!C:J,7,FALSE)</f>
        <v>#REF!</v>
      </c>
      <c r="AF1131" s="2" t="e">
        <f>IF(R1131&lt;&gt;"",VLOOKUP(S1131,'Avtal 2026-05-21'!C:J,18,FALSE),"")</f>
        <v>#REF!</v>
      </c>
      <c r="AG1131" s="2" t="e">
        <f>IF(R1131&lt;&gt;"",VLOOKUP(S1131,'Avtal 2026-05-21'!C:J,19,FALSE),"")</f>
        <v>#REF!</v>
      </c>
      <c r="AH1131" s="10" t="e">
        <f>IF(R1131&gt;0,VLOOKUP(S1131,'Avtal 2026-05-21'!C:J,52,FALSE),"")</f>
        <v>#REF!</v>
      </c>
    </row>
    <row r="1132" spans="18:34" ht="18.75" customHeight="1" x14ac:dyDescent="0.25">
      <c r="R1132" s="2" t="e">
        <f>IF(MAX($R$10:R1131)&gt;=$K$4,0,R1131+1)</f>
        <v>#REF!</v>
      </c>
      <c r="S1132" s="2" t="e">
        <f t="shared" si="92"/>
        <v>#REF!</v>
      </c>
      <c r="T1132" s="2" t="e">
        <f t="shared" si="89"/>
        <v>#REF!</v>
      </c>
      <c r="U1132" s="2" t="e">
        <f t="shared" si="90"/>
        <v>#REF!</v>
      </c>
      <c r="V1132" s="2" t="e">
        <f t="shared" si="91"/>
        <v>#REF!</v>
      </c>
      <c r="X1132" s="2" t="e">
        <f>IF(R1132&lt;&gt;"",VLOOKUP(S1132,'Avtal 2026-05-21'!C:J,9,FALSE),"")</f>
        <v>#REF!</v>
      </c>
      <c r="Y1132" s="2" t="e">
        <f>IF(R1132&lt;&gt;"",VLOOKUP(S1132,'Avtal 2026-05-21'!C:J,10,FALSE),"")</f>
        <v>#REF!</v>
      </c>
      <c r="Z1132" s="2" t="e">
        <f>IF(R1132&lt;&gt;"",VLOOKUP(S1132,'Avtal 2026-05-21'!C:J,11,FALSE),"")</f>
        <v>#REF!</v>
      </c>
      <c r="AA1132" s="2" t="e">
        <f>IF(R1132&lt;&gt;"",VLOOKUP(S1132,'Avtal 2026-05-21'!C:J,12,FALSE),"")</f>
        <v>#REF!</v>
      </c>
      <c r="AB1132" s="2" t="e">
        <f>IF(R1132&lt;&gt;"",VLOOKUP(S1132,'Avtal 2026-05-21'!C:J,13,FALSE),"")</f>
        <v>#REF!</v>
      </c>
      <c r="AC1132" s="2" t="e">
        <f>IF(R1132&lt;&gt;"",VLOOKUP(S1132,'Avtal 2026-05-21'!C:J,21,FALSE),"")</f>
        <v>#REF!</v>
      </c>
      <c r="AD1132" s="13" t="e">
        <f>VLOOKUP(S1132,'Avtal 2026-05-21'!C:J,7,FALSE)</f>
        <v>#REF!</v>
      </c>
      <c r="AF1132" s="2" t="e">
        <f>IF(R1132&lt;&gt;"",VLOOKUP(S1132,'Avtal 2026-05-21'!C:J,18,FALSE),"")</f>
        <v>#REF!</v>
      </c>
      <c r="AG1132" s="2" t="e">
        <f>IF(R1132&lt;&gt;"",VLOOKUP(S1132,'Avtal 2026-05-21'!C:J,19,FALSE),"")</f>
        <v>#REF!</v>
      </c>
      <c r="AH1132" s="10" t="e">
        <f>IF(R1132&gt;0,VLOOKUP(S1132,'Avtal 2026-05-21'!C:J,52,FALSE),"")</f>
        <v>#REF!</v>
      </c>
    </row>
    <row r="1133" spans="18:34" ht="18.75" customHeight="1" x14ac:dyDescent="0.25">
      <c r="R1133" s="2" t="e">
        <f>IF(MAX($R$10:R1132)&gt;=$K$4,0,R1132+1)</f>
        <v>#REF!</v>
      </c>
      <c r="S1133" s="2" t="e">
        <f t="shared" si="92"/>
        <v>#REF!</v>
      </c>
      <c r="T1133" s="2" t="e">
        <f t="shared" si="89"/>
        <v>#REF!</v>
      </c>
      <c r="U1133" s="2" t="e">
        <f t="shared" si="90"/>
        <v>#REF!</v>
      </c>
      <c r="V1133" s="2" t="e">
        <f t="shared" si="91"/>
        <v>#REF!</v>
      </c>
      <c r="X1133" s="2" t="e">
        <f>IF(R1133&lt;&gt;"",VLOOKUP(S1133,'Avtal 2026-05-21'!C:J,9,FALSE),"")</f>
        <v>#REF!</v>
      </c>
      <c r="Y1133" s="2" t="e">
        <f>IF(R1133&lt;&gt;"",VLOOKUP(S1133,'Avtal 2026-05-21'!C:J,10,FALSE),"")</f>
        <v>#REF!</v>
      </c>
      <c r="Z1133" s="2" t="e">
        <f>IF(R1133&lt;&gt;"",VLOOKUP(S1133,'Avtal 2026-05-21'!C:J,11,FALSE),"")</f>
        <v>#REF!</v>
      </c>
      <c r="AA1133" s="2" t="e">
        <f>IF(R1133&lt;&gt;"",VLOOKUP(S1133,'Avtal 2026-05-21'!C:J,12,FALSE),"")</f>
        <v>#REF!</v>
      </c>
      <c r="AB1133" s="2" t="e">
        <f>IF(R1133&lt;&gt;"",VLOOKUP(S1133,'Avtal 2026-05-21'!C:J,13,FALSE),"")</f>
        <v>#REF!</v>
      </c>
      <c r="AC1133" s="2" t="e">
        <f>IF(R1133&lt;&gt;"",VLOOKUP(S1133,'Avtal 2026-05-21'!C:J,21,FALSE),"")</f>
        <v>#REF!</v>
      </c>
      <c r="AD1133" s="13" t="e">
        <f>VLOOKUP(S1133,'Avtal 2026-05-21'!C:J,7,FALSE)</f>
        <v>#REF!</v>
      </c>
      <c r="AF1133" s="2" t="e">
        <f>IF(R1133&lt;&gt;"",VLOOKUP(S1133,'Avtal 2026-05-21'!C:J,18,FALSE),"")</f>
        <v>#REF!</v>
      </c>
      <c r="AG1133" s="2" t="e">
        <f>IF(R1133&lt;&gt;"",VLOOKUP(S1133,'Avtal 2026-05-21'!C:J,19,FALSE),"")</f>
        <v>#REF!</v>
      </c>
      <c r="AH1133" s="10" t="e">
        <f>IF(R1133&gt;0,VLOOKUP(S1133,'Avtal 2026-05-21'!C:J,52,FALSE),"")</f>
        <v>#REF!</v>
      </c>
    </row>
    <row r="1134" spans="18:34" ht="18.75" customHeight="1" x14ac:dyDescent="0.25">
      <c r="R1134" s="2" t="e">
        <f>IF(MAX($R$10:R1133)&gt;=$K$4,0,R1133+1)</f>
        <v>#REF!</v>
      </c>
      <c r="S1134" s="2" t="e">
        <f t="shared" si="92"/>
        <v>#REF!</v>
      </c>
      <c r="T1134" s="2" t="e">
        <f t="shared" si="89"/>
        <v>#REF!</v>
      </c>
      <c r="U1134" s="2" t="e">
        <f t="shared" si="90"/>
        <v>#REF!</v>
      </c>
      <c r="V1134" s="2" t="e">
        <f t="shared" si="91"/>
        <v>#REF!</v>
      </c>
      <c r="X1134" s="2" t="e">
        <f>IF(R1134&lt;&gt;"",VLOOKUP(S1134,'Avtal 2026-05-21'!C:J,9,FALSE),"")</f>
        <v>#REF!</v>
      </c>
      <c r="Y1134" s="2" t="e">
        <f>IF(R1134&lt;&gt;"",VLOOKUP(S1134,'Avtal 2026-05-21'!C:J,10,FALSE),"")</f>
        <v>#REF!</v>
      </c>
      <c r="Z1134" s="2" t="e">
        <f>IF(R1134&lt;&gt;"",VLOOKUP(S1134,'Avtal 2026-05-21'!C:J,11,FALSE),"")</f>
        <v>#REF!</v>
      </c>
      <c r="AA1134" s="2" t="e">
        <f>IF(R1134&lt;&gt;"",VLOOKUP(S1134,'Avtal 2026-05-21'!C:J,12,FALSE),"")</f>
        <v>#REF!</v>
      </c>
      <c r="AB1134" s="2" t="e">
        <f>IF(R1134&lt;&gt;"",VLOOKUP(S1134,'Avtal 2026-05-21'!C:J,13,FALSE),"")</f>
        <v>#REF!</v>
      </c>
      <c r="AC1134" s="2" t="e">
        <f>IF(R1134&lt;&gt;"",VLOOKUP(S1134,'Avtal 2026-05-21'!C:J,21,FALSE),"")</f>
        <v>#REF!</v>
      </c>
      <c r="AD1134" s="13" t="e">
        <f>VLOOKUP(S1134,'Avtal 2026-05-21'!C:J,7,FALSE)</f>
        <v>#REF!</v>
      </c>
      <c r="AF1134" s="2" t="e">
        <f>IF(R1134&lt;&gt;"",VLOOKUP(S1134,'Avtal 2026-05-21'!C:J,18,FALSE),"")</f>
        <v>#REF!</v>
      </c>
      <c r="AG1134" s="2" t="e">
        <f>IF(R1134&lt;&gt;"",VLOOKUP(S1134,'Avtal 2026-05-21'!C:J,19,FALSE),"")</f>
        <v>#REF!</v>
      </c>
      <c r="AH1134" s="10" t="e">
        <f>IF(R1134&gt;0,VLOOKUP(S1134,'Avtal 2026-05-21'!C:J,52,FALSE),"")</f>
        <v>#REF!</v>
      </c>
    </row>
    <row r="1135" spans="18:34" ht="18.75" customHeight="1" x14ac:dyDescent="0.25">
      <c r="R1135" s="2" t="e">
        <f>IF(MAX($R$10:R1134)&gt;=$K$4,0,R1134+1)</f>
        <v>#REF!</v>
      </c>
      <c r="S1135" s="2" t="e">
        <f t="shared" si="92"/>
        <v>#REF!</v>
      </c>
      <c r="T1135" s="2" t="e">
        <f t="shared" si="89"/>
        <v>#REF!</v>
      </c>
      <c r="U1135" s="2" t="e">
        <f t="shared" si="90"/>
        <v>#REF!</v>
      </c>
      <c r="V1135" s="2" t="e">
        <f t="shared" si="91"/>
        <v>#REF!</v>
      </c>
      <c r="X1135" s="2" t="e">
        <f>IF(R1135&lt;&gt;"",VLOOKUP(S1135,'Avtal 2026-05-21'!C:J,9,FALSE),"")</f>
        <v>#REF!</v>
      </c>
      <c r="Y1135" s="2" t="e">
        <f>IF(R1135&lt;&gt;"",VLOOKUP(S1135,'Avtal 2026-05-21'!C:J,10,FALSE),"")</f>
        <v>#REF!</v>
      </c>
      <c r="Z1135" s="2" t="e">
        <f>IF(R1135&lt;&gt;"",VLOOKUP(S1135,'Avtal 2026-05-21'!C:J,11,FALSE),"")</f>
        <v>#REF!</v>
      </c>
      <c r="AA1135" s="2" t="e">
        <f>IF(R1135&lt;&gt;"",VLOOKUP(S1135,'Avtal 2026-05-21'!C:J,12,FALSE),"")</f>
        <v>#REF!</v>
      </c>
      <c r="AB1135" s="2" t="e">
        <f>IF(R1135&lt;&gt;"",VLOOKUP(S1135,'Avtal 2026-05-21'!C:J,13,FALSE),"")</f>
        <v>#REF!</v>
      </c>
      <c r="AC1135" s="2" t="e">
        <f>IF(R1135&lt;&gt;"",VLOOKUP(S1135,'Avtal 2026-05-21'!C:J,21,FALSE),"")</f>
        <v>#REF!</v>
      </c>
      <c r="AD1135" s="13" t="e">
        <f>VLOOKUP(S1135,'Avtal 2026-05-21'!C:J,7,FALSE)</f>
        <v>#REF!</v>
      </c>
      <c r="AF1135" s="2" t="e">
        <f>IF(R1135&lt;&gt;"",VLOOKUP(S1135,'Avtal 2026-05-21'!C:J,18,FALSE),"")</f>
        <v>#REF!</v>
      </c>
      <c r="AG1135" s="2" t="e">
        <f>IF(R1135&lt;&gt;"",VLOOKUP(S1135,'Avtal 2026-05-21'!C:J,19,FALSE),"")</f>
        <v>#REF!</v>
      </c>
      <c r="AH1135" s="10" t="e">
        <f>IF(R1135&gt;0,VLOOKUP(S1135,'Avtal 2026-05-21'!C:J,52,FALSE),"")</f>
        <v>#REF!</v>
      </c>
    </row>
    <row r="1136" spans="18:34" ht="18.75" customHeight="1" x14ac:dyDescent="0.25">
      <c r="R1136" s="2" t="e">
        <f>IF(MAX($R$10:R1135)&gt;=$K$4,0,R1135+1)</f>
        <v>#REF!</v>
      </c>
      <c r="S1136" s="2" t="e">
        <f t="shared" si="92"/>
        <v>#REF!</v>
      </c>
      <c r="T1136" s="2" t="e">
        <f t="shared" si="89"/>
        <v>#REF!</v>
      </c>
      <c r="U1136" s="2" t="e">
        <f t="shared" si="90"/>
        <v>#REF!</v>
      </c>
      <c r="V1136" s="2" t="e">
        <f t="shared" si="91"/>
        <v>#REF!</v>
      </c>
      <c r="X1136" s="2" t="e">
        <f>IF(R1136&lt;&gt;"",VLOOKUP(S1136,'Avtal 2026-05-21'!C:J,9,FALSE),"")</f>
        <v>#REF!</v>
      </c>
      <c r="Y1136" s="2" t="e">
        <f>IF(R1136&lt;&gt;"",VLOOKUP(S1136,'Avtal 2026-05-21'!C:J,10,FALSE),"")</f>
        <v>#REF!</v>
      </c>
      <c r="Z1136" s="2" t="e">
        <f>IF(R1136&lt;&gt;"",VLOOKUP(S1136,'Avtal 2026-05-21'!C:J,11,FALSE),"")</f>
        <v>#REF!</v>
      </c>
      <c r="AA1136" s="2" t="e">
        <f>IF(R1136&lt;&gt;"",VLOOKUP(S1136,'Avtal 2026-05-21'!C:J,12,FALSE),"")</f>
        <v>#REF!</v>
      </c>
      <c r="AB1136" s="2" t="e">
        <f>IF(R1136&lt;&gt;"",VLOOKUP(S1136,'Avtal 2026-05-21'!C:J,13,FALSE),"")</f>
        <v>#REF!</v>
      </c>
      <c r="AC1136" s="2" t="e">
        <f>IF(R1136&lt;&gt;"",VLOOKUP(S1136,'Avtal 2026-05-21'!C:J,21,FALSE),"")</f>
        <v>#REF!</v>
      </c>
      <c r="AD1136" s="13" t="e">
        <f>VLOOKUP(S1136,'Avtal 2026-05-21'!C:J,7,FALSE)</f>
        <v>#REF!</v>
      </c>
      <c r="AF1136" s="2" t="e">
        <f>IF(R1136&lt;&gt;"",VLOOKUP(S1136,'Avtal 2026-05-21'!C:J,18,FALSE),"")</f>
        <v>#REF!</v>
      </c>
      <c r="AG1136" s="2" t="e">
        <f>IF(R1136&lt;&gt;"",VLOOKUP(S1136,'Avtal 2026-05-21'!C:J,19,FALSE),"")</f>
        <v>#REF!</v>
      </c>
      <c r="AH1136" s="10" t="e">
        <f>IF(R1136&gt;0,VLOOKUP(S1136,'Avtal 2026-05-21'!C:J,52,FALSE),"")</f>
        <v>#REF!</v>
      </c>
    </row>
    <row r="1137" spans="18:34" ht="18.75" customHeight="1" x14ac:dyDescent="0.25">
      <c r="R1137" s="2" t="e">
        <f>IF(MAX($R$10:R1136)&gt;=$K$4,0,R1136+1)</f>
        <v>#REF!</v>
      </c>
      <c r="S1137" s="2" t="e">
        <f t="shared" si="92"/>
        <v>#REF!</v>
      </c>
      <c r="T1137" s="2" t="e">
        <f t="shared" si="89"/>
        <v>#REF!</v>
      </c>
      <c r="U1137" s="2" t="e">
        <f t="shared" si="90"/>
        <v>#REF!</v>
      </c>
      <c r="V1137" s="2" t="e">
        <f t="shared" si="91"/>
        <v>#REF!</v>
      </c>
      <c r="X1137" s="2" t="e">
        <f>IF(R1137&lt;&gt;"",VLOOKUP(S1137,'Avtal 2026-05-21'!C:J,9,FALSE),"")</f>
        <v>#REF!</v>
      </c>
      <c r="Y1137" s="2" t="e">
        <f>IF(R1137&lt;&gt;"",VLOOKUP(S1137,'Avtal 2026-05-21'!C:J,10,FALSE),"")</f>
        <v>#REF!</v>
      </c>
      <c r="Z1137" s="2" t="e">
        <f>IF(R1137&lt;&gt;"",VLOOKUP(S1137,'Avtal 2026-05-21'!C:J,11,FALSE),"")</f>
        <v>#REF!</v>
      </c>
      <c r="AA1137" s="2" t="e">
        <f>IF(R1137&lt;&gt;"",VLOOKUP(S1137,'Avtal 2026-05-21'!C:J,12,FALSE),"")</f>
        <v>#REF!</v>
      </c>
      <c r="AB1137" s="2" t="e">
        <f>IF(R1137&lt;&gt;"",VLOOKUP(S1137,'Avtal 2026-05-21'!C:J,13,FALSE),"")</f>
        <v>#REF!</v>
      </c>
      <c r="AC1137" s="2" t="e">
        <f>IF(R1137&lt;&gt;"",VLOOKUP(S1137,'Avtal 2026-05-21'!C:J,21,FALSE),"")</f>
        <v>#REF!</v>
      </c>
      <c r="AD1137" s="13" t="e">
        <f>VLOOKUP(S1137,'Avtal 2026-05-21'!C:J,7,FALSE)</f>
        <v>#REF!</v>
      </c>
      <c r="AF1137" s="2" t="e">
        <f>IF(R1137&lt;&gt;"",VLOOKUP(S1137,'Avtal 2026-05-21'!C:J,18,FALSE),"")</f>
        <v>#REF!</v>
      </c>
      <c r="AG1137" s="2" t="e">
        <f>IF(R1137&lt;&gt;"",VLOOKUP(S1137,'Avtal 2026-05-21'!C:J,19,FALSE),"")</f>
        <v>#REF!</v>
      </c>
      <c r="AH1137" s="10" t="e">
        <f>IF(R1137&gt;0,VLOOKUP(S1137,'Avtal 2026-05-21'!C:J,52,FALSE),"")</f>
        <v>#REF!</v>
      </c>
    </row>
    <row r="1138" spans="18:34" ht="18.75" customHeight="1" x14ac:dyDescent="0.25">
      <c r="R1138" s="2" t="e">
        <f>IF(MAX($R$10:R1137)&gt;=$K$4,0,R1137+1)</f>
        <v>#REF!</v>
      </c>
      <c r="S1138" s="2" t="e">
        <f t="shared" si="92"/>
        <v>#REF!</v>
      </c>
      <c r="T1138" s="2" t="e">
        <f t="shared" si="89"/>
        <v>#REF!</v>
      </c>
      <c r="U1138" s="2" t="e">
        <f t="shared" si="90"/>
        <v>#REF!</v>
      </c>
      <c r="V1138" s="2" t="e">
        <f t="shared" si="91"/>
        <v>#REF!</v>
      </c>
      <c r="X1138" s="2" t="e">
        <f>IF(R1138&lt;&gt;"",VLOOKUP(S1138,'Avtal 2026-05-21'!C:J,9,FALSE),"")</f>
        <v>#REF!</v>
      </c>
      <c r="Y1138" s="2" t="e">
        <f>IF(R1138&lt;&gt;"",VLOOKUP(S1138,'Avtal 2026-05-21'!C:J,10,FALSE),"")</f>
        <v>#REF!</v>
      </c>
      <c r="Z1138" s="2" t="e">
        <f>IF(R1138&lt;&gt;"",VLOOKUP(S1138,'Avtal 2026-05-21'!C:J,11,FALSE),"")</f>
        <v>#REF!</v>
      </c>
      <c r="AA1138" s="2" t="e">
        <f>IF(R1138&lt;&gt;"",VLOOKUP(S1138,'Avtal 2026-05-21'!C:J,12,FALSE),"")</f>
        <v>#REF!</v>
      </c>
      <c r="AB1138" s="2" t="e">
        <f>IF(R1138&lt;&gt;"",VLOOKUP(S1138,'Avtal 2026-05-21'!C:J,13,FALSE),"")</f>
        <v>#REF!</v>
      </c>
      <c r="AC1138" s="2" t="e">
        <f>IF(R1138&lt;&gt;"",VLOOKUP(S1138,'Avtal 2026-05-21'!C:J,21,FALSE),"")</f>
        <v>#REF!</v>
      </c>
      <c r="AD1138" s="13" t="e">
        <f>VLOOKUP(S1138,'Avtal 2026-05-21'!C:J,7,FALSE)</f>
        <v>#REF!</v>
      </c>
      <c r="AF1138" s="2" t="e">
        <f>IF(R1138&lt;&gt;"",VLOOKUP(S1138,'Avtal 2026-05-21'!C:J,18,FALSE),"")</f>
        <v>#REF!</v>
      </c>
      <c r="AG1138" s="2" t="e">
        <f>IF(R1138&lt;&gt;"",VLOOKUP(S1138,'Avtal 2026-05-21'!C:J,19,FALSE),"")</f>
        <v>#REF!</v>
      </c>
      <c r="AH1138" s="10" t="e">
        <f>IF(R1138&gt;0,VLOOKUP(S1138,'Avtal 2026-05-21'!C:J,52,FALSE),"")</f>
        <v>#REF!</v>
      </c>
    </row>
    <row r="1139" spans="18:34" ht="18.75" customHeight="1" x14ac:dyDescent="0.25">
      <c r="R1139" s="2" t="e">
        <f>IF(MAX($R$10:R1138)&gt;=$K$4,0,R1138+1)</f>
        <v>#REF!</v>
      </c>
      <c r="S1139" s="2" t="e">
        <f t="shared" si="92"/>
        <v>#REF!</v>
      </c>
      <c r="T1139" s="2" t="e">
        <f t="shared" si="89"/>
        <v>#REF!</v>
      </c>
      <c r="U1139" s="2" t="e">
        <f t="shared" si="90"/>
        <v>#REF!</v>
      </c>
      <c r="V1139" s="2" t="e">
        <f t="shared" si="91"/>
        <v>#REF!</v>
      </c>
      <c r="X1139" s="2" t="e">
        <f>IF(R1139&lt;&gt;"",VLOOKUP(S1139,'Avtal 2026-05-21'!C:J,9,FALSE),"")</f>
        <v>#REF!</v>
      </c>
      <c r="Y1139" s="2" t="e">
        <f>IF(R1139&lt;&gt;"",VLOOKUP(S1139,'Avtal 2026-05-21'!C:J,10,FALSE),"")</f>
        <v>#REF!</v>
      </c>
      <c r="Z1139" s="2" t="e">
        <f>IF(R1139&lt;&gt;"",VLOOKUP(S1139,'Avtal 2026-05-21'!C:J,11,FALSE),"")</f>
        <v>#REF!</v>
      </c>
      <c r="AA1139" s="2" t="e">
        <f>IF(R1139&lt;&gt;"",VLOOKUP(S1139,'Avtal 2026-05-21'!C:J,12,FALSE),"")</f>
        <v>#REF!</v>
      </c>
      <c r="AB1139" s="2" t="e">
        <f>IF(R1139&lt;&gt;"",VLOOKUP(S1139,'Avtal 2026-05-21'!C:J,13,FALSE),"")</f>
        <v>#REF!</v>
      </c>
      <c r="AC1139" s="2" t="e">
        <f>IF(R1139&lt;&gt;"",VLOOKUP(S1139,'Avtal 2026-05-21'!C:J,21,FALSE),"")</f>
        <v>#REF!</v>
      </c>
      <c r="AD1139" s="13" t="e">
        <f>VLOOKUP(S1139,'Avtal 2026-05-21'!C:J,7,FALSE)</f>
        <v>#REF!</v>
      </c>
      <c r="AF1139" s="2" t="e">
        <f>IF(R1139&lt;&gt;"",VLOOKUP(S1139,'Avtal 2026-05-21'!C:J,18,FALSE),"")</f>
        <v>#REF!</v>
      </c>
      <c r="AG1139" s="2" t="e">
        <f>IF(R1139&lt;&gt;"",VLOOKUP(S1139,'Avtal 2026-05-21'!C:J,19,FALSE),"")</f>
        <v>#REF!</v>
      </c>
      <c r="AH1139" s="10" t="e">
        <f>IF(R1139&gt;0,VLOOKUP(S1139,'Avtal 2026-05-21'!C:J,52,FALSE),"")</f>
        <v>#REF!</v>
      </c>
    </row>
    <row r="1140" spans="18:34" ht="18.75" customHeight="1" x14ac:dyDescent="0.25">
      <c r="R1140" s="2" t="e">
        <f>IF(MAX($R$10:R1139)&gt;=$K$4,0,R1139+1)</f>
        <v>#REF!</v>
      </c>
      <c r="S1140" s="2" t="e">
        <f t="shared" si="92"/>
        <v>#REF!</v>
      </c>
      <c r="T1140" s="2" t="e">
        <f t="shared" si="89"/>
        <v>#REF!</v>
      </c>
      <c r="U1140" s="2" t="e">
        <f t="shared" si="90"/>
        <v>#REF!</v>
      </c>
      <c r="V1140" s="2" t="e">
        <f t="shared" si="91"/>
        <v>#REF!</v>
      </c>
      <c r="X1140" s="2" t="e">
        <f>IF(R1140&lt;&gt;"",VLOOKUP(S1140,'Avtal 2026-05-21'!C:J,9,FALSE),"")</f>
        <v>#REF!</v>
      </c>
      <c r="Y1140" s="2" t="e">
        <f>IF(R1140&lt;&gt;"",VLOOKUP(S1140,'Avtal 2026-05-21'!C:J,10,FALSE),"")</f>
        <v>#REF!</v>
      </c>
      <c r="Z1140" s="2" t="e">
        <f>IF(R1140&lt;&gt;"",VLOOKUP(S1140,'Avtal 2026-05-21'!C:J,11,FALSE),"")</f>
        <v>#REF!</v>
      </c>
      <c r="AA1140" s="2" t="e">
        <f>IF(R1140&lt;&gt;"",VLOOKUP(S1140,'Avtal 2026-05-21'!C:J,12,FALSE),"")</f>
        <v>#REF!</v>
      </c>
      <c r="AB1140" s="2" t="e">
        <f>IF(R1140&lt;&gt;"",VLOOKUP(S1140,'Avtal 2026-05-21'!C:J,13,FALSE),"")</f>
        <v>#REF!</v>
      </c>
      <c r="AC1140" s="2" t="e">
        <f>IF(R1140&lt;&gt;"",VLOOKUP(S1140,'Avtal 2026-05-21'!C:J,21,FALSE),"")</f>
        <v>#REF!</v>
      </c>
      <c r="AD1140" s="13" t="e">
        <f>VLOOKUP(S1140,'Avtal 2026-05-21'!C:J,7,FALSE)</f>
        <v>#REF!</v>
      </c>
      <c r="AF1140" s="2" t="e">
        <f>IF(R1140&lt;&gt;"",VLOOKUP(S1140,'Avtal 2026-05-21'!C:J,18,FALSE),"")</f>
        <v>#REF!</v>
      </c>
      <c r="AG1140" s="2" t="e">
        <f>IF(R1140&lt;&gt;"",VLOOKUP(S1140,'Avtal 2026-05-21'!C:J,19,FALSE),"")</f>
        <v>#REF!</v>
      </c>
      <c r="AH1140" s="10" t="e">
        <f>IF(R1140&gt;0,VLOOKUP(S1140,'Avtal 2026-05-21'!C:J,52,FALSE),"")</f>
        <v>#REF!</v>
      </c>
    </row>
    <row r="1141" spans="18:34" ht="18.75" customHeight="1" x14ac:dyDescent="0.25">
      <c r="R1141" s="2" t="e">
        <f>IF(MAX($R$10:R1140)&gt;=$K$4,0,R1140+1)</f>
        <v>#REF!</v>
      </c>
      <c r="S1141" s="2" t="e">
        <f t="shared" si="92"/>
        <v>#REF!</v>
      </c>
      <c r="T1141" s="2" t="e">
        <f t="shared" si="89"/>
        <v>#REF!</v>
      </c>
      <c r="U1141" s="2" t="e">
        <f t="shared" si="90"/>
        <v>#REF!</v>
      </c>
      <c r="V1141" s="2" t="e">
        <f t="shared" si="91"/>
        <v>#REF!</v>
      </c>
      <c r="X1141" s="2" t="e">
        <f>IF(R1141&lt;&gt;"",VLOOKUP(S1141,'Avtal 2026-05-21'!C:J,9,FALSE),"")</f>
        <v>#REF!</v>
      </c>
      <c r="Y1141" s="2" t="e">
        <f>IF(R1141&lt;&gt;"",VLOOKUP(S1141,'Avtal 2026-05-21'!C:J,10,FALSE),"")</f>
        <v>#REF!</v>
      </c>
      <c r="Z1141" s="2" t="e">
        <f>IF(R1141&lt;&gt;"",VLOOKUP(S1141,'Avtal 2026-05-21'!C:J,11,FALSE),"")</f>
        <v>#REF!</v>
      </c>
      <c r="AA1141" s="2" t="e">
        <f>IF(R1141&lt;&gt;"",VLOOKUP(S1141,'Avtal 2026-05-21'!C:J,12,FALSE),"")</f>
        <v>#REF!</v>
      </c>
      <c r="AB1141" s="2" t="e">
        <f>IF(R1141&lt;&gt;"",VLOOKUP(S1141,'Avtal 2026-05-21'!C:J,13,FALSE),"")</f>
        <v>#REF!</v>
      </c>
      <c r="AC1141" s="2" t="e">
        <f>IF(R1141&lt;&gt;"",VLOOKUP(S1141,'Avtal 2026-05-21'!C:J,21,FALSE),"")</f>
        <v>#REF!</v>
      </c>
      <c r="AD1141" s="13" t="e">
        <f>VLOOKUP(S1141,'Avtal 2026-05-21'!C:J,7,FALSE)</f>
        <v>#REF!</v>
      </c>
      <c r="AF1141" s="2" t="e">
        <f>IF(R1141&lt;&gt;"",VLOOKUP(S1141,'Avtal 2026-05-21'!C:J,18,FALSE),"")</f>
        <v>#REF!</v>
      </c>
      <c r="AG1141" s="2" t="e">
        <f>IF(R1141&lt;&gt;"",VLOOKUP(S1141,'Avtal 2026-05-21'!C:J,19,FALSE),"")</f>
        <v>#REF!</v>
      </c>
      <c r="AH1141" s="10" t="e">
        <f>IF(R1141&gt;0,VLOOKUP(S1141,'Avtal 2026-05-21'!C:J,52,FALSE),"")</f>
        <v>#REF!</v>
      </c>
    </row>
    <row r="1142" spans="18:34" ht="18.75" customHeight="1" x14ac:dyDescent="0.25">
      <c r="R1142" s="2" t="e">
        <f>IF(MAX($R$10:R1141)&gt;=$K$4,0,R1141+1)</f>
        <v>#REF!</v>
      </c>
      <c r="S1142" s="2" t="e">
        <f t="shared" si="92"/>
        <v>#REF!</v>
      </c>
      <c r="T1142" s="2" t="e">
        <f t="shared" si="89"/>
        <v>#REF!</v>
      </c>
      <c r="U1142" s="2" t="e">
        <f t="shared" si="90"/>
        <v>#REF!</v>
      </c>
      <c r="V1142" s="2" t="e">
        <f t="shared" si="91"/>
        <v>#REF!</v>
      </c>
      <c r="X1142" s="2" t="e">
        <f>IF(R1142&lt;&gt;"",VLOOKUP(S1142,'Avtal 2026-05-21'!C:J,9,FALSE),"")</f>
        <v>#REF!</v>
      </c>
      <c r="Y1142" s="2" t="e">
        <f>IF(R1142&lt;&gt;"",VLOOKUP(S1142,'Avtal 2026-05-21'!C:J,10,FALSE),"")</f>
        <v>#REF!</v>
      </c>
      <c r="Z1142" s="2" t="e">
        <f>IF(R1142&lt;&gt;"",VLOOKUP(S1142,'Avtal 2026-05-21'!C:J,11,FALSE),"")</f>
        <v>#REF!</v>
      </c>
      <c r="AA1142" s="2" t="e">
        <f>IF(R1142&lt;&gt;"",VLOOKUP(S1142,'Avtal 2026-05-21'!C:J,12,FALSE),"")</f>
        <v>#REF!</v>
      </c>
      <c r="AB1142" s="2" t="e">
        <f>IF(R1142&lt;&gt;"",VLOOKUP(S1142,'Avtal 2026-05-21'!C:J,13,FALSE),"")</f>
        <v>#REF!</v>
      </c>
      <c r="AC1142" s="2" t="e">
        <f>IF(R1142&lt;&gt;"",VLOOKUP(S1142,'Avtal 2026-05-21'!C:J,21,FALSE),"")</f>
        <v>#REF!</v>
      </c>
      <c r="AD1142" s="13" t="e">
        <f>VLOOKUP(S1142,'Avtal 2026-05-21'!C:J,7,FALSE)</f>
        <v>#REF!</v>
      </c>
      <c r="AF1142" s="2" t="e">
        <f>IF(R1142&lt;&gt;"",VLOOKUP(S1142,'Avtal 2026-05-21'!C:J,18,FALSE),"")</f>
        <v>#REF!</v>
      </c>
      <c r="AG1142" s="2" t="e">
        <f>IF(R1142&lt;&gt;"",VLOOKUP(S1142,'Avtal 2026-05-21'!C:J,19,FALSE),"")</f>
        <v>#REF!</v>
      </c>
      <c r="AH1142" s="10" t="e">
        <f>IF(R1142&gt;0,VLOOKUP(S1142,'Avtal 2026-05-21'!C:J,52,FALSE),"")</f>
        <v>#REF!</v>
      </c>
    </row>
    <row r="1143" spans="18:34" ht="18.75" customHeight="1" x14ac:dyDescent="0.25">
      <c r="R1143" s="2" t="e">
        <f>IF(MAX($R$10:R1142)&gt;=$K$4,0,R1142+1)</f>
        <v>#REF!</v>
      </c>
      <c r="S1143" s="2" t="e">
        <f t="shared" si="92"/>
        <v>#REF!</v>
      </c>
      <c r="T1143" s="2" t="e">
        <f t="shared" si="89"/>
        <v>#REF!</v>
      </c>
      <c r="U1143" s="2" t="e">
        <f t="shared" si="90"/>
        <v>#REF!</v>
      </c>
      <c r="V1143" s="2" t="e">
        <f t="shared" si="91"/>
        <v>#REF!</v>
      </c>
      <c r="X1143" s="2" t="e">
        <f>IF(R1143&lt;&gt;"",VLOOKUP(S1143,'Avtal 2026-05-21'!C:J,9,FALSE),"")</f>
        <v>#REF!</v>
      </c>
      <c r="Y1143" s="2" t="e">
        <f>IF(R1143&lt;&gt;"",VLOOKUP(S1143,'Avtal 2026-05-21'!C:J,10,FALSE),"")</f>
        <v>#REF!</v>
      </c>
      <c r="Z1143" s="2" t="e">
        <f>IF(R1143&lt;&gt;"",VLOOKUP(S1143,'Avtal 2026-05-21'!C:J,11,FALSE),"")</f>
        <v>#REF!</v>
      </c>
      <c r="AA1143" s="2" t="e">
        <f>IF(R1143&lt;&gt;"",VLOOKUP(S1143,'Avtal 2026-05-21'!C:J,12,FALSE),"")</f>
        <v>#REF!</v>
      </c>
      <c r="AB1143" s="2" t="e">
        <f>IF(R1143&lt;&gt;"",VLOOKUP(S1143,'Avtal 2026-05-21'!C:J,13,FALSE),"")</f>
        <v>#REF!</v>
      </c>
      <c r="AC1143" s="2" t="e">
        <f>IF(R1143&lt;&gt;"",VLOOKUP(S1143,'Avtal 2026-05-21'!C:J,21,FALSE),"")</f>
        <v>#REF!</v>
      </c>
      <c r="AD1143" s="13" t="e">
        <f>VLOOKUP(S1143,'Avtal 2026-05-21'!C:J,7,FALSE)</f>
        <v>#REF!</v>
      </c>
      <c r="AF1143" s="2" t="e">
        <f>IF(R1143&lt;&gt;"",VLOOKUP(S1143,'Avtal 2026-05-21'!C:J,18,FALSE),"")</f>
        <v>#REF!</v>
      </c>
      <c r="AG1143" s="2" t="e">
        <f>IF(R1143&lt;&gt;"",VLOOKUP(S1143,'Avtal 2026-05-21'!C:J,19,FALSE),"")</f>
        <v>#REF!</v>
      </c>
      <c r="AH1143" s="10" t="e">
        <f>IF(R1143&gt;0,VLOOKUP(S1143,'Avtal 2026-05-21'!C:J,52,FALSE),"")</f>
        <v>#REF!</v>
      </c>
    </row>
    <row r="1144" spans="18:34" ht="18.75" customHeight="1" x14ac:dyDescent="0.25">
      <c r="R1144" s="2" t="e">
        <f>IF(MAX($R$10:R1143)&gt;=$K$4,0,R1143+1)</f>
        <v>#REF!</v>
      </c>
      <c r="S1144" s="2" t="e">
        <f t="shared" si="92"/>
        <v>#REF!</v>
      </c>
      <c r="T1144" s="2" t="e">
        <f t="shared" si="89"/>
        <v>#REF!</v>
      </c>
      <c r="U1144" s="2" t="e">
        <f t="shared" si="90"/>
        <v>#REF!</v>
      </c>
      <c r="V1144" s="2" t="e">
        <f t="shared" si="91"/>
        <v>#REF!</v>
      </c>
      <c r="X1144" s="2" t="e">
        <f>IF(R1144&lt;&gt;"",VLOOKUP(S1144,'Avtal 2026-05-21'!C:J,9,FALSE),"")</f>
        <v>#REF!</v>
      </c>
      <c r="Y1144" s="2" t="e">
        <f>IF(R1144&lt;&gt;"",VLOOKUP(S1144,'Avtal 2026-05-21'!C:J,10,FALSE),"")</f>
        <v>#REF!</v>
      </c>
      <c r="Z1144" s="2" t="e">
        <f>IF(R1144&lt;&gt;"",VLOOKUP(S1144,'Avtal 2026-05-21'!C:J,11,FALSE),"")</f>
        <v>#REF!</v>
      </c>
      <c r="AA1144" s="2" t="e">
        <f>IF(R1144&lt;&gt;"",VLOOKUP(S1144,'Avtal 2026-05-21'!C:J,12,FALSE),"")</f>
        <v>#REF!</v>
      </c>
      <c r="AB1144" s="2" t="e">
        <f>IF(R1144&lt;&gt;"",VLOOKUP(S1144,'Avtal 2026-05-21'!C:J,13,FALSE),"")</f>
        <v>#REF!</v>
      </c>
      <c r="AC1144" s="2" t="e">
        <f>IF(R1144&lt;&gt;"",VLOOKUP(S1144,'Avtal 2026-05-21'!C:J,21,FALSE),"")</f>
        <v>#REF!</v>
      </c>
      <c r="AD1144" s="13" t="e">
        <f>VLOOKUP(S1144,'Avtal 2026-05-21'!C:J,7,FALSE)</f>
        <v>#REF!</v>
      </c>
      <c r="AF1144" s="2" t="e">
        <f>IF(R1144&lt;&gt;"",VLOOKUP(S1144,'Avtal 2026-05-21'!C:J,18,FALSE),"")</f>
        <v>#REF!</v>
      </c>
      <c r="AG1144" s="2" t="e">
        <f>IF(R1144&lt;&gt;"",VLOOKUP(S1144,'Avtal 2026-05-21'!C:J,19,FALSE),"")</f>
        <v>#REF!</v>
      </c>
      <c r="AH1144" s="10" t="e">
        <f>IF(R1144&gt;0,VLOOKUP(S1144,'Avtal 2026-05-21'!C:J,52,FALSE),"")</f>
        <v>#REF!</v>
      </c>
    </row>
    <row r="1145" spans="18:34" ht="18.75" customHeight="1" x14ac:dyDescent="0.25">
      <c r="R1145" s="2" t="e">
        <f>IF(MAX($R$10:R1144)&gt;=$K$4,0,R1144+1)</f>
        <v>#REF!</v>
      </c>
      <c r="S1145" s="2" t="e">
        <f t="shared" si="92"/>
        <v>#REF!</v>
      </c>
      <c r="T1145" s="2" t="e">
        <f t="shared" si="89"/>
        <v>#REF!</v>
      </c>
      <c r="U1145" s="2" t="e">
        <f t="shared" si="90"/>
        <v>#REF!</v>
      </c>
      <c r="V1145" s="2" t="e">
        <f t="shared" si="91"/>
        <v>#REF!</v>
      </c>
      <c r="X1145" s="2" t="e">
        <f>IF(R1145&lt;&gt;"",VLOOKUP(S1145,'Avtal 2026-05-21'!C:J,9,FALSE),"")</f>
        <v>#REF!</v>
      </c>
      <c r="Y1145" s="2" t="e">
        <f>IF(R1145&lt;&gt;"",VLOOKUP(S1145,'Avtal 2026-05-21'!C:J,10,FALSE),"")</f>
        <v>#REF!</v>
      </c>
      <c r="Z1145" s="2" t="e">
        <f>IF(R1145&lt;&gt;"",VLOOKUP(S1145,'Avtal 2026-05-21'!C:J,11,FALSE),"")</f>
        <v>#REF!</v>
      </c>
      <c r="AA1145" s="2" t="e">
        <f>IF(R1145&lt;&gt;"",VLOOKUP(S1145,'Avtal 2026-05-21'!C:J,12,FALSE),"")</f>
        <v>#REF!</v>
      </c>
      <c r="AB1145" s="2" t="e">
        <f>IF(R1145&lt;&gt;"",VLOOKUP(S1145,'Avtal 2026-05-21'!C:J,13,FALSE),"")</f>
        <v>#REF!</v>
      </c>
      <c r="AC1145" s="2" t="e">
        <f>IF(R1145&lt;&gt;"",VLOOKUP(S1145,'Avtal 2026-05-21'!C:J,21,FALSE),"")</f>
        <v>#REF!</v>
      </c>
      <c r="AD1145" s="13" t="e">
        <f>VLOOKUP(S1145,'Avtal 2026-05-21'!C:J,7,FALSE)</f>
        <v>#REF!</v>
      </c>
      <c r="AF1145" s="2" t="e">
        <f>IF(R1145&lt;&gt;"",VLOOKUP(S1145,'Avtal 2026-05-21'!C:J,18,FALSE),"")</f>
        <v>#REF!</v>
      </c>
      <c r="AG1145" s="2" t="e">
        <f>IF(R1145&lt;&gt;"",VLOOKUP(S1145,'Avtal 2026-05-21'!C:J,19,FALSE),"")</f>
        <v>#REF!</v>
      </c>
      <c r="AH1145" s="10" t="e">
        <f>IF(R1145&gt;0,VLOOKUP(S1145,'Avtal 2026-05-21'!C:J,52,FALSE),"")</f>
        <v>#REF!</v>
      </c>
    </row>
    <row r="1146" spans="18:34" ht="18.75" customHeight="1" x14ac:dyDescent="0.25">
      <c r="R1146" s="2" t="e">
        <f>IF(MAX($R$10:R1145)&gt;=$K$4,0,R1145+1)</f>
        <v>#REF!</v>
      </c>
      <c r="S1146" s="2" t="e">
        <f t="shared" si="92"/>
        <v>#REF!</v>
      </c>
      <c r="T1146" s="2" t="e">
        <f t="shared" si="89"/>
        <v>#REF!</v>
      </c>
      <c r="U1146" s="2" t="e">
        <f t="shared" si="90"/>
        <v>#REF!</v>
      </c>
      <c r="V1146" s="2" t="e">
        <f t="shared" si="91"/>
        <v>#REF!</v>
      </c>
      <c r="X1146" s="2" t="e">
        <f>IF(R1146&lt;&gt;"",VLOOKUP(S1146,'Avtal 2026-05-21'!C:J,9,FALSE),"")</f>
        <v>#REF!</v>
      </c>
      <c r="Y1146" s="2" t="e">
        <f>IF(R1146&lt;&gt;"",VLOOKUP(S1146,'Avtal 2026-05-21'!C:J,10,FALSE),"")</f>
        <v>#REF!</v>
      </c>
      <c r="Z1146" s="2" t="e">
        <f>IF(R1146&lt;&gt;"",VLOOKUP(S1146,'Avtal 2026-05-21'!C:J,11,FALSE),"")</f>
        <v>#REF!</v>
      </c>
      <c r="AA1146" s="2" t="e">
        <f>IF(R1146&lt;&gt;"",VLOOKUP(S1146,'Avtal 2026-05-21'!C:J,12,FALSE),"")</f>
        <v>#REF!</v>
      </c>
      <c r="AB1146" s="2" t="e">
        <f>IF(R1146&lt;&gt;"",VLOOKUP(S1146,'Avtal 2026-05-21'!C:J,13,FALSE),"")</f>
        <v>#REF!</v>
      </c>
      <c r="AC1146" s="2" t="e">
        <f>IF(R1146&lt;&gt;"",VLOOKUP(S1146,'Avtal 2026-05-21'!C:J,21,FALSE),"")</f>
        <v>#REF!</v>
      </c>
      <c r="AD1146" s="13" t="e">
        <f>VLOOKUP(S1146,'Avtal 2026-05-21'!C:J,7,FALSE)</f>
        <v>#REF!</v>
      </c>
      <c r="AF1146" s="2" t="e">
        <f>IF(R1146&lt;&gt;"",VLOOKUP(S1146,'Avtal 2026-05-21'!C:J,18,FALSE),"")</f>
        <v>#REF!</v>
      </c>
      <c r="AG1146" s="2" t="e">
        <f>IF(R1146&lt;&gt;"",VLOOKUP(S1146,'Avtal 2026-05-21'!C:J,19,FALSE),"")</f>
        <v>#REF!</v>
      </c>
      <c r="AH1146" s="10" t="e">
        <f>IF(R1146&gt;0,VLOOKUP(S1146,'Avtal 2026-05-21'!C:J,52,FALSE),"")</f>
        <v>#REF!</v>
      </c>
    </row>
    <row r="1147" spans="18:34" ht="18.75" customHeight="1" x14ac:dyDescent="0.25">
      <c r="R1147" s="2" t="e">
        <f>IF(MAX($R$10:R1146)&gt;=$K$4,0,R1146+1)</f>
        <v>#REF!</v>
      </c>
      <c r="S1147" s="2" t="e">
        <f t="shared" si="92"/>
        <v>#REF!</v>
      </c>
      <c r="T1147" s="2" t="e">
        <f t="shared" si="89"/>
        <v>#REF!</v>
      </c>
      <c r="U1147" s="2" t="e">
        <f t="shared" si="90"/>
        <v>#REF!</v>
      </c>
      <c r="V1147" s="2" t="e">
        <f t="shared" si="91"/>
        <v>#REF!</v>
      </c>
      <c r="X1147" s="2" t="e">
        <f>IF(R1147&lt;&gt;"",VLOOKUP(S1147,'Avtal 2026-05-21'!C:J,9,FALSE),"")</f>
        <v>#REF!</v>
      </c>
      <c r="Y1147" s="2" t="e">
        <f>IF(R1147&lt;&gt;"",VLOOKUP(S1147,'Avtal 2026-05-21'!C:J,10,FALSE),"")</f>
        <v>#REF!</v>
      </c>
      <c r="Z1147" s="2" t="e">
        <f>IF(R1147&lt;&gt;"",VLOOKUP(S1147,'Avtal 2026-05-21'!C:J,11,FALSE),"")</f>
        <v>#REF!</v>
      </c>
      <c r="AA1147" s="2" t="e">
        <f>IF(R1147&lt;&gt;"",VLOOKUP(S1147,'Avtal 2026-05-21'!C:J,12,FALSE),"")</f>
        <v>#REF!</v>
      </c>
      <c r="AB1147" s="2" t="e">
        <f>IF(R1147&lt;&gt;"",VLOOKUP(S1147,'Avtal 2026-05-21'!C:J,13,FALSE),"")</f>
        <v>#REF!</v>
      </c>
      <c r="AC1147" s="2" t="e">
        <f>IF(R1147&lt;&gt;"",VLOOKUP(S1147,'Avtal 2026-05-21'!C:J,21,FALSE),"")</f>
        <v>#REF!</v>
      </c>
      <c r="AD1147" s="13" t="e">
        <f>VLOOKUP(S1147,'Avtal 2026-05-21'!C:J,7,FALSE)</f>
        <v>#REF!</v>
      </c>
      <c r="AF1147" s="2" t="e">
        <f>IF(R1147&lt;&gt;"",VLOOKUP(S1147,'Avtal 2026-05-21'!C:J,18,FALSE),"")</f>
        <v>#REF!</v>
      </c>
      <c r="AG1147" s="2" t="e">
        <f>IF(R1147&lt;&gt;"",VLOOKUP(S1147,'Avtal 2026-05-21'!C:J,19,FALSE),"")</f>
        <v>#REF!</v>
      </c>
      <c r="AH1147" s="10" t="e">
        <f>IF(R1147&gt;0,VLOOKUP(S1147,'Avtal 2026-05-21'!C:J,52,FALSE),"")</f>
        <v>#REF!</v>
      </c>
    </row>
    <row r="1148" spans="18:34" ht="18.75" customHeight="1" x14ac:dyDescent="0.25">
      <c r="R1148" s="2" t="e">
        <f>IF(MAX($R$10:R1147)&gt;=$K$4,0,R1147+1)</f>
        <v>#REF!</v>
      </c>
      <c r="S1148" s="2" t="e">
        <f t="shared" si="92"/>
        <v>#REF!</v>
      </c>
      <c r="T1148" s="2" t="e">
        <f t="shared" si="89"/>
        <v>#REF!</v>
      </c>
      <c r="U1148" s="2" t="e">
        <f t="shared" si="90"/>
        <v>#REF!</v>
      </c>
      <c r="V1148" s="2" t="e">
        <f t="shared" si="91"/>
        <v>#REF!</v>
      </c>
      <c r="X1148" s="2" t="e">
        <f>IF(R1148&lt;&gt;"",VLOOKUP(S1148,'Avtal 2026-05-21'!C:J,9,FALSE),"")</f>
        <v>#REF!</v>
      </c>
      <c r="Y1148" s="2" t="e">
        <f>IF(R1148&lt;&gt;"",VLOOKUP(S1148,'Avtal 2026-05-21'!C:J,10,FALSE),"")</f>
        <v>#REF!</v>
      </c>
      <c r="Z1148" s="2" t="e">
        <f>IF(R1148&lt;&gt;"",VLOOKUP(S1148,'Avtal 2026-05-21'!C:J,11,FALSE),"")</f>
        <v>#REF!</v>
      </c>
      <c r="AA1148" s="2" t="e">
        <f>IF(R1148&lt;&gt;"",VLOOKUP(S1148,'Avtal 2026-05-21'!C:J,12,FALSE),"")</f>
        <v>#REF!</v>
      </c>
      <c r="AB1148" s="2" t="e">
        <f>IF(R1148&lt;&gt;"",VLOOKUP(S1148,'Avtal 2026-05-21'!C:J,13,FALSE),"")</f>
        <v>#REF!</v>
      </c>
      <c r="AC1148" s="2" t="e">
        <f>IF(R1148&lt;&gt;"",VLOOKUP(S1148,'Avtal 2026-05-21'!C:J,21,FALSE),"")</f>
        <v>#REF!</v>
      </c>
      <c r="AD1148" s="13" t="e">
        <f>VLOOKUP(S1148,'Avtal 2026-05-21'!C:J,7,FALSE)</f>
        <v>#REF!</v>
      </c>
      <c r="AF1148" s="2" t="e">
        <f>IF(R1148&lt;&gt;"",VLOOKUP(S1148,'Avtal 2026-05-21'!C:J,18,FALSE),"")</f>
        <v>#REF!</v>
      </c>
      <c r="AG1148" s="2" t="e">
        <f>IF(R1148&lt;&gt;"",VLOOKUP(S1148,'Avtal 2026-05-21'!C:J,19,FALSE),"")</f>
        <v>#REF!</v>
      </c>
      <c r="AH1148" s="10" t="e">
        <f>IF(R1148&gt;0,VLOOKUP(S1148,'Avtal 2026-05-21'!C:J,52,FALSE),"")</f>
        <v>#REF!</v>
      </c>
    </row>
    <row r="1149" spans="18:34" ht="18.75" customHeight="1" x14ac:dyDescent="0.25">
      <c r="R1149" s="2" t="e">
        <f>IF(MAX($R$10:R1148)&gt;=$K$4,0,R1148+1)</f>
        <v>#REF!</v>
      </c>
      <c r="S1149" s="2" t="e">
        <f t="shared" si="92"/>
        <v>#REF!</v>
      </c>
      <c r="T1149" s="2" t="e">
        <f t="shared" si="89"/>
        <v>#REF!</v>
      </c>
      <c r="U1149" s="2" t="e">
        <f t="shared" si="90"/>
        <v>#REF!</v>
      </c>
      <c r="V1149" s="2" t="e">
        <f t="shared" si="91"/>
        <v>#REF!</v>
      </c>
      <c r="X1149" s="2" t="e">
        <f>IF(R1149&lt;&gt;"",VLOOKUP(S1149,'Avtal 2026-05-21'!C:J,9,FALSE),"")</f>
        <v>#REF!</v>
      </c>
      <c r="Y1149" s="2" t="e">
        <f>IF(R1149&lt;&gt;"",VLOOKUP(S1149,'Avtal 2026-05-21'!C:J,10,FALSE),"")</f>
        <v>#REF!</v>
      </c>
      <c r="Z1149" s="2" t="e">
        <f>IF(R1149&lt;&gt;"",VLOOKUP(S1149,'Avtal 2026-05-21'!C:J,11,FALSE),"")</f>
        <v>#REF!</v>
      </c>
      <c r="AA1149" s="2" t="e">
        <f>IF(R1149&lt;&gt;"",VLOOKUP(S1149,'Avtal 2026-05-21'!C:J,12,FALSE),"")</f>
        <v>#REF!</v>
      </c>
      <c r="AB1149" s="2" t="e">
        <f>IF(R1149&lt;&gt;"",VLOOKUP(S1149,'Avtal 2026-05-21'!C:J,13,FALSE),"")</f>
        <v>#REF!</v>
      </c>
      <c r="AC1149" s="2" t="e">
        <f>IF(R1149&lt;&gt;"",VLOOKUP(S1149,'Avtal 2026-05-21'!C:J,21,FALSE),"")</f>
        <v>#REF!</v>
      </c>
      <c r="AD1149" s="13" t="e">
        <f>VLOOKUP(S1149,'Avtal 2026-05-21'!C:J,7,FALSE)</f>
        <v>#REF!</v>
      </c>
      <c r="AF1149" s="2" t="e">
        <f>IF(R1149&lt;&gt;"",VLOOKUP(S1149,'Avtal 2026-05-21'!C:J,18,FALSE),"")</f>
        <v>#REF!</v>
      </c>
      <c r="AG1149" s="2" t="e">
        <f>IF(R1149&lt;&gt;"",VLOOKUP(S1149,'Avtal 2026-05-21'!C:J,19,FALSE),"")</f>
        <v>#REF!</v>
      </c>
      <c r="AH1149" s="10" t="e">
        <f>IF(R1149&gt;0,VLOOKUP(S1149,'Avtal 2026-05-21'!C:J,52,FALSE),"")</f>
        <v>#REF!</v>
      </c>
    </row>
    <row r="1150" spans="18:34" ht="18.75" customHeight="1" x14ac:dyDescent="0.25">
      <c r="R1150" s="2" t="e">
        <f>IF(MAX($R$10:R1149)&gt;=$K$4,0,R1149+1)</f>
        <v>#REF!</v>
      </c>
      <c r="S1150" s="2" t="e">
        <f t="shared" si="92"/>
        <v>#REF!</v>
      </c>
      <c r="T1150" s="2" t="e">
        <f t="shared" si="89"/>
        <v>#REF!</v>
      </c>
      <c r="U1150" s="2" t="e">
        <f t="shared" si="90"/>
        <v>#REF!</v>
      </c>
      <c r="V1150" s="2" t="e">
        <f t="shared" si="91"/>
        <v>#REF!</v>
      </c>
      <c r="X1150" s="2" t="e">
        <f>IF(R1150&lt;&gt;"",VLOOKUP(S1150,'Avtal 2026-05-21'!C:J,9,FALSE),"")</f>
        <v>#REF!</v>
      </c>
      <c r="Y1150" s="2" t="e">
        <f>IF(R1150&lt;&gt;"",VLOOKUP(S1150,'Avtal 2026-05-21'!C:J,10,FALSE),"")</f>
        <v>#REF!</v>
      </c>
      <c r="Z1150" s="2" t="e">
        <f>IF(R1150&lt;&gt;"",VLOOKUP(S1150,'Avtal 2026-05-21'!C:J,11,FALSE),"")</f>
        <v>#REF!</v>
      </c>
      <c r="AA1150" s="2" t="e">
        <f>IF(R1150&lt;&gt;"",VLOOKUP(S1150,'Avtal 2026-05-21'!C:J,12,FALSE),"")</f>
        <v>#REF!</v>
      </c>
      <c r="AB1150" s="2" t="e">
        <f>IF(R1150&lt;&gt;"",VLOOKUP(S1150,'Avtal 2026-05-21'!C:J,13,FALSE),"")</f>
        <v>#REF!</v>
      </c>
      <c r="AC1150" s="2" t="e">
        <f>IF(R1150&lt;&gt;"",VLOOKUP(S1150,'Avtal 2026-05-21'!C:J,21,FALSE),"")</f>
        <v>#REF!</v>
      </c>
      <c r="AD1150" s="13" t="e">
        <f>VLOOKUP(S1150,'Avtal 2026-05-21'!C:J,7,FALSE)</f>
        <v>#REF!</v>
      </c>
      <c r="AF1150" s="2" t="e">
        <f>IF(R1150&lt;&gt;"",VLOOKUP(S1150,'Avtal 2026-05-21'!C:J,18,FALSE),"")</f>
        <v>#REF!</v>
      </c>
      <c r="AG1150" s="2" t="e">
        <f>IF(R1150&lt;&gt;"",VLOOKUP(S1150,'Avtal 2026-05-21'!C:J,19,FALSE),"")</f>
        <v>#REF!</v>
      </c>
      <c r="AH1150" s="10" t="e">
        <f>IF(R1150&gt;0,VLOOKUP(S1150,'Avtal 2026-05-21'!C:J,52,FALSE),"")</f>
        <v>#REF!</v>
      </c>
    </row>
    <row r="1151" spans="18:34" ht="18.75" customHeight="1" x14ac:dyDescent="0.25">
      <c r="R1151" s="2" t="e">
        <f>IF(MAX($R$10:R1150)&gt;=$K$4,0,R1150+1)</f>
        <v>#REF!</v>
      </c>
      <c r="S1151" s="2" t="e">
        <f t="shared" si="92"/>
        <v>#REF!</v>
      </c>
      <c r="T1151" s="2" t="e">
        <f t="shared" si="89"/>
        <v>#REF!</v>
      </c>
      <c r="U1151" s="2" t="e">
        <f t="shared" si="90"/>
        <v>#REF!</v>
      </c>
      <c r="V1151" s="2" t="e">
        <f t="shared" si="91"/>
        <v>#REF!</v>
      </c>
      <c r="X1151" s="2" t="e">
        <f>IF(R1151&lt;&gt;"",VLOOKUP(S1151,'Avtal 2026-05-21'!C:J,9,FALSE),"")</f>
        <v>#REF!</v>
      </c>
      <c r="Y1151" s="2" t="e">
        <f>IF(R1151&lt;&gt;"",VLOOKUP(S1151,'Avtal 2026-05-21'!C:J,10,FALSE),"")</f>
        <v>#REF!</v>
      </c>
      <c r="Z1151" s="2" t="e">
        <f>IF(R1151&lt;&gt;"",VLOOKUP(S1151,'Avtal 2026-05-21'!C:J,11,FALSE),"")</f>
        <v>#REF!</v>
      </c>
      <c r="AA1151" s="2" t="e">
        <f>IF(R1151&lt;&gt;"",VLOOKUP(S1151,'Avtal 2026-05-21'!C:J,12,FALSE),"")</f>
        <v>#REF!</v>
      </c>
      <c r="AB1151" s="2" t="e">
        <f>IF(R1151&lt;&gt;"",VLOOKUP(S1151,'Avtal 2026-05-21'!C:J,13,FALSE),"")</f>
        <v>#REF!</v>
      </c>
      <c r="AC1151" s="2" t="e">
        <f>IF(R1151&lt;&gt;"",VLOOKUP(S1151,'Avtal 2026-05-21'!C:J,21,FALSE),"")</f>
        <v>#REF!</v>
      </c>
      <c r="AD1151" s="13" t="e">
        <f>VLOOKUP(S1151,'Avtal 2026-05-21'!C:J,7,FALSE)</f>
        <v>#REF!</v>
      </c>
      <c r="AF1151" s="2" t="e">
        <f>IF(R1151&lt;&gt;"",VLOOKUP(S1151,'Avtal 2026-05-21'!C:J,18,FALSE),"")</f>
        <v>#REF!</v>
      </c>
      <c r="AG1151" s="2" t="e">
        <f>IF(R1151&lt;&gt;"",VLOOKUP(S1151,'Avtal 2026-05-21'!C:J,19,FALSE),"")</f>
        <v>#REF!</v>
      </c>
      <c r="AH1151" s="10" t="e">
        <f>IF(R1151&gt;0,VLOOKUP(S1151,'Avtal 2026-05-21'!C:J,52,FALSE),"")</f>
        <v>#REF!</v>
      </c>
    </row>
    <row r="1152" spans="18:34" ht="18.75" customHeight="1" x14ac:dyDescent="0.25">
      <c r="R1152" s="2" t="e">
        <f>IF(MAX($R$10:R1151)&gt;=$K$4,0,R1151+1)</f>
        <v>#REF!</v>
      </c>
      <c r="S1152" s="2" t="e">
        <f t="shared" si="92"/>
        <v>#REF!</v>
      </c>
      <c r="T1152" s="2" t="e">
        <f t="shared" si="89"/>
        <v>#REF!</v>
      </c>
      <c r="U1152" s="2" t="e">
        <f t="shared" si="90"/>
        <v>#REF!</v>
      </c>
      <c r="V1152" s="2" t="e">
        <f t="shared" si="91"/>
        <v>#REF!</v>
      </c>
      <c r="X1152" s="2" t="e">
        <f>IF(R1152&lt;&gt;"",VLOOKUP(S1152,'Avtal 2026-05-21'!C:J,9,FALSE),"")</f>
        <v>#REF!</v>
      </c>
      <c r="Y1152" s="2" t="e">
        <f>IF(R1152&lt;&gt;"",VLOOKUP(S1152,'Avtal 2026-05-21'!C:J,10,FALSE),"")</f>
        <v>#REF!</v>
      </c>
      <c r="Z1152" s="2" t="e">
        <f>IF(R1152&lt;&gt;"",VLOOKUP(S1152,'Avtal 2026-05-21'!C:J,11,FALSE),"")</f>
        <v>#REF!</v>
      </c>
      <c r="AA1152" s="2" t="e">
        <f>IF(R1152&lt;&gt;"",VLOOKUP(S1152,'Avtal 2026-05-21'!C:J,12,FALSE),"")</f>
        <v>#REF!</v>
      </c>
      <c r="AB1152" s="2" t="e">
        <f>IF(R1152&lt;&gt;"",VLOOKUP(S1152,'Avtal 2026-05-21'!C:J,13,FALSE),"")</f>
        <v>#REF!</v>
      </c>
      <c r="AC1152" s="2" t="e">
        <f>IF(R1152&lt;&gt;"",VLOOKUP(S1152,'Avtal 2026-05-21'!C:J,21,FALSE),"")</f>
        <v>#REF!</v>
      </c>
      <c r="AD1152" s="13" t="e">
        <f>VLOOKUP(S1152,'Avtal 2026-05-21'!C:J,7,FALSE)</f>
        <v>#REF!</v>
      </c>
      <c r="AF1152" s="2" t="e">
        <f>IF(R1152&lt;&gt;"",VLOOKUP(S1152,'Avtal 2026-05-21'!C:J,18,FALSE),"")</f>
        <v>#REF!</v>
      </c>
      <c r="AG1152" s="2" t="e">
        <f>IF(R1152&lt;&gt;"",VLOOKUP(S1152,'Avtal 2026-05-21'!C:J,19,FALSE),"")</f>
        <v>#REF!</v>
      </c>
      <c r="AH1152" s="10" t="e">
        <f>IF(R1152&gt;0,VLOOKUP(S1152,'Avtal 2026-05-21'!C:J,52,FALSE),"")</f>
        <v>#REF!</v>
      </c>
    </row>
    <row r="1153" spans="18:34" ht="18.75" customHeight="1" x14ac:dyDescent="0.25">
      <c r="R1153" s="2" t="e">
        <f>IF(MAX($R$10:R1152)&gt;=$K$4,0,R1152+1)</f>
        <v>#REF!</v>
      </c>
      <c r="S1153" s="2" t="e">
        <f t="shared" si="92"/>
        <v>#REF!</v>
      </c>
      <c r="T1153" s="2" t="e">
        <f t="shared" si="89"/>
        <v>#REF!</v>
      </c>
      <c r="U1153" s="2" t="e">
        <f t="shared" si="90"/>
        <v>#REF!</v>
      </c>
      <c r="V1153" s="2" t="e">
        <f t="shared" si="91"/>
        <v>#REF!</v>
      </c>
      <c r="X1153" s="2" t="e">
        <f>IF(R1153&lt;&gt;"",VLOOKUP(S1153,'Avtal 2026-05-21'!C:J,9,FALSE),"")</f>
        <v>#REF!</v>
      </c>
      <c r="Y1153" s="2" t="e">
        <f>IF(R1153&lt;&gt;"",VLOOKUP(S1153,'Avtal 2026-05-21'!C:J,10,FALSE),"")</f>
        <v>#REF!</v>
      </c>
      <c r="Z1153" s="2" t="e">
        <f>IF(R1153&lt;&gt;"",VLOOKUP(S1153,'Avtal 2026-05-21'!C:J,11,FALSE),"")</f>
        <v>#REF!</v>
      </c>
      <c r="AA1153" s="2" t="e">
        <f>IF(R1153&lt;&gt;"",VLOOKUP(S1153,'Avtal 2026-05-21'!C:J,12,FALSE),"")</f>
        <v>#REF!</v>
      </c>
      <c r="AB1153" s="2" t="e">
        <f>IF(R1153&lt;&gt;"",VLOOKUP(S1153,'Avtal 2026-05-21'!C:J,13,FALSE),"")</f>
        <v>#REF!</v>
      </c>
      <c r="AC1153" s="2" t="e">
        <f>IF(R1153&lt;&gt;"",VLOOKUP(S1153,'Avtal 2026-05-21'!C:J,21,FALSE),"")</f>
        <v>#REF!</v>
      </c>
      <c r="AD1153" s="13" t="e">
        <f>VLOOKUP(S1153,'Avtal 2026-05-21'!C:J,7,FALSE)</f>
        <v>#REF!</v>
      </c>
      <c r="AF1153" s="2" t="e">
        <f>IF(R1153&lt;&gt;"",VLOOKUP(S1153,'Avtal 2026-05-21'!C:J,18,FALSE),"")</f>
        <v>#REF!</v>
      </c>
      <c r="AG1153" s="2" t="e">
        <f>IF(R1153&lt;&gt;"",VLOOKUP(S1153,'Avtal 2026-05-21'!C:J,19,FALSE),"")</f>
        <v>#REF!</v>
      </c>
      <c r="AH1153" s="10" t="e">
        <f>IF(R1153&gt;0,VLOOKUP(S1153,'Avtal 2026-05-21'!C:J,52,FALSE),"")</f>
        <v>#REF!</v>
      </c>
    </row>
    <row r="1154" spans="18:34" ht="18.75" customHeight="1" x14ac:dyDescent="0.25">
      <c r="R1154" s="2" t="e">
        <f>IF(MAX($R$10:R1153)&gt;=$K$4,0,R1153+1)</f>
        <v>#REF!</v>
      </c>
      <c r="S1154" s="2" t="e">
        <f t="shared" si="92"/>
        <v>#REF!</v>
      </c>
      <c r="T1154" s="2" t="e">
        <f t="shared" si="89"/>
        <v>#REF!</v>
      </c>
      <c r="U1154" s="2" t="e">
        <f t="shared" si="90"/>
        <v>#REF!</v>
      </c>
      <c r="V1154" s="2" t="e">
        <f t="shared" si="91"/>
        <v>#REF!</v>
      </c>
      <c r="X1154" s="2" t="e">
        <f>IF(R1154&lt;&gt;"",VLOOKUP(S1154,'Avtal 2026-05-21'!C:J,9,FALSE),"")</f>
        <v>#REF!</v>
      </c>
      <c r="Y1154" s="2" t="e">
        <f>IF(R1154&lt;&gt;"",VLOOKUP(S1154,'Avtal 2026-05-21'!C:J,10,FALSE),"")</f>
        <v>#REF!</v>
      </c>
      <c r="Z1154" s="2" t="e">
        <f>IF(R1154&lt;&gt;"",VLOOKUP(S1154,'Avtal 2026-05-21'!C:J,11,FALSE),"")</f>
        <v>#REF!</v>
      </c>
      <c r="AA1154" s="2" t="e">
        <f>IF(R1154&lt;&gt;"",VLOOKUP(S1154,'Avtal 2026-05-21'!C:J,12,FALSE),"")</f>
        <v>#REF!</v>
      </c>
      <c r="AB1154" s="2" t="e">
        <f>IF(R1154&lt;&gt;"",VLOOKUP(S1154,'Avtal 2026-05-21'!C:J,13,FALSE),"")</f>
        <v>#REF!</v>
      </c>
      <c r="AC1154" s="2" t="e">
        <f>IF(R1154&lt;&gt;"",VLOOKUP(S1154,'Avtal 2026-05-21'!C:J,21,FALSE),"")</f>
        <v>#REF!</v>
      </c>
      <c r="AD1154" s="13" t="e">
        <f>VLOOKUP(S1154,'Avtal 2026-05-21'!C:J,7,FALSE)</f>
        <v>#REF!</v>
      </c>
      <c r="AF1154" s="2" t="e">
        <f>IF(R1154&lt;&gt;"",VLOOKUP(S1154,'Avtal 2026-05-21'!C:J,18,FALSE),"")</f>
        <v>#REF!</v>
      </c>
      <c r="AG1154" s="2" t="e">
        <f>IF(R1154&lt;&gt;"",VLOOKUP(S1154,'Avtal 2026-05-21'!C:J,19,FALSE),"")</f>
        <v>#REF!</v>
      </c>
      <c r="AH1154" s="10" t="e">
        <f>IF(R1154&gt;0,VLOOKUP(S1154,'Avtal 2026-05-21'!C:J,52,FALSE),"")</f>
        <v>#REF!</v>
      </c>
    </row>
    <row r="1155" spans="18:34" ht="18.75" customHeight="1" x14ac:dyDescent="0.25">
      <c r="R1155" s="2" t="e">
        <f>IF(MAX($R$10:R1154)&gt;=$K$4,0,R1154+1)</f>
        <v>#REF!</v>
      </c>
      <c r="S1155" s="2" t="e">
        <f t="shared" si="92"/>
        <v>#REF!</v>
      </c>
      <c r="T1155" s="2" t="e">
        <f t="shared" si="89"/>
        <v>#REF!</v>
      </c>
      <c r="U1155" s="2" t="e">
        <f t="shared" si="90"/>
        <v>#REF!</v>
      </c>
      <c r="V1155" s="2" t="e">
        <f t="shared" si="91"/>
        <v>#REF!</v>
      </c>
      <c r="X1155" s="2" t="e">
        <f>IF(R1155&lt;&gt;"",VLOOKUP(S1155,'Avtal 2026-05-21'!C:J,9,FALSE),"")</f>
        <v>#REF!</v>
      </c>
      <c r="Y1155" s="2" t="e">
        <f>IF(R1155&lt;&gt;"",VLOOKUP(S1155,'Avtal 2026-05-21'!C:J,10,FALSE),"")</f>
        <v>#REF!</v>
      </c>
      <c r="Z1155" s="2" t="e">
        <f>IF(R1155&lt;&gt;"",VLOOKUP(S1155,'Avtal 2026-05-21'!C:J,11,FALSE),"")</f>
        <v>#REF!</v>
      </c>
      <c r="AA1155" s="2" t="e">
        <f>IF(R1155&lt;&gt;"",VLOOKUP(S1155,'Avtal 2026-05-21'!C:J,12,FALSE),"")</f>
        <v>#REF!</v>
      </c>
      <c r="AB1155" s="2" t="e">
        <f>IF(R1155&lt;&gt;"",VLOOKUP(S1155,'Avtal 2026-05-21'!C:J,13,FALSE),"")</f>
        <v>#REF!</v>
      </c>
      <c r="AC1155" s="2" t="e">
        <f>IF(R1155&lt;&gt;"",VLOOKUP(S1155,'Avtal 2026-05-21'!C:J,21,FALSE),"")</f>
        <v>#REF!</v>
      </c>
      <c r="AD1155" s="13" t="e">
        <f>VLOOKUP(S1155,'Avtal 2026-05-21'!C:J,7,FALSE)</f>
        <v>#REF!</v>
      </c>
      <c r="AF1155" s="2" t="e">
        <f>IF(R1155&lt;&gt;"",VLOOKUP(S1155,'Avtal 2026-05-21'!C:J,18,FALSE),"")</f>
        <v>#REF!</v>
      </c>
      <c r="AG1155" s="2" t="e">
        <f>IF(R1155&lt;&gt;"",VLOOKUP(S1155,'Avtal 2026-05-21'!C:J,19,FALSE),"")</f>
        <v>#REF!</v>
      </c>
      <c r="AH1155" s="10" t="e">
        <f>IF(R1155&gt;0,VLOOKUP(S1155,'Avtal 2026-05-21'!C:J,52,FALSE),"")</f>
        <v>#REF!</v>
      </c>
    </row>
    <row r="1156" spans="18:34" ht="18.75" customHeight="1" x14ac:dyDescent="0.25">
      <c r="R1156" s="2" t="e">
        <f>IF(MAX($R$10:R1155)&gt;=$K$4,0,R1155+1)</f>
        <v>#REF!</v>
      </c>
      <c r="S1156" s="2" t="e">
        <f t="shared" si="92"/>
        <v>#REF!</v>
      </c>
      <c r="T1156" s="2" t="e">
        <f t="shared" si="89"/>
        <v>#REF!</v>
      </c>
      <c r="U1156" s="2" t="e">
        <f t="shared" si="90"/>
        <v>#REF!</v>
      </c>
      <c r="V1156" s="2" t="e">
        <f t="shared" si="91"/>
        <v>#REF!</v>
      </c>
      <c r="X1156" s="2" t="e">
        <f>IF(R1156&lt;&gt;"",VLOOKUP(S1156,'Avtal 2026-05-21'!C:J,9,FALSE),"")</f>
        <v>#REF!</v>
      </c>
      <c r="Y1156" s="2" t="e">
        <f>IF(R1156&lt;&gt;"",VLOOKUP(S1156,'Avtal 2026-05-21'!C:J,10,FALSE),"")</f>
        <v>#REF!</v>
      </c>
      <c r="Z1156" s="2" t="e">
        <f>IF(R1156&lt;&gt;"",VLOOKUP(S1156,'Avtal 2026-05-21'!C:J,11,FALSE),"")</f>
        <v>#REF!</v>
      </c>
      <c r="AA1156" s="2" t="e">
        <f>IF(R1156&lt;&gt;"",VLOOKUP(S1156,'Avtal 2026-05-21'!C:J,12,FALSE),"")</f>
        <v>#REF!</v>
      </c>
      <c r="AB1156" s="2" t="e">
        <f>IF(R1156&lt;&gt;"",VLOOKUP(S1156,'Avtal 2026-05-21'!C:J,13,FALSE),"")</f>
        <v>#REF!</v>
      </c>
      <c r="AC1156" s="2" t="e">
        <f>IF(R1156&lt;&gt;"",VLOOKUP(S1156,'Avtal 2026-05-21'!C:J,21,FALSE),"")</f>
        <v>#REF!</v>
      </c>
      <c r="AD1156" s="13" t="e">
        <f>VLOOKUP(S1156,'Avtal 2026-05-21'!C:J,7,FALSE)</f>
        <v>#REF!</v>
      </c>
      <c r="AF1156" s="2" t="e">
        <f>IF(R1156&lt;&gt;"",VLOOKUP(S1156,'Avtal 2026-05-21'!C:J,18,FALSE),"")</f>
        <v>#REF!</v>
      </c>
      <c r="AG1156" s="2" t="e">
        <f>IF(R1156&lt;&gt;"",VLOOKUP(S1156,'Avtal 2026-05-21'!C:J,19,FALSE),"")</f>
        <v>#REF!</v>
      </c>
      <c r="AH1156" s="10" t="e">
        <f>IF(R1156&gt;0,VLOOKUP(S1156,'Avtal 2026-05-21'!C:J,52,FALSE),"")</f>
        <v>#REF!</v>
      </c>
    </row>
    <row r="1157" spans="18:34" ht="18.75" customHeight="1" x14ac:dyDescent="0.25">
      <c r="R1157" s="2" t="e">
        <f>IF(MAX($R$10:R1156)&gt;=$K$4,0,R1156+1)</f>
        <v>#REF!</v>
      </c>
      <c r="S1157" s="2" t="e">
        <f t="shared" si="92"/>
        <v>#REF!</v>
      </c>
      <c r="T1157" s="2" t="e">
        <f t="shared" si="89"/>
        <v>#REF!</v>
      </c>
      <c r="U1157" s="2" t="e">
        <f t="shared" si="90"/>
        <v>#REF!</v>
      </c>
      <c r="V1157" s="2" t="e">
        <f t="shared" si="91"/>
        <v>#REF!</v>
      </c>
      <c r="X1157" s="2" t="e">
        <f>IF(R1157&lt;&gt;"",VLOOKUP(S1157,'Avtal 2026-05-21'!C:J,9,FALSE),"")</f>
        <v>#REF!</v>
      </c>
      <c r="Y1157" s="2" t="e">
        <f>IF(R1157&lt;&gt;"",VLOOKUP(S1157,'Avtal 2026-05-21'!C:J,10,FALSE),"")</f>
        <v>#REF!</v>
      </c>
      <c r="Z1157" s="2" t="e">
        <f>IF(R1157&lt;&gt;"",VLOOKUP(S1157,'Avtal 2026-05-21'!C:J,11,FALSE),"")</f>
        <v>#REF!</v>
      </c>
      <c r="AA1157" s="2" t="e">
        <f>IF(R1157&lt;&gt;"",VLOOKUP(S1157,'Avtal 2026-05-21'!C:J,12,FALSE),"")</f>
        <v>#REF!</v>
      </c>
      <c r="AB1157" s="2" t="e">
        <f>IF(R1157&lt;&gt;"",VLOOKUP(S1157,'Avtal 2026-05-21'!C:J,13,FALSE),"")</f>
        <v>#REF!</v>
      </c>
      <c r="AC1157" s="2" t="e">
        <f>IF(R1157&lt;&gt;"",VLOOKUP(S1157,'Avtal 2026-05-21'!C:J,21,FALSE),"")</f>
        <v>#REF!</v>
      </c>
      <c r="AD1157" s="13" t="e">
        <f>VLOOKUP(S1157,'Avtal 2026-05-21'!C:J,7,FALSE)</f>
        <v>#REF!</v>
      </c>
      <c r="AF1157" s="2" t="e">
        <f>IF(R1157&lt;&gt;"",VLOOKUP(S1157,'Avtal 2026-05-21'!C:J,18,FALSE),"")</f>
        <v>#REF!</v>
      </c>
      <c r="AG1157" s="2" t="e">
        <f>IF(R1157&lt;&gt;"",VLOOKUP(S1157,'Avtal 2026-05-21'!C:J,19,FALSE),"")</f>
        <v>#REF!</v>
      </c>
      <c r="AH1157" s="10" t="e">
        <f>IF(R1157&gt;0,VLOOKUP(S1157,'Avtal 2026-05-21'!C:J,52,FALSE),"")</f>
        <v>#REF!</v>
      </c>
    </row>
    <row r="1158" spans="18:34" ht="18.75" customHeight="1" x14ac:dyDescent="0.25">
      <c r="R1158" s="2" t="e">
        <f>IF(MAX($R$10:R1157)&gt;=$K$4,0,R1157+1)</f>
        <v>#REF!</v>
      </c>
      <c r="S1158" s="2" t="e">
        <f t="shared" si="92"/>
        <v>#REF!</v>
      </c>
      <c r="T1158" s="2" t="e">
        <f t="shared" si="89"/>
        <v>#REF!</v>
      </c>
      <c r="U1158" s="2" t="e">
        <f t="shared" si="90"/>
        <v>#REF!</v>
      </c>
      <c r="V1158" s="2" t="e">
        <f t="shared" si="91"/>
        <v>#REF!</v>
      </c>
      <c r="X1158" s="2" t="e">
        <f>IF(R1158&lt;&gt;"",VLOOKUP(S1158,'Avtal 2026-05-21'!C:J,9,FALSE),"")</f>
        <v>#REF!</v>
      </c>
      <c r="Y1158" s="2" t="e">
        <f>IF(R1158&lt;&gt;"",VLOOKUP(S1158,'Avtal 2026-05-21'!C:J,10,FALSE),"")</f>
        <v>#REF!</v>
      </c>
      <c r="Z1158" s="2" t="e">
        <f>IF(R1158&lt;&gt;"",VLOOKUP(S1158,'Avtal 2026-05-21'!C:J,11,FALSE),"")</f>
        <v>#REF!</v>
      </c>
      <c r="AA1158" s="2" t="e">
        <f>IF(R1158&lt;&gt;"",VLOOKUP(S1158,'Avtal 2026-05-21'!C:J,12,FALSE),"")</f>
        <v>#REF!</v>
      </c>
      <c r="AB1158" s="2" t="e">
        <f>IF(R1158&lt;&gt;"",VLOOKUP(S1158,'Avtal 2026-05-21'!C:J,13,FALSE),"")</f>
        <v>#REF!</v>
      </c>
      <c r="AC1158" s="2" t="e">
        <f>IF(R1158&lt;&gt;"",VLOOKUP(S1158,'Avtal 2026-05-21'!C:J,21,FALSE),"")</f>
        <v>#REF!</v>
      </c>
      <c r="AD1158" s="13" t="e">
        <f>VLOOKUP(S1158,'Avtal 2026-05-21'!C:J,7,FALSE)</f>
        <v>#REF!</v>
      </c>
      <c r="AF1158" s="2" t="e">
        <f>IF(R1158&lt;&gt;"",VLOOKUP(S1158,'Avtal 2026-05-21'!C:J,18,FALSE),"")</f>
        <v>#REF!</v>
      </c>
      <c r="AG1158" s="2" t="e">
        <f>IF(R1158&lt;&gt;"",VLOOKUP(S1158,'Avtal 2026-05-21'!C:J,19,FALSE),"")</f>
        <v>#REF!</v>
      </c>
      <c r="AH1158" s="10" t="e">
        <f>IF(R1158&gt;0,VLOOKUP(S1158,'Avtal 2026-05-21'!C:J,52,FALSE),"")</f>
        <v>#REF!</v>
      </c>
    </row>
    <row r="1159" spans="18:34" ht="18.75" customHeight="1" x14ac:dyDescent="0.25">
      <c r="R1159" s="2" t="e">
        <f>IF(MAX($R$10:R1158)&gt;=$K$4,0,R1158+1)</f>
        <v>#REF!</v>
      </c>
      <c r="S1159" s="2" t="e">
        <f t="shared" si="92"/>
        <v>#REF!</v>
      </c>
      <c r="T1159" s="2" t="e">
        <f t="shared" si="89"/>
        <v>#REF!</v>
      </c>
      <c r="U1159" s="2" t="e">
        <f t="shared" si="90"/>
        <v>#REF!</v>
      </c>
      <c r="V1159" s="2" t="e">
        <f t="shared" si="91"/>
        <v>#REF!</v>
      </c>
      <c r="X1159" s="2" t="e">
        <f>IF(R1159&lt;&gt;"",VLOOKUP(S1159,'Avtal 2026-05-21'!C:J,9,FALSE),"")</f>
        <v>#REF!</v>
      </c>
      <c r="Y1159" s="2" t="e">
        <f>IF(R1159&lt;&gt;"",VLOOKUP(S1159,'Avtal 2026-05-21'!C:J,10,FALSE),"")</f>
        <v>#REF!</v>
      </c>
      <c r="Z1159" s="2" t="e">
        <f>IF(R1159&lt;&gt;"",VLOOKUP(S1159,'Avtal 2026-05-21'!C:J,11,FALSE),"")</f>
        <v>#REF!</v>
      </c>
      <c r="AA1159" s="2" t="e">
        <f>IF(R1159&lt;&gt;"",VLOOKUP(S1159,'Avtal 2026-05-21'!C:J,12,FALSE),"")</f>
        <v>#REF!</v>
      </c>
      <c r="AB1159" s="2" t="e">
        <f>IF(R1159&lt;&gt;"",VLOOKUP(S1159,'Avtal 2026-05-21'!C:J,13,FALSE),"")</f>
        <v>#REF!</v>
      </c>
      <c r="AC1159" s="2" t="e">
        <f>IF(R1159&lt;&gt;"",VLOOKUP(S1159,'Avtal 2026-05-21'!C:J,21,FALSE),"")</f>
        <v>#REF!</v>
      </c>
      <c r="AD1159" s="13" t="e">
        <f>VLOOKUP(S1159,'Avtal 2026-05-21'!C:J,7,FALSE)</f>
        <v>#REF!</v>
      </c>
      <c r="AF1159" s="2" t="e">
        <f>IF(R1159&lt;&gt;"",VLOOKUP(S1159,'Avtal 2026-05-21'!C:J,18,FALSE),"")</f>
        <v>#REF!</v>
      </c>
      <c r="AG1159" s="2" t="e">
        <f>IF(R1159&lt;&gt;"",VLOOKUP(S1159,'Avtal 2026-05-21'!C:J,19,FALSE),"")</f>
        <v>#REF!</v>
      </c>
      <c r="AH1159" s="10" t="e">
        <f>IF(R1159&gt;0,VLOOKUP(S1159,'Avtal 2026-05-21'!C:J,52,FALSE),"")</f>
        <v>#REF!</v>
      </c>
    </row>
    <row r="1160" spans="18:34" ht="18.75" customHeight="1" x14ac:dyDescent="0.25">
      <c r="R1160" s="2" t="e">
        <f>IF(MAX($R$10:R1159)&gt;=$K$4,0,R1159+1)</f>
        <v>#REF!</v>
      </c>
      <c r="S1160" s="2" t="e">
        <f t="shared" si="92"/>
        <v>#REF!</v>
      </c>
      <c r="T1160" s="2" t="e">
        <f t="shared" si="89"/>
        <v>#REF!</v>
      </c>
      <c r="U1160" s="2" t="e">
        <f t="shared" si="90"/>
        <v>#REF!</v>
      </c>
      <c r="V1160" s="2" t="e">
        <f t="shared" si="91"/>
        <v>#REF!</v>
      </c>
      <c r="X1160" s="2" t="e">
        <f>IF(R1160&lt;&gt;"",VLOOKUP(S1160,'Avtal 2026-05-21'!C:J,9,FALSE),"")</f>
        <v>#REF!</v>
      </c>
      <c r="Y1160" s="2" t="e">
        <f>IF(R1160&lt;&gt;"",VLOOKUP(S1160,'Avtal 2026-05-21'!C:J,10,FALSE),"")</f>
        <v>#REF!</v>
      </c>
      <c r="Z1160" s="2" t="e">
        <f>IF(R1160&lt;&gt;"",VLOOKUP(S1160,'Avtal 2026-05-21'!C:J,11,FALSE),"")</f>
        <v>#REF!</v>
      </c>
      <c r="AA1160" s="2" t="e">
        <f>IF(R1160&lt;&gt;"",VLOOKUP(S1160,'Avtal 2026-05-21'!C:J,12,FALSE),"")</f>
        <v>#REF!</v>
      </c>
      <c r="AB1160" s="2" t="e">
        <f>IF(R1160&lt;&gt;"",VLOOKUP(S1160,'Avtal 2026-05-21'!C:J,13,FALSE),"")</f>
        <v>#REF!</v>
      </c>
      <c r="AC1160" s="2" t="e">
        <f>IF(R1160&lt;&gt;"",VLOOKUP(S1160,'Avtal 2026-05-21'!C:J,21,FALSE),"")</f>
        <v>#REF!</v>
      </c>
      <c r="AD1160" s="13" t="e">
        <f>VLOOKUP(S1160,'Avtal 2026-05-21'!C:J,7,FALSE)</f>
        <v>#REF!</v>
      </c>
      <c r="AF1160" s="2" t="e">
        <f>IF(R1160&lt;&gt;"",VLOOKUP(S1160,'Avtal 2026-05-21'!C:J,18,FALSE),"")</f>
        <v>#REF!</v>
      </c>
      <c r="AG1160" s="2" t="e">
        <f>IF(R1160&lt;&gt;"",VLOOKUP(S1160,'Avtal 2026-05-21'!C:J,19,FALSE),"")</f>
        <v>#REF!</v>
      </c>
      <c r="AH1160" s="10" t="e">
        <f>IF(R1160&gt;0,VLOOKUP(S1160,'Avtal 2026-05-21'!C:J,52,FALSE),"")</f>
        <v>#REF!</v>
      </c>
    </row>
    <row r="1161" spans="18:34" ht="18.75" customHeight="1" x14ac:dyDescent="0.25">
      <c r="R1161" s="2" t="e">
        <f>IF(MAX($R$10:R1160)&gt;=$K$4,0,R1160+1)</f>
        <v>#REF!</v>
      </c>
      <c r="S1161" s="2" t="e">
        <f t="shared" si="92"/>
        <v>#REF!</v>
      </c>
      <c r="T1161" s="2" t="e">
        <f t="shared" si="89"/>
        <v>#REF!</v>
      </c>
      <c r="U1161" s="2" t="e">
        <f t="shared" si="90"/>
        <v>#REF!</v>
      </c>
      <c r="V1161" s="2" t="e">
        <f t="shared" si="91"/>
        <v>#REF!</v>
      </c>
      <c r="X1161" s="2" t="e">
        <f>IF(R1161&lt;&gt;"",VLOOKUP(S1161,'Avtal 2026-05-21'!C:J,9,FALSE),"")</f>
        <v>#REF!</v>
      </c>
      <c r="Y1161" s="2" t="e">
        <f>IF(R1161&lt;&gt;"",VLOOKUP(S1161,'Avtal 2026-05-21'!C:J,10,FALSE),"")</f>
        <v>#REF!</v>
      </c>
      <c r="Z1161" s="2" t="e">
        <f>IF(R1161&lt;&gt;"",VLOOKUP(S1161,'Avtal 2026-05-21'!C:J,11,FALSE),"")</f>
        <v>#REF!</v>
      </c>
      <c r="AA1161" s="2" t="e">
        <f>IF(R1161&lt;&gt;"",VLOOKUP(S1161,'Avtal 2026-05-21'!C:J,12,FALSE),"")</f>
        <v>#REF!</v>
      </c>
      <c r="AB1161" s="2" t="e">
        <f>IF(R1161&lt;&gt;"",VLOOKUP(S1161,'Avtal 2026-05-21'!C:J,13,FALSE),"")</f>
        <v>#REF!</v>
      </c>
      <c r="AC1161" s="2" t="e">
        <f>IF(R1161&lt;&gt;"",VLOOKUP(S1161,'Avtal 2026-05-21'!C:J,21,FALSE),"")</f>
        <v>#REF!</v>
      </c>
      <c r="AD1161" s="13" t="e">
        <f>VLOOKUP(S1161,'Avtal 2026-05-21'!C:J,7,FALSE)</f>
        <v>#REF!</v>
      </c>
      <c r="AF1161" s="2" t="e">
        <f>IF(R1161&lt;&gt;"",VLOOKUP(S1161,'Avtal 2026-05-21'!C:J,18,FALSE),"")</f>
        <v>#REF!</v>
      </c>
      <c r="AG1161" s="2" t="e">
        <f>IF(R1161&lt;&gt;"",VLOOKUP(S1161,'Avtal 2026-05-21'!C:J,19,FALSE),"")</f>
        <v>#REF!</v>
      </c>
      <c r="AH1161" s="10" t="e">
        <f>IF(R1161&gt;0,VLOOKUP(S1161,'Avtal 2026-05-21'!C:J,52,FALSE),"")</f>
        <v>#REF!</v>
      </c>
    </row>
    <row r="1162" spans="18:34" ht="18.75" customHeight="1" x14ac:dyDescent="0.25">
      <c r="R1162" s="2" t="e">
        <f>IF(MAX($R$10:R1161)&gt;=$K$4,0,R1161+1)</f>
        <v>#REF!</v>
      </c>
      <c r="S1162" s="2" t="e">
        <f t="shared" si="92"/>
        <v>#REF!</v>
      </c>
      <c r="T1162" s="2" t="e">
        <f t="shared" si="89"/>
        <v>#REF!</v>
      </c>
      <c r="U1162" s="2" t="e">
        <f t="shared" si="90"/>
        <v>#REF!</v>
      </c>
      <c r="V1162" s="2" t="e">
        <f t="shared" si="91"/>
        <v>#REF!</v>
      </c>
      <c r="X1162" s="2" t="e">
        <f>IF(R1162&lt;&gt;"",VLOOKUP(S1162,'Avtal 2026-05-21'!C:J,9,FALSE),"")</f>
        <v>#REF!</v>
      </c>
      <c r="Y1162" s="2" t="e">
        <f>IF(R1162&lt;&gt;"",VLOOKUP(S1162,'Avtal 2026-05-21'!C:J,10,FALSE),"")</f>
        <v>#REF!</v>
      </c>
      <c r="Z1162" s="2" t="e">
        <f>IF(R1162&lt;&gt;"",VLOOKUP(S1162,'Avtal 2026-05-21'!C:J,11,FALSE),"")</f>
        <v>#REF!</v>
      </c>
      <c r="AA1162" s="2" t="e">
        <f>IF(R1162&lt;&gt;"",VLOOKUP(S1162,'Avtal 2026-05-21'!C:J,12,FALSE),"")</f>
        <v>#REF!</v>
      </c>
      <c r="AB1162" s="2" t="e">
        <f>IF(R1162&lt;&gt;"",VLOOKUP(S1162,'Avtal 2026-05-21'!C:J,13,FALSE),"")</f>
        <v>#REF!</v>
      </c>
      <c r="AC1162" s="2" t="e">
        <f>IF(R1162&lt;&gt;"",VLOOKUP(S1162,'Avtal 2026-05-21'!C:J,21,FALSE),"")</f>
        <v>#REF!</v>
      </c>
      <c r="AD1162" s="13" t="e">
        <f>VLOOKUP(S1162,'Avtal 2026-05-21'!C:J,7,FALSE)</f>
        <v>#REF!</v>
      </c>
      <c r="AF1162" s="2" t="e">
        <f>IF(R1162&lt;&gt;"",VLOOKUP(S1162,'Avtal 2026-05-21'!C:J,18,FALSE),"")</f>
        <v>#REF!</v>
      </c>
      <c r="AG1162" s="2" t="e">
        <f>IF(R1162&lt;&gt;"",VLOOKUP(S1162,'Avtal 2026-05-21'!C:J,19,FALSE),"")</f>
        <v>#REF!</v>
      </c>
      <c r="AH1162" s="10" t="e">
        <f>IF(R1162&gt;0,VLOOKUP(S1162,'Avtal 2026-05-21'!C:J,52,FALSE),"")</f>
        <v>#REF!</v>
      </c>
    </row>
    <row r="1163" spans="18:34" ht="18.75" customHeight="1" x14ac:dyDescent="0.25">
      <c r="R1163" s="2" t="e">
        <f>IF(MAX($R$10:R1162)&gt;=$K$4,0,R1162+1)</f>
        <v>#REF!</v>
      </c>
      <c r="S1163" s="2" t="e">
        <f t="shared" si="92"/>
        <v>#REF!</v>
      </c>
      <c r="T1163" s="2" t="e">
        <f t="shared" ref="T1163:T1226" si="93">IF(R1163&gt;0,YEAR(AF1163),0)</f>
        <v>#REF!</v>
      </c>
      <c r="U1163" s="2" t="e">
        <f t="shared" ref="U1163:U1226" si="94">MONTH(AF1163)*1</f>
        <v>#REF!</v>
      </c>
      <c r="V1163" s="2" t="e">
        <f t="shared" ref="V1163:V1226" si="95">IF(R1163&gt;0,T1163&amp;U1163,"")</f>
        <v>#REF!</v>
      </c>
      <c r="X1163" s="2" t="e">
        <f>IF(R1163&lt;&gt;"",VLOOKUP(S1163,'Avtal 2026-05-21'!C:J,9,FALSE),"")</f>
        <v>#REF!</v>
      </c>
      <c r="Y1163" s="2" t="e">
        <f>IF(R1163&lt;&gt;"",VLOOKUP(S1163,'Avtal 2026-05-21'!C:J,10,FALSE),"")</f>
        <v>#REF!</v>
      </c>
      <c r="Z1163" s="2" t="e">
        <f>IF(R1163&lt;&gt;"",VLOOKUP(S1163,'Avtal 2026-05-21'!C:J,11,FALSE),"")</f>
        <v>#REF!</v>
      </c>
      <c r="AA1163" s="2" t="e">
        <f>IF(R1163&lt;&gt;"",VLOOKUP(S1163,'Avtal 2026-05-21'!C:J,12,FALSE),"")</f>
        <v>#REF!</v>
      </c>
      <c r="AB1163" s="2" t="e">
        <f>IF(R1163&lt;&gt;"",VLOOKUP(S1163,'Avtal 2026-05-21'!C:J,13,FALSE),"")</f>
        <v>#REF!</v>
      </c>
      <c r="AC1163" s="2" t="e">
        <f>IF(R1163&lt;&gt;"",VLOOKUP(S1163,'Avtal 2026-05-21'!C:J,21,FALSE),"")</f>
        <v>#REF!</v>
      </c>
      <c r="AD1163" s="13" t="e">
        <f>VLOOKUP(S1163,'Avtal 2026-05-21'!C:J,7,FALSE)</f>
        <v>#REF!</v>
      </c>
      <c r="AF1163" s="2" t="e">
        <f>IF(R1163&lt;&gt;"",VLOOKUP(S1163,'Avtal 2026-05-21'!C:J,18,FALSE),"")</f>
        <v>#REF!</v>
      </c>
      <c r="AG1163" s="2" t="e">
        <f>IF(R1163&lt;&gt;"",VLOOKUP(S1163,'Avtal 2026-05-21'!C:J,19,FALSE),"")</f>
        <v>#REF!</v>
      </c>
      <c r="AH1163" s="10" t="e">
        <f>IF(R1163&gt;0,VLOOKUP(S1163,'Avtal 2026-05-21'!C:J,52,FALSE),"")</f>
        <v>#REF!</v>
      </c>
    </row>
    <row r="1164" spans="18:34" ht="18.75" customHeight="1" x14ac:dyDescent="0.25">
      <c r="R1164" s="2" t="e">
        <f>IF(MAX($R$10:R1163)&gt;=$K$4,0,R1163+1)</f>
        <v>#REF!</v>
      </c>
      <c r="S1164" s="2" t="e">
        <f t="shared" ref="S1164:S1227" si="96">S1163+1</f>
        <v>#REF!</v>
      </c>
      <c r="T1164" s="2" t="e">
        <f t="shared" si="93"/>
        <v>#REF!</v>
      </c>
      <c r="U1164" s="2" t="e">
        <f t="shared" si="94"/>
        <v>#REF!</v>
      </c>
      <c r="V1164" s="2" t="e">
        <f t="shared" si="95"/>
        <v>#REF!</v>
      </c>
      <c r="X1164" s="2" t="e">
        <f>IF(R1164&lt;&gt;"",VLOOKUP(S1164,'Avtal 2026-05-21'!C:J,9,FALSE),"")</f>
        <v>#REF!</v>
      </c>
      <c r="Y1164" s="2" t="e">
        <f>IF(R1164&lt;&gt;"",VLOOKUP(S1164,'Avtal 2026-05-21'!C:J,10,FALSE),"")</f>
        <v>#REF!</v>
      </c>
      <c r="Z1164" s="2" t="e">
        <f>IF(R1164&lt;&gt;"",VLOOKUP(S1164,'Avtal 2026-05-21'!C:J,11,FALSE),"")</f>
        <v>#REF!</v>
      </c>
      <c r="AA1164" s="2" t="e">
        <f>IF(R1164&lt;&gt;"",VLOOKUP(S1164,'Avtal 2026-05-21'!C:J,12,FALSE),"")</f>
        <v>#REF!</v>
      </c>
      <c r="AB1164" s="2" t="e">
        <f>IF(R1164&lt;&gt;"",VLOOKUP(S1164,'Avtal 2026-05-21'!C:J,13,FALSE),"")</f>
        <v>#REF!</v>
      </c>
      <c r="AC1164" s="2" t="e">
        <f>IF(R1164&lt;&gt;"",VLOOKUP(S1164,'Avtal 2026-05-21'!C:J,21,FALSE),"")</f>
        <v>#REF!</v>
      </c>
      <c r="AD1164" s="13" t="e">
        <f>VLOOKUP(S1164,'Avtal 2026-05-21'!C:J,7,FALSE)</f>
        <v>#REF!</v>
      </c>
      <c r="AF1164" s="2" t="e">
        <f>IF(R1164&lt;&gt;"",VLOOKUP(S1164,'Avtal 2026-05-21'!C:J,18,FALSE),"")</f>
        <v>#REF!</v>
      </c>
      <c r="AG1164" s="2" t="e">
        <f>IF(R1164&lt;&gt;"",VLOOKUP(S1164,'Avtal 2026-05-21'!C:J,19,FALSE),"")</f>
        <v>#REF!</v>
      </c>
      <c r="AH1164" s="10" t="e">
        <f>IF(R1164&gt;0,VLOOKUP(S1164,'Avtal 2026-05-21'!C:J,52,FALSE),"")</f>
        <v>#REF!</v>
      </c>
    </row>
    <row r="1165" spans="18:34" ht="18.75" customHeight="1" x14ac:dyDescent="0.25">
      <c r="R1165" s="2" t="e">
        <f>IF(MAX($R$10:R1164)&gt;=$K$4,0,R1164+1)</f>
        <v>#REF!</v>
      </c>
      <c r="S1165" s="2" t="e">
        <f t="shared" si="96"/>
        <v>#REF!</v>
      </c>
      <c r="T1165" s="2" t="e">
        <f t="shared" si="93"/>
        <v>#REF!</v>
      </c>
      <c r="U1165" s="2" t="e">
        <f t="shared" si="94"/>
        <v>#REF!</v>
      </c>
      <c r="V1165" s="2" t="e">
        <f t="shared" si="95"/>
        <v>#REF!</v>
      </c>
      <c r="X1165" s="2" t="e">
        <f>IF(R1165&lt;&gt;"",VLOOKUP(S1165,'Avtal 2026-05-21'!C:J,9,FALSE),"")</f>
        <v>#REF!</v>
      </c>
      <c r="Y1165" s="2" t="e">
        <f>IF(R1165&lt;&gt;"",VLOOKUP(S1165,'Avtal 2026-05-21'!C:J,10,FALSE),"")</f>
        <v>#REF!</v>
      </c>
      <c r="Z1165" s="2" t="e">
        <f>IF(R1165&lt;&gt;"",VLOOKUP(S1165,'Avtal 2026-05-21'!C:J,11,FALSE),"")</f>
        <v>#REF!</v>
      </c>
      <c r="AA1165" s="2" t="e">
        <f>IF(R1165&lt;&gt;"",VLOOKUP(S1165,'Avtal 2026-05-21'!C:J,12,FALSE),"")</f>
        <v>#REF!</v>
      </c>
      <c r="AB1165" s="2" t="e">
        <f>IF(R1165&lt;&gt;"",VLOOKUP(S1165,'Avtal 2026-05-21'!C:J,13,FALSE),"")</f>
        <v>#REF!</v>
      </c>
      <c r="AC1165" s="2" t="e">
        <f>IF(R1165&lt;&gt;"",VLOOKUP(S1165,'Avtal 2026-05-21'!C:J,21,FALSE),"")</f>
        <v>#REF!</v>
      </c>
      <c r="AD1165" s="13" t="e">
        <f>VLOOKUP(S1165,'Avtal 2026-05-21'!C:J,7,FALSE)</f>
        <v>#REF!</v>
      </c>
      <c r="AF1165" s="2" t="e">
        <f>IF(R1165&lt;&gt;"",VLOOKUP(S1165,'Avtal 2026-05-21'!C:J,18,FALSE),"")</f>
        <v>#REF!</v>
      </c>
      <c r="AG1165" s="2" t="e">
        <f>IF(R1165&lt;&gt;"",VLOOKUP(S1165,'Avtal 2026-05-21'!C:J,19,FALSE),"")</f>
        <v>#REF!</v>
      </c>
      <c r="AH1165" s="10" t="e">
        <f>IF(R1165&gt;0,VLOOKUP(S1165,'Avtal 2026-05-21'!C:J,52,FALSE),"")</f>
        <v>#REF!</v>
      </c>
    </row>
    <row r="1166" spans="18:34" ht="18.75" customHeight="1" x14ac:dyDescent="0.25">
      <c r="R1166" s="2" t="e">
        <f>IF(MAX($R$10:R1165)&gt;=$K$4,0,R1165+1)</f>
        <v>#REF!</v>
      </c>
      <c r="S1166" s="2" t="e">
        <f t="shared" si="96"/>
        <v>#REF!</v>
      </c>
      <c r="T1166" s="2" t="e">
        <f t="shared" si="93"/>
        <v>#REF!</v>
      </c>
      <c r="U1166" s="2" t="e">
        <f t="shared" si="94"/>
        <v>#REF!</v>
      </c>
      <c r="V1166" s="2" t="e">
        <f t="shared" si="95"/>
        <v>#REF!</v>
      </c>
      <c r="X1166" s="2" t="e">
        <f>IF(R1166&lt;&gt;"",VLOOKUP(S1166,'Avtal 2026-05-21'!C:J,9,FALSE),"")</f>
        <v>#REF!</v>
      </c>
      <c r="Y1166" s="2" t="e">
        <f>IF(R1166&lt;&gt;"",VLOOKUP(S1166,'Avtal 2026-05-21'!C:J,10,FALSE),"")</f>
        <v>#REF!</v>
      </c>
      <c r="Z1166" s="2" t="e">
        <f>IF(R1166&lt;&gt;"",VLOOKUP(S1166,'Avtal 2026-05-21'!C:J,11,FALSE),"")</f>
        <v>#REF!</v>
      </c>
      <c r="AA1166" s="2" t="e">
        <f>IF(R1166&lt;&gt;"",VLOOKUP(S1166,'Avtal 2026-05-21'!C:J,12,FALSE),"")</f>
        <v>#REF!</v>
      </c>
      <c r="AB1166" s="2" t="e">
        <f>IF(R1166&lt;&gt;"",VLOOKUP(S1166,'Avtal 2026-05-21'!C:J,13,FALSE),"")</f>
        <v>#REF!</v>
      </c>
      <c r="AC1166" s="2" t="e">
        <f>IF(R1166&lt;&gt;"",VLOOKUP(S1166,'Avtal 2026-05-21'!C:J,21,FALSE),"")</f>
        <v>#REF!</v>
      </c>
      <c r="AD1166" s="13" t="e">
        <f>VLOOKUP(S1166,'Avtal 2026-05-21'!C:J,7,FALSE)</f>
        <v>#REF!</v>
      </c>
      <c r="AF1166" s="2" t="e">
        <f>IF(R1166&lt;&gt;"",VLOOKUP(S1166,'Avtal 2026-05-21'!C:J,18,FALSE),"")</f>
        <v>#REF!</v>
      </c>
      <c r="AG1166" s="2" t="e">
        <f>IF(R1166&lt;&gt;"",VLOOKUP(S1166,'Avtal 2026-05-21'!C:J,19,FALSE),"")</f>
        <v>#REF!</v>
      </c>
      <c r="AH1166" s="10" t="e">
        <f>IF(R1166&gt;0,VLOOKUP(S1166,'Avtal 2026-05-21'!C:J,52,FALSE),"")</f>
        <v>#REF!</v>
      </c>
    </row>
    <row r="1167" spans="18:34" ht="18.75" customHeight="1" x14ac:dyDescent="0.25">
      <c r="R1167" s="2" t="e">
        <f>IF(MAX($R$10:R1166)&gt;=$K$4,0,R1166+1)</f>
        <v>#REF!</v>
      </c>
      <c r="S1167" s="2" t="e">
        <f t="shared" si="96"/>
        <v>#REF!</v>
      </c>
      <c r="T1167" s="2" t="e">
        <f t="shared" si="93"/>
        <v>#REF!</v>
      </c>
      <c r="U1167" s="2" t="e">
        <f t="shared" si="94"/>
        <v>#REF!</v>
      </c>
      <c r="V1167" s="2" t="e">
        <f t="shared" si="95"/>
        <v>#REF!</v>
      </c>
      <c r="X1167" s="2" t="e">
        <f>IF(R1167&lt;&gt;"",VLOOKUP(S1167,'Avtal 2026-05-21'!C:J,9,FALSE),"")</f>
        <v>#REF!</v>
      </c>
      <c r="Y1167" s="2" t="e">
        <f>IF(R1167&lt;&gt;"",VLOOKUP(S1167,'Avtal 2026-05-21'!C:J,10,FALSE),"")</f>
        <v>#REF!</v>
      </c>
      <c r="Z1167" s="2" t="e">
        <f>IF(R1167&lt;&gt;"",VLOOKUP(S1167,'Avtal 2026-05-21'!C:J,11,FALSE),"")</f>
        <v>#REF!</v>
      </c>
      <c r="AA1167" s="2" t="e">
        <f>IF(R1167&lt;&gt;"",VLOOKUP(S1167,'Avtal 2026-05-21'!C:J,12,FALSE),"")</f>
        <v>#REF!</v>
      </c>
      <c r="AB1167" s="2" t="e">
        <f>IF(R1167&lt;&gt;"",VLOOKUP(S1167,'Avtal 2026-05-21'!C:J,13,FALSE),"")</f>
        <v>#REF!</v>
      </c>
      <c r="AC1167" s="2" t="e">
        <f>IF(R1167&lt;&gt;"",VLOOKUP(S1167,'Avtal 2026-05-21'!C:J,21,FALSE),"")</f>
        <v>#REF!</v>
      </c>
      <c r="AD1167" s="13" t="e">
        <f>VLOOKUP(S1167,'Avtal 2026-05-21'!C:J,7,FALSE)</f>
        <v>#REF!</v>
      </c>
      <c r="AF1167" s="2" t="e">
        <f>IF(R1167&lt;&gt;"",VLOOKUP(S1167,'Avtal 2026-05-21'!C:J,18,FALSE),"")</f>
        <v>#REF!</v>
      </c>
      <c r="AG1167" s="2" t="e">
        <f>IF(R1167&lt;&gt;"",VLOOKUP(S1167,'Avtal 2026-05-21'!C:J,19,FALSE),"")</f>
        <v>#REF!</v>
      </c>
      <c r="AH1167" s="10" t="e">
        <f>IF(R1167&gt;0,VLOOKUP(S1167,'Avtal 2026-05-21'!C:J,52,FALSE),"")</f>
        <v>#REF!</v>
      </c>
    </row>
    <row r="1168" spans="18:34" ht="18.75" customHeight="1" x14ac:dyDescent="0.25">
      <c r="R1168" s="2" t="e">
        <f>IF(MAX($R$10:R1167)&gt;=$K$4,0,R1167+1)</f>
        <v>#REF!</v>
      </c>
      <c r="S1168" s="2" t="e">
        <f t="shared" si="96"/>
        <v>#REF!</v>
      </c>
      <c r="T1168" s="2" t="e">
        <f t="shared" si="93"/>
        <v>#REF!</v>
      </c>
      <c r="U1168" s="2" t="e">
        <f t="shared" si="94"/>
        <v>#REF!</v>
      </c>
      <c r="V1168" s="2" t="e">
        <f t="shared" si="95"/>
        <v>#REF!</v>
      </c>
      <c r="X1168" s="2" t="e">
        <f>IF(R1168&lt;&gt;"",VLOOKUP(S1168,'Avtal 2026-05-21'!C:J,9,FALSE),"")</f>
        <v>#REF!</v>
      </c>
      <c r="Y1168" s="2" t="e">
        <f>IF(R1168&lt;&gt;"",VLOOKUP(S1168,'Avtal 2026-05-21'!C:J,10,FALSE),"")</f>
        <v>#REF!</v>
      </c>
      <c r="Z1168" s="2" t="e">
        <f>IF(R1168&lt;&gt;"",VLOOKUP(S1168,'Avtal 2026-05-21'!C:J,11,FALSE),"")</f>
        <v>#REF!</v>
      </c>
      <c r="AA1168" s="2" t="e">
        <f>IF(R1168&lt;&gt;"",VLOOKUP(S1168,'Avtal 2026-05-21'!C:J,12,FALSE),"")</f>
        <v>#REF!</v>
      </c>
      <c r="AB1168" s="2" t="e">
        <f>IF(R1168&lt;&gt;"",VLOOKUP(S1168,'Avtal 2026-05-21'!C:J,13,FALSE),"")</f>
        <v>#REF!</v>
      </c>
      <c r="AC1168" s="2" t="e">
        <f>IF(R1168&lt;&gt;"",VLOOKUP(S1168,'Avtal 2026-05-21'!C:J,21,FALSE),"")</f>
        <v>#REF!</v>
      </c>
      <c r="AD1168" s="13" t="e">
        <f>VLOOKUP(S1168,'Avtal 2026-05-21'!C:J,7,FALSE)</f>
        <v>#REF!</v>
      </c>
      <c r="AF1168" s="2" t="e">
        <f>IF(R1168&lt;&gt;"",VLOOKUP(S1168,'Avtal 2026-05-21'!C:J,18,FALSE),"")</f>
        <v>#REF!</v>
      </c>
      <c r="AG1168" s="2" t="e">
        <f>IF(R1168&lt;&gt;"",VLOOKUP(S1168,'Avtal 2026-05-21'!C:J,19,FALSE),"")</f>
        <v>#REF!</v>
      </c>
      <c r="AH1168" s="10" t="e">
        <f>IF(R1168&gt;0,VLOOKUP(S1168,'Avtal 2026-05-21'!C:J,52,FALSE),"")</f>
        <v>#REF!</v>
      </c>
    </row>
    <row r="1169" spans="18:34" ht="18.75" customHeight="1" x14ac:dyDescent="0.25">
      <c r="R1169" s="2" t="e">
        <f>IF(MAX($R$10:R1168)&gt;=$K$4,0,R1168+1)</f>
        <v>#REF!</v>
      </c>
      <c r="S1169" s="2" t="e">
        <f t="shared" si="96"/>
        <v>#REF!</v>
      </c>
      <c r="T1169" s="2" t="e">
        <f t="shared" si="93"/>
        <v>#REF!</v>
      </c>
      <c r="U1169" s="2" t="e">
        <f t="shared" si="94"/>
        <v>#REF!</v>
      </c>
      <c r="V1169" s="2" t="e">
        <f t="shared" si="95"/>
        <v>#REF!</v>
      </c>
      <c r="X1169" s="2" t="e">
        <f>IF(R1169&lt;&gt;"",VLOOKUP(S1169,'Avtal 2026-05-21'!C:J,9,FALSE),"")</f>
        <v>#REF!</v>
      </c>
      <c r="Y1169" s="2" t="e">
        <f>IF(R1169&lt;&gt;"",VLOOKUP(S1169,'Avtal 2026-05-21'!C:J,10,FALSE),"")</f>
        <v>#REF!</v>
      </c>
      <c r="Z1169" s="2" t="e">
        <f>IF(R1169&lt;&gt;"",VLOOKUP(S1169,'Avtal 2026-05-21'!C:J,11,FALSE),"")</f>
        <v>#REF!</v>
      </c>
      <c r="AA1169" s="2" t="e">
        <f>IF(R1169&lt;&gt;"",VLOOKUP(S1169,'Avtal 2026-05-21'!C:J,12,FALSE),"")</f>
        <v>#REF!</v>
      </c>
      <c r="AB1169" s="2" t="e">
        <f>IF(R1169&lt;&gt;"",VLOOKUP(S1169,'Avtal 2026-05-21'!C:J,13,FALSE),"")</f>
        <v>#REF!</v>
      </c>
      <c r="AC1169" s="2" t="e">
        <f>IF(R1169&lt;&gt;"",VLOOKUP(S1169,'Avtal 2026-05-21'!C:J,21,FALSE),"")</f>
        <v>#REF!</v>
      </c>
      <c r="AD1169" s="13" t="e">
        <f>VLOOKUP(S1169,'Avtal 2026-05-21'!C:J,7,FALSE)</f>
        <v>#REF!</v>
      </c>
      <c r="AF1169" s="2" t="e">
        <f>IF(R1169&lt;&gt;"",VLOOKUP(S1169,'Avtal 2026-05-21'!C:J,18,FALSE),"")</f>
        <v>#REF!</v>
      </c>
      <c r="AG1169" s="2" t="e">
        <f>IF(R1169&lt;&gt;"",VLOOKUP(S1169,'Avtal 2026-05-21'!C:J,19,FALSE),"")</f>
        <v>#REF!</v>
      </c>
      <c r="AH1169" s="10" t="e">
        <f>IF(R1169&gt;0,VLOOKUP(S1169,'Avtal 2026-05-21'!C:J,52,FALSE),"")</f>
        <v>#REF!</v>
      </c>
    </row>
    <row r="1170" spans="18:34" ht="18.75" customHeight="1" x14ac:dyDescent="0.25">
      <c r="R1170" s="2" t="e">
        <f>IF(MAX($R$10:R1169)&gt;=$K$4,0,R1169+1)</f>
        <v>#REF!</v>
      </c>
      <c r="S1170" s="2" t="e">
        <f t="shared" si="96"/>
        <v>#REF!</v>
      </c>
      <c r="T1170" s="2" t="e">
        <f t="shared" si="93"/>
        <v>#REF!</v>
      </c>
      <c r="U1170" s="2" t="e">
        <f t="shared" si="94"/>
        <v>#REF!</v>
      </c>
      <c r="V1170" s="2" t="e">
        <f t="shared" si="95"/>
        <v>#REF!</v>
      </c>
      <c r="X1170" s="2" t="e">
        <f>IF(R1170&lt;&gt;"",VLOOKUP(S1170,'Avtal 2026-05-21'!C:J,9,FALSE),"")</f>
        <v>#REF!</v>
      </c>
      <c r="Y1170" s="2" t="e">
        <f>IF(R1170&lt;&gt;"",VLOOKUP(S1170,'Avtal 2026-05-21'!C:J,10,FALSE),"")</f>
        <v>#REF!</v>
      </c>
      <c r="Z1170" s="2" t="e">
        <f>IF(R1170&lt;&gt;"",VLOOKUP(S1170,'Avtal 2026-05-21'!C:J,11,FALSE),"")</f>
        <v>#REF!</v>
      </c>
      <c r="AA1170" s="2" t="e">
        <f>IF(R1170&lt;&gt;"",VLOOKUP(S1170,'Avtal 2026-05-21'!C:J,12,FALSE),"")</f>
        <v>#REF!</v>
      </c>
      <c r="AB1170" s="2" t="e">
        <f>IF(R1170&lt;&gt;"",VLOOKUP(S1170,'Avtal 2026-05-21'!C:J,13,FALSE),"")</f>
        <v>#REF!</v>
      </c>
      <c r="AC1170" s="2" t="e">
        <f>IF(R1170&lt;&gt;"",VLOOKUP(S1170,'Avtal 2026-05-21'!C:J,21,FALSE),"")</f>
        <v>#REF!</v>
      </c>
      <c r="AD1170" s="13" t="e">
        <f>VLOOKUP(S1170,'Avtal 2026-05-21'!C:J,7,FALSE)</f>
        <v>#REF!</v>
      </c>
      <c r="AF1170" s="2" t="e">
        <f>IF(R1170&lt;&gt;"",VLOOKUP(S1170,'Avtal 2026-05-21'!C:J,18,FALSE),"")</f>
        <v>#REF!</v>
      </c>
      <c r="AG1170" s="2" t="e">
        <f>IF(R1170&lt;&gt;"",VLOOKUP(S1170,'Avtal 2026-05-21'!C:J,19,FALSE),"")</f>
        <v>#REF!</v>
      </c>
      <c r="AH1170" s="10" t="e">
        <f>IF(R1170&gt;0,VLOOKUP(S1170,'Avtal 2026-05-21'!C:J,52,FALSE),"")</f>
        <v>#REF!</v>
      </c>
    </row>
    <row r="1171" spans="18:34" ht="18.75" customHeight="1" x14ac:dyDescent="0.25">
      <c r="R1171" s="2" t="e">
        <f>IF(MAX($R$10:R1170)&gt;=$K$4,0,R1170+1)</f>
        <v>#REF!</v>
      </c>
      <c r="S1171" s="2" t="e">
        <f t="shared" si="96"/>
        <v>#REF!</v>
      </c>
      <c r="T1171" s="2" t="e">
        <f t="shared" si="93"/>
        <v>#REF!</v>
      </c>
      <c r="U1171" s="2" t="e">
        <f t="shared" si="94"/>
        <v>#REF!</v>
      </c>
      <c r="V1171" s="2" t="e">
        <f t="shared" si="95"/>
        <v>#REF!</v>
      </c>
      <c r="X1171" s="2" t="e">
        <f>IF(R1171&lt;&gt;"",VLOOKUP(S1171,'Avtal 2026-05-21'!C:J,9,FALSE),"")</f>
        <v>#REF!</v>
      </c>
      <c r="Y1171" s="2" t="e">
        <f>IF(R1171&lt;&gt;"",VLOOKUP(S1171,'Avtal 2026-05-21'!C:J,10,FALSE),"")</f>
        <v>#REF!</v>
      </c>
      <c r="Z1171" s="2" t="e">
        <f>IF(R1171&lt;&gt;"",VLOOKUP(S1171,'Avtal 2026-05-21'!C:J,11,FALSE),"")</f>
        <v>#REF!</v>
      </c>
      <c r="AA1171" s="2" t="e">
        <f>IF(R1171&lt;&gt;"",VLOOKUP(S1171,'Avtal 2026-05-21'!C:J,12,FALSE),"")</f>
        <v>#REF!</v>
      </c>
      <c r="AB1171" s="2" t="e">
        <f>IF(R1171&lt;&gt;"",VLOOKUP(S1171,'Avtal 2026-05-21'!C:J,13,FALSE),"")</f>
        <v>#REF!</v>
      </c>
      <c r="AC1171" s="2" t="e">
        <f>IF(R1171&lt;&gt;"",VLOOKUP(S1171,'Avtal 2026-05-21'!C:J,21,FALSE),"")</f>
        <v>#REF!</v>
      </c>
      <c r="AD1171" s="13" t="e">
        <f>VLOOKUP(S1171,'Avtal 2026-05-21'!C:J,7,FALSE)</f>
        <v>#REF!</v>
      </c>
      <c r="AF1171" s="2" t="e">
        <f>IF(R1171&lt;&gt;"",VLOOKUP(S1171,'Avtal 2026-05-21'!C:J,18,FALSE),"")</f>
        <v>#REF!</v>
      </c>
      <c r="AG1171" s="2" t="e">
        <f>IF(R1171&lt;&gt;"",VLOOKUP(S1171,'Avtal 2026-05-21'!C:J,19,FALSE),"")</f>
        <v>#REF!</v>
      </c>
      <c r="AH1171" s="10" t="e">
        <f>IF(R1171&gt;0,VLOOKUP(S1171,'Avtal 2026-05-21'!C:J,52,FALSE),"")</f>
        <v>#REF!</v>
      </c>
    </row>
    <row r="1172" spans="18:34" ht="18.75" customHeight="1" x14ac:dyDescent="0.25">
      <c r="R1172" s="2" t="e">
        <f>IF(MAX($R$10:R1171)&gt;=$K$4,0,R1171+1)</f>
        <v>#REF!</v>
      </c>
      <c r="S1172" s="2" t="e">
        <f t="shared" si="96"/>
        <v>#REF!</v>
      </c>
      <c r="T1172" s="2" t="e">
        <f t="shared" si="93"/>
        <v>#REF!</v>
      </c>
      <c r="U1172" s="2" t="e">
        <f t="shared" si="94"/>
        <v>#REF!</v>
      </c>
      <c r="V1172" s="2" t="e">
        <f t="shared" si="95"/>
        <v>#REF!</v>
      </c>
      <c r="X1172" s="2" t="e">
        <f>IF(R1172&lt;&gt;"",VLOOKUP(S1172,'Avtal 2026-05-21'!C:J,9,FALSE),"")</f>
        <v>#REF!</v>
      </c>
      <c r="Y1172" s="2" t="e">
        <f>IF(R1172&lt;&gt;"",VLOOKUP(S1172,'Avtal 2026-05-21'!C:J,10,FALSE),"")</f>
        <v>#REF!</v>
      </c>
      <c r="Z1172" s="2" t="e">
        <f>IF(R1172&lt;&gt;"",VLOOKUP(S1172,'Avtal 2026-05-21'!C:J,11,FALSE),"")</f>
        <v>#REF!</v>
      </c>
      <c r="AA1172" s="2" t="e">
        <f>IF(R1172&lt;&gt;"",VLOOKUP(S1172,'Avtal 2026-05-21'!C:J,12,FALSE),"")</f>
        <v>#REF!</v>
      </c>
      <c r="AB1172" s="2" t="e">
        <f>IF(R1172&lt;&gt;"",VLOOKUP(S1172,'Avtal 2026-05-21'!C:J,13,FALSE),"")</f>
        <v>#REF!</v>
      </c>
      <c r="AC1172" s="2" t="e">
        <f>IF(R1172&lt;&gt;"",VLOOKUP(S1172,'Avtal 2026-05-21'!C:J,21,FALSE),"")</f>
        <v>#REF!</v>
      </c>
      <c r="AD1172" s="13" t="e">
        <f>VLOOKUP(S1172,'Avtal 2026-05-21'!C:J,7,FALSE)</f>
        <v>#REF!</v>
      </c>
      <c r="AF1172" s="2" t="e">
        <f>IF(R1172&lt;&gt;"",VLOOKUP(S1172,'Avtal 2026-05-21'!C:J,18,FALSE),"")</f>
        <v>#REF!</v>
      </c>
      <c r="AG1172" s="2" t="e">
        <f>IF(R1172&lt;&gt;"",VLOOKUP(S1172,'Avtal 2026-05-21'!C:J,19,FALSE),"")</f>
        <v>#REF!</v>
      </c>
      <c r="AH1172" s="10" t="e">
        <f>IF(R1172&gt;0,VLOOKUP(S1172,'Avtal 2026-05-21'!C:J,52,FALSE),"")</f>
        <v>#REF!</v>
      </c>
    </row>
    <row r="1173" spans="18:34" ht="18.75" customHeight="1" x14ac:dyDescent="0.25">
      <c r="R1173" s="2" t="e">
        <f>IF(MAX($R$10:R1172)&gt;=$K$4,0,R1172+1)</f>
        <v>#REF!</v>
      </c>
      <c r="S1173" s="2" t="e">
        <f t="shared" si="96"/>
        <v>#REF!</v>
      </c>
      <c r="T1173" s="2" t="e">
        <f t="shared" si="93"/>
        <v>#REF!</v>
      </c>
      <c r="U1173" s="2" t="e">
        <f t="shared" si="94"/>
        <v>#REF!</v>
      </c>
      <c r="V1173" s="2" t="e">
        <f t="shared" si="95"/>
        <v>#REF!</v>
      </c>
      <c r="X1173" s="2" t="e">
        <f>IF(R1173&lt;&gt;"",VLOOKUP(S1173,'Avtal 2026-05-21'!C:J,9,FALSE),"")</f>
        <v>#REF!</v>
      </c>
      <c r="Y1173" s="2" t="e">
        <f>IF(R1173&lt;&gt;"",VLOOKUP(S1173,'Avtal 2026-05-21'!C:J,10,FALSE),"")</f>
        <v>#REF!</v>
      </c>
      <c r="Z1173" s="2" t="e">
        <f>IF(R1173&lt;&gt;"",VLOOKUP(S1173,'Avtal 2026-05-21'!C:J,11,FALSE),"")</f>
        <v>#REF!</v>
      </c>
      <c r="AA1173" s="2" t="e">
        <f>IF(R1173&lt;&gt;"",VLOOKUP(S1173,'Avtal 2026-05-21'!C:J,12,FALSE),"")</f>
        <v>#REF!</v>
      </c>
      <c r="AB1173" s="2" t="e">
        <f>IF(R1173&lt;&gt;"",VLOOKUP(S1173,'Avtal 2026-05-21'!C:J,13,FALSE),"")</f>
        <v>#REF!</v>
      </c>
      <c r="AC1173" s="2" t="e">
        <f>IF(R1173&lt;&gt;"",VLOOKUP(S1173,'Avtal 2026-05-21'!C:J,21,FALSE),"")</f>
        <v>#REF!</v>
      </c>
      <c r="AD1173" s="13" t="e">
        <f>VLOOKUP(S1173,'Avtal 2026-05-21'!C:J,7,FALSE)</f>
        <v>#REF!</v>
      </c>
      <c r="AF1173" s="2" t="e">
        <f>IF(R1173&lt;&gt;"",VLOOKUP(S1173,'Avtal 2026-05-21'!C:J,18,FALSE),"")</f>
        <v>#REF!</v>
      </c>
      <c r="AG1173" s="2" t="e">
        <f>IF(R1173&lt;&gt;"",VLOOKUP(S1173,'Avtal 2026-05-21'!C:J,19,FALSE),"")</f>
        <v>#REF!</v>
      </c>
      <c r="AH1173" s="10" t="e">
        <f>IF(R1173&gt;0,VLOOKUP(S1173,'Avtal 2026-05-21'!C:J,52,FALSE),"")</f>
        <v>#REF!</v>
      </c>
    </row>
    <row r="1174" spans="18:34" ht="18.75" customHeight="1" x14ac:dyDescent="0.25">
      <c r="R1174" s="2" t="e">
        <f>IF(MAX($R$10:R1173)&gt;=$K$4,0,R1173+1)</f>
        <v>#REF!</v>
      </c>
      <c r="S1174" s="2" t="e">
        <f t="shared" si="96"/>
        <v>#REF!</v>
      </c>
      <c r="T1174" s="2" t="e">
        <f t="shared" si="93"/>
        <v>#REF!</v>
      </c>
      <c r="U1174" s="2" t="e">
        <f t="shared" si="94"/>
        <v>#REF!</v>
      </c>
      <c r="V1174" s="2" t="e">
        <f t="shared" si="95"/>
        <v>#REF!</v>
      </c>
      <c r="X1174" s="2" t="e">
        <f>IF(R1174&lt;&gt;"",VLOOKUP(S1174,'Avtal 2026-05-21'!C:J,9,FALSE),"")</f>
        <v>#REF!</v>
      </c>
      <c r="Y1174" s="2" t="e">
        <f>IF(R1174&lt;&gt;"",VLOOKUP(S1174,'Avtal 2026-05-21'!C:J,10,FALSE),"")</f>
        <v>#REF!</v>
      </c>
      <c r="Z1174" s="2" t="e">
        <f>IF(R1174&lt;&gt;"",VLOOKUP(S1174,'Avtal 2026-05-21'!C:J,11,FALSE),"")</f>
        <v>#REF!</v>
      </c>
      <c r="AA1174" s="2" t="e">
        <f>IF(R1174&lt;&gt;"",VLOOKUP(S1174,'Avtal 2026-05-21'!C:J,12,FALSE),"")</f>
        <v>#REF!</v>
      </c>
      <c r="AB1174" s="2" t="e">
        <f>IF(R1174&lt;&gt;"",VLOOKUP(S1174,'Avtal 2026-05-21'!C:J,13,FALSE),"")</f>
        <v>#REF!</v>
      </c>
      <c r="AC1174" s="2" t="e">
        <f>IF(R1174&lt;&gt;"",VLOOKUP(S1174,'Avtal 2026-05-21'!C:J,21,FALSE),"")</f>
        <v>#REF!</v>
      </c>
      <c r="AD1174" s="13" t="e">
        <f>VLOOKUP(S1174,'Avtal 2026-05-21'!C:J,7,FALSE)</f>
        <v>#REF!</v>
      </c>
      <c r="AF1174" s="2" t="e">
        <f>IF(R1174&lt;&gt;"",VLOOKUP(S1174,'Avtal 2026-05-21'!C:J,18,FALSE),"")</f>
        <v>#REF!</v>
      </c>
      <c r="AG1174" s="2" t="e">
        <f>IF(R1174&lt;&gt;"",VLOOKUP(S1174,'Avtal 2026-05-21'!C:J,19,FALSE),"")</f>
        <v>#REF!</v>
      </c>
      <c r="AH1174" s="10" t="e">
        <f>IF(R1174&gt;0,VLOOKUP(S1174,'Avtal 2026-05-21'!C:J,52,FALSE),"")</f>
        <v>#REF!</v>
      </c>
    </row>
    <row r="1175" spans="18:34" ht="18.75" customHeight="1" x14ac:dyDescent="0.25">
      <c r="R1175" s="2" t="e">
        <f>IF(MAX($R$10:R1174)&gt;=$K$4,0,R1174+1)</f>
        <v>#REF!</v>
      </c>
      <c r="S1175" s="2" t="e">
        <f t="shared" si="96"/>
        <v>#REF!</v>
      </c>
      <c r="T1175" s="2" t="e">
        <f t="shared" si="93"/>
        <v>#REF!</v>
      </c>
      <c r="U1175" s="2" t="e">
        <f t="shared" si="94"/>
        <v>#REF!</v>
      </c>
      <c r="V1175" s="2" t="e">
        <f t="shared" si="95"/>
        <v>#REF!</v>
      </c>
      <c r="X1175" s="2" t="e">
        <f>IF(R1175&lt;&gt;"",VLOOKUP(S1175,'Avtal 2026-05-21'!C:J,9,FALSE),"")</f>
        <v>#REF!</v>
      </c>
      <c r="Y1175" s="2" t="e">
        <f>IF(R1175&lt;&gt;"",VLOOKUP(S1175,'Avtal 2026-05-21'!C:J,10,FALSE),"")</f>
        <v>#REF!</v>
      </c>
      <c r="Z1175" s="2" t="e">
        <f>IF(R1175&lt;&gt;"",VLOOKUP(S1175,'Avtal 2026-05-21'!C:J,11,FALSE),"")</f>
        <v>#REF!</v>
      </c>
      <c r="AA1175" s="2" t="e">
        <f>IF(R1175&lt;&gt;"",VLOOKUP(S1175,'Avtal 2026-05-21'!C:J,12,FALSE),"")</f>
        <v>#REF!</v>
      </c>
      <c r="AB1175" s="2" t="e">
        <f>IF(R1175&lt;&gt;"",VLOOKUP(S1175,'Avtal 2026-05-21'!C:J,13,FALSE),"")</f>
        <v>#REF!</v>
      </c>
      <c r="AC1175" s="2" t="e">
        <f>IF(R1175&lt;&gt;"",VLOOKUP(S1175,'Avtal 2026-05-21'!C:J,21,FALSE),"")</f>
        <v>#REF!</v>
      </c>
      <c r="AD1175" s="13" t="e">
        <f>VLOOKUP(S1175,'Avtal 2026-05-21'!C:J,7,FALSE)</f>
        <v>#REF!</v>
      </c>
      <c r="AF1175" s="2" t="e">
        <f>IF(R1175&lt;&gt;"",VLOOKUP(S1175,'Avtal 2026-05-21'!C:J,18,FALSE),"")</f>
        <v>#REF!</v>
      </c>
      <c r="AG1175" s="2" t="e">
        <f>IF(R1175&lt;&gt;"",VLOOKUP(S1175,'Avtal 2026-05-21'!C:J,19,FALSE),"")</f>
        <v>#REF!</v>
      </c>
      <c r="AH1175" s="10" t="e">
        <f>IF(R1175&gt;0,VLOOKUP(S1175,'Avtal 2026-05-21'!C:J,52,FALSE),"")</f>
        <v>#REF!</v>
      </c>
    </row>
    <row r="1176" spans="18:34" ht="18.75" customHeight="1" x14ac:dyDescent="0.25">
      <c r="R1176" s="2" t="e">
        <f>IF(MAX($R$10:R1175)&gt;=$K$4,0,R1175+1)</f>
        <v>#REF!</v>
      </c>
      <c r="S1176" s="2" t="e">
        <f t="shared" si="96"/>
        <v>#REF!</v>
      </c>
      <c r="T1176" s="2" t="e">
        <f t="shared" si="93"/>
        <v>#REF!</v>
      </c>
      <c r="U1176" s="2" t="e">
        <f t="shared" si="94"/>
        <v>#REF!</v>
      </c>
      <c r="V1176" s="2" t="e">
        <f t="shared" si="95"/>
        <v>#REF!</v>
      </c>
      <c r="X1176" s="2" t="e">
        <f>IF(R1176&lt;&gt;"",VLOOKUP(S1176,'Avtal 2026-05-21'!C:J,9,FALSE),"")</f>
        <v>#REF!</v>
      </c>
      <c r="Y1176" s="2" t="e">
        <f>IF(R1176&lt;&gt;"",VLOOKUP(S1176,'Avtal 2026-05-21'!C:J,10,FALSE),"")</f>
        <v>#REF!</v>
      </c>
      <c r="Z1176" s="2" t="e">
        <f>IF(R1176&lt;&gt;"",VLOOKUP(S1176,'Avtal 2026-05-21'!C:J,11,FALSE),"")</f>
        <v>#REF!</v>
      </c>
      <c r="AA1176" s="2" t="e">
        <f>IF(R1176&lt;&gt;"",VLOOKUP(S1176,'Avtal 2026-05-21'!C:J,12,FALSE),"")</f>
        <v>#REF!</v>
      </c>
      <c r="AB1176" s="2" t="e">
        <f>IF(R1176&lt;&gt;"",VLOOKUP(S1176,'Avtal 2026-05-21'!C:J,13,FALSE),"")</f>
        <v>#REF!</v>
      </c>
      <c r="AC1176" s="2" t="e">
        <f>IF(R1176&lt;&gt;"",VLOOKUP(S1176,'Avtal 2026-05-21'!C:J,21,FALSE),"")</f>
        <v>#REF!</v>
      </c>
      <c r="AD1176" s="13" t="e">
        <f>VLOOKUP(S1176,'Avtal 2026-05-21'!C:J,7,FALSE)</f>
        <v>#REF!</v>
      </c>
      <c r="AF1176" s="2" t="e">
        <f>IF(R1176&lt;&gt;"",VLOOKUP(S1176,'Avtal 2026-05-21'!C:J,18,FALSE),"")</f>
        <v>#REF!</v>
      </c>
      <c r="AG1176" s="2" t="e">
        <f>IF(R1176&lt;&gt;"",VLOOKUP(S1176,'Avtal 2026-05-21'!C:J,19,FALSE),"")</f>
        <v>#REF!</v>
      </c>
      <c r="AH1176" s="10" t="e">
        <f>IF(R1176&gt;0,VLOOKUP(S1176,'Avtal 2026-05-21'!C:J,52,FALSE),"")</f>
        <v>#REF!</v>
      </c>
    </row>
    <row r="1177" spans="18:34" ht="18.75" customHeight="1" x14ac:dyDescent="0.25">
      <c r="R1177" s="2" t="e">
        <f>IF(MAX($R$10:R1176)&gt;=$K$4,0,R1176+1)</f>
        <v>#REF!</v>
      </c>
      <c r="S1177" s="2" t="e">
        <f t="shared" si="96"/>
        <v>#REF!</v>
      </c>
      <c r="T1177" s="2" t="e">
        <f t="shared" si="93"/>
        <v>#REF!</v>
      </c>
      <c r="U1177" s="2" t="e">
        <f t="shared" si="94"/>
        <v>#REF!</v>
      </c>
      <c r="V1177" s="2" t="e">
        <f t="shared" si="95"/>
        <v>#REF!</v>
      </c>
      <c r="X1177" s="2" t="e">
        <f>IF(R1177&lt;&gt;"",VLOOKUP(S1177,'Avtal 2026-05-21'!C:J,9,FALSE),"")</f>
        <v>#REF!</v>
      </c>
      <c r="Y1177" s="2" t="e">
        <f>IF(R1177&lt;&gt;"",VLOOKUP(S1177,'Avtal 2026-05-21'!C:J,10,FALSE),"")</f>
        <v>#REF!</v>
      </c>
      <c r="Z1177" s="2" t="e">
        <f>IF(R1177&lt;&gt;"",VLOOKUP(S1177,'Avtal 2026-05-21'!C:J,11,FALSE),"")</f>
        <v>#REF!</v>
      </c>
      <c r="AA1177" s="2" t="e">
        <f>IF(R1177&lt;&gt;"",VLOOKUP(S1177,'Avtal 2026-05-21'!C:J,12,FALSE),"")</f>
        <v>#REF!</v>
      </c>
      <c r="AB1177" s="2" t="e">
        <f>IF(R1177&lt;&gt;"",VLOOKUP(S1177,'Avtal 2026-05-21'!C:J,13,FALSE),"")</f>
        <v>#REF!</v>
      </c>
      <c r="AC1177" s="2" t="e">
        <f>IF(R1177&lt;&gt;"",VLOOKUP(S1177,'Avtal 2026-05-21'!C:J,21,FALSE),"")</f>
        <v>#REF!</v>
      </c>
      <c r="AD1177" s="13" t="e">
        <f>VLOOKUP(S1177,'Avtal 2026-05-21'!C:J,7,FALSE)</f>
        <v>#REF!</v>
      </c>
      <c r="AF1177" s="2" t="e">
        <f>IF(R1177&lt;&gt;"",VLOOKUP(S1177,'Avtal 2026-05-21'!C:J,18,FALSE),"")</f>
        <v>#REF!</v>
      </c>
      <c r="AG1177" s="2" t="e">
        <f>IF(R1177&lt;&gt;"",VLOOKUP(S1177,'Avtal 2026-05-21'!C:J,19,FALSE),"")</f>
        <v>#REF!</v>
      </c>
      <c r="AH1177" s="10" t="e">
        <f>IF(R1177&gt;0,VLOOKUP(S1177,'Avtal 2026-05-21'!C:J,52,FALSE),"")</f>
        <v>#REF!</v>
      </c>
    </row>
    <row r="1178" spans="18:34" ht="18.75" customHeight="1" x14ac:dyDescent="0.25">
      <c r="R1178" s="2" t="e">
        <f>IF(MAX($R$10:R1177)&gt;=$K$4,0,R1177+1)</f>
        <v>#REF!</v>
      </c>
      <c r="S1178" s="2" t="e">
        <f t="shared" si="96"/>
        <v>#REF!</v>
      </c>
      <c r="T1178" s="2" t="e">
        <f t="shared" si="93"/>
        <v>#REF!</v>
      </c>
      <c r="U1178" s="2" t="e">
        <f t="shared" si="94"/>
        <v>#REF!</v>
      </c>
      <c r="V1178" s="2" t="e">
        <f t="shared" si="95"/>
        <v>#REF!</v>
      </c>
      <c r="X1178" s="2" t="e">
        <f>IF(R1178&lt;&gt;"",VLOOKUP(S1178,'Avtal 2026-05-21'!C:J,9,FALSE),"")</f>
        <v>#REF!</v>
      </c>
      <c r="Y1178" s="2" t="e">
        <f>IF(R1178&lt;&gt;"",VLOOKUP(S1178,'Avtal 2026-05-21'!C:J,10,FALSE),"")</f>
        <v>#REF!</v>
      </c>
      <c r="Z1178" s="2" t="e">
        <f>IF(R1178&lt;&gt;"",VLOOKUP(S1178,'Avtal 2026-05-21'!C:J,11,FALSE),"")</f>
        <v>#REF!</v>
      </c>
      <c r="AA1178" s="2" t="e">
        <f>IF(R1178&lt;&gt;"",VLOOKUP(S1178,'Avtal 2026-05-21'!C:J,12,FALSE),"")</f>
        <v>#REF!</v>
      </c>
      <c r="AB1178" s="2" t="e">
        <f>IF(R1178&lt;&gt;"",VLOOKUP(S1178,'Avtal 2026-05-21'!C:J,13,FALSE),"")</f>
        <v>#REF!</v>
      </c>
      <c r="AC1178" s="2" t="e">
        <f>IF(R1178&lt;&gt;"",VLOOKUP(S1178,'Avtal 2026-05-21'!C:J,21,FALSE),"")</f>
        <v>#REF!</v>
      </c>
      <c r="AD1178" s="13" t="e">
        <f>VLOOKUP(S1178,'Avtal 2026-05-21'!C:J,7,FALSE)</f>
        <v>#REF!</v>
      </c>
      <c r="AF1178" s="2" t="e">
        <f>IF(R1178&lt;&gt;"",VLOOKUP(S1178,'Avtal 2026-05-21'!C:J,18,FALSE),"")</f>
        <v>#REF!</v>
      </c>
      <c r="AG1178" s="2" t="e">
        <f>IF(R1178&lt;&gt;"",VLOOKUP(S1178,'Avtal 2026-05-21'!C:J,19,FALSE),"")</f>
        <v>#REF!</v>
      </c>
      <c r="AH1178" s="10" t="e">
        <f>IF(R1178&gt;0,VLOOKUP(S1178,'Avtal 2026-05-21'!C:J,52,FALSE),"")</f>
        <v>#REF!</v>
      </c>
    </row>
    <row r="1179" spans="18:34" ht="18.75" customHeight="1" x14ac:dyDescent="0.25">
      <c r="R1179" s="2" t="e">
        <f>IF(MAX($R$10:R1178)&gt;=$K$4,0,R1178+1)</f>
        <v>#REF!</v>
      </c>
      <c r="S1179" s="2" t="e">
        <f t="shared" si="96"/>
        <v>#REF!</v>
      </c>
      <c r="T1179" s="2" t="e">
        <f t="shared" si="93"/>
        <v>#REF!</v>
      </c>
      <c r="U1179" s="2" t="e">
        <f t="shared" si="94"/>
        <v>#REF!</v>
      </c>
      <c r="V1179" s="2" t="e">
        <f t="shared" si="95"/>
        <v>#REF!</v>
      </c>
      <c r="X1179" s="2" t="e">
        <f>IF(R1179&lt;&gt;"",VLOOKUP(S1179,'Avtal 2026-05-21'!C:J,9,FALSE),"")</f>
        <v>#REF!</v>
      </c>
      <c r="Y1179" s="2" t="e">
        <f>IF(R1179&lt;&gt;"",VLOOKUP(S1179,'Avtal 2026-05-21'!C:J,10,FALSE),"")</f>
        <v>#REF!</v>
      </c>
      <c r="Z1179" s="2" t="e">
        <f>IF(R1179&lt;&gt;"",VLOOKUP(S1179,'Avtal 2026-05-21'!C:J,11,FALSE),"")</f>
        <v>#REF!</v>
      </c>
      <c r="AA1179" s="2" t="e">
        <f>IF(R1179&lt;&gt;"",VLOOKUP(S1179,'Avtal 2026-05-21'!C:J,12,FALSE),"")</f>
        <v>#REF!</v>
      </c>
      <c r="AB1179" s="2" t="e">
        <f>IF(R1179&lt;&gt;"",VLOOKUP(S1179,'Avtal 2026-05-21'!C:J,13,FALSE),"")</f>
        <v>#REF!</v>
      </c>
      <c r="AC1179" s="2" t="e">
        <f>IF(R1179&lt;&gt;"",VLOOKUP(S1179,'Avtal 2026-05-21'!C:J,21,FALSE),"")</f>
        <v>#REF!</v>
      </c>
      <c r="AD1179" s="13" t="e">
        <f>VLOOKUP(S1179,'Avtal 2026-05-21'!C:J,7,FALSE)</f>
        <v>#REF!</v>
      </c>
      <c r="AF1179" s="2" t="e">
        <f>IF(R1179&lt;&gt;"",VLOOKUP(S1179,'Avtal 2026-05-21'!C:J,18,FALSE),"")</f>
        <v>#REF!</v>
      </c>
      <c r="AG1179" s="2" t="e">
        <f>IF(R1179&lt;&gt;"",VLOOKUP(S1179,'Avtal 2026-05-21'!C:J,19,FALSE),"")</f>
        <v>#REF!</v>
      </c>
      <c r="AH1179" s="10" t="e">
        <f>IF(R1179&gt;0,VLOOKUP(S1179,'Avtal 2026-05-21'!C:J,52,FALSE),"")</f>
        <v>#REF!</v>
      </c>
    </row>
    <row r="1180" spans="18:34" ht="18.75" customHeight="1" x14ac:dyDescent="0.25">
      <c r="R1180" s="2" t="e">
        <f>IF(MAX($R$10:R1179)&gt;=$K$4,0,R1179+1)</f>
        <v>#REF!</v>
      </c>
      <c r="S1180" s="2" t="e">
        <f t="shared" si="96"/>
        <v>#REF!</v>
      </c>
      <c r="T1180" s="2" t="e">
        <f t="shared" si="93"/>
        <v>#REF!</v>
      </c>
      <c r="U1180" s="2" t="e">
        <f t="shared" si="94"/>
        <v>#REF!</v>
      </c>
      <c r="V1180" s="2" t="e">
        <f t="shared" si="95"/>
        <v>#REF!</v>
      </c>
      <c r="X1180" s="2" t="e">
        <f>IF(R1180&lt;&gt;"",VLOOKUP(S1180,'Avtal 2026-05-21'!C:J,9,FALSE),"")</f>
        <v>#REF!</v>
      </c>
      <c r="Y1180" s="2" t="e">
        <f>IF(R1180&lt;&gt;"",VLOOKUP(S1180,'Avtal 2026-05-21'!C:J,10,FALSE),"")</f>
        <v>#REF!</v>
      </c>
      <c r="Z1180" s="2" t="e">
        <f>IF(R1180&lt;&gt;"",VLOOKUP(S1180,'Avtal 2026-05-21'!C:J,11,FALSE),"")</f>
        <v>#REF!</v>
      </c>
      <c r="AA1180" s="2" t="e">
        <f>IF(R1180&lt;&gt;"",VLOOKUP(S1180,'Avtal 2026-05-21'!C:J,12,FALSE),"")</f>
        <v>#REF!</v>
      </c>
      <c r="AB1180" s="2" t="e">
        <f>IF(R1180&lt;&gt;"",VLOOKUP(S1180,'Avtal 2026-05-21'!C:J,13,FALSE),"")</f>
        <v>#REF!</v>
      </c>
      <c r="AC1180" s="2" t="e">
        <f>IF(R1180&lt;&gt;"",VLOOKUP(S1180,'Avtal 2026-05-21'!C:J,21,FALSE),"")</f>
        <v>#REF!</v>
      </c>
      <c r="AD1180" s="13" t="e">
        <f>VLOOKUP(S1180,'Avtal 2026-05-21'!C:J,7,FALSE)</f>
        <v>#REF!</v>
      </c>
      <c r="AF1180" s="2" t="e">
        <f>IF(R1180&lt;&gt;"",VLOOKUP(S1180,'Avtal 2026-05-21'!C:J,18,FALSE),"")</f>
        <v>#REF!</v>
      </c>
      <c r="AG1180" s="2" t="e">
        <f>IF(R1180&lt;&gt;"",VLOOKUP(S1180,'Avtal 2026-05-21'!C:J,19,FALSE),"")</f>
        <v>#REF!</v>
      </c>
      <c r="AH1180" s="10" t="e">
        <f>IF(R1180&gt;0,VLOOKUP(S1180,'Avtal 2026-05-21'!C:J,52,FALSE),"")</f>
        <v>#REF!</v>
      </c>
    </row>
    <row r="1181" spans="18:34" ht="18.75" customHeight="1" x14ac:dyDescent="0.25">
      <c r="R1181" s="2" t="e">
        <f>IF(MAX($R$10:R1180)&gt;=$K$4,0,R1180+1)</f>
        <v>#REF!</v>
      </c>
      <c r="S1181" s="2" t="e">
        <f t="shared" si="96"/>
        <v>#REF!</v>
      </c>
      <c r="T1181" s="2" t="e">
        <f t="shared" si="93"/>
        <v>#REF!</v>
      </c>
      <c r="U1181" s="2" t="e">
        <f t="shared" si="94"/>
        <v>#REF!</v>
      </c>
      <c r="V1181" s="2" t="e">
        <f t="shared" si="95"/>
        <v>#REF!</v>
      </c>
      <c r="X1181" s="2" t="e">
        <f>IF(R1181&lt;&gt;"",VLOOKUP(S1181,'Avtal 2026-05-21'!C:J,9,FALSE),"")</f>
        <v>#REF!</v>
      </c>
      <c r="Y1181" s="2" t="e">
        <f>IF(R1181&lt;&gt;"",VLOOKUP(S1181,'Avtal 2026-05-21'!C:J,10,FALSE),"")</f>
        <v>#REF!</v>
      </c>
      <c r="Z1181" s="2" t="e">
        <f>IF(R1181&lt;&gt;"",VLOOKUP(S1181,'Avtal 2026-05-21'!C:J,11,FALSE),"")</f>
        <v>#REF!</v>
      </c>
      <c r="AA1181" s="2" t="e">
        <f>IF(R1181&lt;&gt;"",VLOOKUP(S1181,'Avtal 2026-05-21'!C:J,12,FALSE),"")</f>
        <v>#REF!</v>
      </c>
      <c r="AB1181" s="2" t="e">
        <f>IF(R1181&lt;&gt;"",VLOOKUP(S1181,'Avtal 2026-05-21'!C:J,13,FALSE),"")</f>
        <v>#REF!</v>
      </c>
      <c r="AC1181" s="2" t="e">
        <f>IF(R1181&lt;&gt;"",VLOOKUP(S1181,'Avtal 2026-05-21'!C:J,21,FALSE),"")</f>
        <v>#REF!</v>
      </c>
      <c r="AD1181" s="13" t="e">
        <f>VLOOKUP(S1181,'Avtal 2026-05-21'!C:J,7,FALSE)</f>
        <v>#REF!</v>
      </c>
      <c r="AF1181" s="2" t="e">
        <f>IF(R1181&lt;&gt;"",VLOOKUP(S1181,'Avtal 2026-05-21'!C:J,18,FALSE),"")</f>
        <v>#REF!</v>
      </c>
      <c r="AG1181" s="2" t="e">
        <f>IF(R1181&lt;&gt;"",VLOOKUP(S1181,'Avtal 2026-05-21'!C:J,19,FALSE),"")</f>
        <v>#REF!</v>
      </c>
      <c r="AH1181" s="10" t="e">
        <f>IF(R1181&gt;0,VLOOKUP(S1181,'Avtal 2026-05-21'!C:J,52,FALSE),"")</f>
        <v>#REF!</v>
      </c>
    </row>
    <row r="1182" spans="18:34" ht="18.75" customHeight="1" x14ac:dyDescent="0.25">
      <c r="R1182" s="2" t="e">
        <f>IF(MAX($R$10:R1181)&gt;=$K$4,0,R1181+1)</f>
        <v>#REF!</v>
      </c>
      <c r="S1182" s="2" t="e">
        <f t="shared" si="96"/>
        <v>#REF!</v>
      </c>
      <c r="T1182" s="2" t="e">
        <f t="shared" si="93"/>
        <v>#REF!</v>
      </c>
      <c r="U1182" s="2" t="e">
        <f t="shared" si="94"/>
        <v>#REF!</v>
      </c>
      <c r="V1182" s="2" t="e">
        <f t="shared" si="95"/>
        <v>#REF!</v>
      </c>
      <c r="X1182" s="2" t="e">
        <f>IF(R1182&lt;&gt;"",VLOOKUP(S1182,'Avtal 2026-05-21'!C:J,9,FALSE),"")</f>
        <v>#REF!</v>
      </c>
      <c r="Y1182" s="2" t="e">
        <f>IF(R1182&lt;&gt;"",VLOOKUP(S1182,'Avtal 2026-05-21'!C:J,10,FALSE),"")</f>
        <v>#REF!</v>
      </c>
      <c r="Z1182" s="2" t="e">
        <f>IF(R1182&lt;&gt;"",VLOOKUP(S1182,'Avtal 2026-05-21'!C:J,11,FALSE),"")</f>
        <v>#REF!</v>
      </c>
      <c r="AA1182" s="2" t="e">
        <f>IF(R1182&lt;&gt;"",VLOOKUP(S1182,'Avtal 2026-05-21'!C:J,12,FALSE),"")</f>
        <v>#REF!</v>
      </c>
      <c r="AB1182" s="2" t="e">
        <f>IF(R1182&lt;&gt;"",VLOOKUP(S1182,'Avtal 2026-05-21'!C:J,13,FALSE),"")</f>
        <v>#REF!</v>
      </c>
      <c r="AC1182" s="2" t="e">
        <f>IF(R1182&lt;&gt;"",VLOOKUP(S1182,'Avtal 2026-05-21'!C:J,21,FALSE),"")</f>
        <v>#REF!</v>
      </c>
      <c r="AD1182" s="13" t="e">
        <f>VLOOKUP(S1182,'Avtal 2026-05-21'!C:J,7,FALSE)</f>
        <v>#REF!</v>
      </c>
      <c r="AF1182" s="2" t="e">
        <f>IF(R1182&lt;&gt;"",VLOOKUP(S1182,'Avtal 2026-05-21'!C:J,18,FALSE),"")</f>
        <v>#REF!</v>
      </c>
      <c r="AG1182" s="2" t="e">
        <f>IF(R1182&lt;&gt;"",VLOOKUP(S1182,'Avtal 2026-05-21'!C:J,19,FALSE),"")</f>
        <v>#REF!</v>
      </c>
      <c r="AH1182" s="10" t="e">
        <f>IF(R1182&gt;0,VLOOKUP(S1182,'Avtal 2026-05-21'!C:J,52,FALSE),"")</f>
        <v>#REF!</v>
      </c>
    </row>
    <row r="1183" spans="18:34" ht="18.75" customHeight="1" x14ac:dyDescent="0.25">
      <c r="R1183" s="2" t="e">
        <f>IF(MAX($R$10:R1182)&gt;=$K$4,0,R1182+1)</f>
        <v>#REF!</v>
      </c>
      <c r="S1183" s="2" t="e">
        <f t="shared" si="96"/>
        <v>#REF!</v>
      </c>
      <c r="T1183" s="2" t="e">
        <f t="shared" si="93"/>
        <v>#REF!</v>
      </c>
      <c r="U1183" s="2" t="e">
        <f t="shared" si="94"/>
        <v>#REF!</v>
      </c>
      <c r="V1183" s="2" t="e">
        <f t="shared" si="95"/>
        <v>#REF!</v>
      </c>
      <c r="X1183" s="2" t="e">
        <f>IF(R1183&lt;&gt;"",VLOOKUP(S1183,'Avtal 2026-05-21'!C:J,9,FALSE),"")</f>
        <v>#REF!</v>
      </c>
      <c r="Y1183" s="2" t="e">
        <f>IF(R1183&lt;&gt;"",VLOOKUP(S1183,'Avtal 2026-05-21'!C:J,10,FALSE),"")</f>
        <v>#REF!</v>
      </c>
      <c r="Z1183" s="2" t="e">
        <f>IF(R1183&lt;&gt;"",VLOOKUP(S1183,'Avtal 2026-05-21'!C:J,11,FALSE),"")</f>
        <v>#REF!</v>
      </c>
      <c r="AA1183" s="2" t="e">
        <f>IF(R1183&lt;&gt;"",VLOOKUP(S1183,'Avtal 2026-05-21'!C:J,12,FALSE),"")</f>
        <v>#REF!</v>
      </c>
      <c r="AB1183" s="2" t="e">
        <f>IF(R1183&lt;&gt;"",VLOOKUP(S1183,'Avtal 2026-05-21'!C:J,13,FALSE),"")</f>
        <v>#REF!</v>
      </c>
      <c r="AC1183" s="2" t="e">
        <f>IF(R1183&lt;&gt;"",VLOOKUP(S1183,'Avtal 2026-05-21'!C:J,21,FALSE),"")</f>
        <v>#REF!</v>
      </c>
      <c r="AD1183" s="13" t="e">
        <f>VLOOKUP(S1183,'Avtal 2026-05-21'!C:J,7,FALSE)</f>
        <v>#REF!</v>
      </c>
      <c r="AF1183" s="2" t="e">
        <f>IF(R1183&lt;&gt;"",VLOOKUP(S1183,'Avtal 2026-05-21'!C:J,18,FALSE),"")</f>
        <v>#REF!</v>
      </c>
      <c r="AG1183" s="2" t="e">
        <f>IF(R1183&lt;&gt;"",VLOOKUP(S1183,'Avtal 2026-05-21'!C:J,19,FALSE),"")</f>
        <v>#REF!</v>
      </c>
      <c r="AH1183" s="10" t="e">
        <f>IF(R1183&gt;0,VLOOKUP(S1183,'Avtal 2026-05-21'!C:J,52,FALSE),"")</f>
        <v>#REF!</v>
      </c>
    </row>
    <row r="1184" spans="18:34" ht="18.75" customHeight="1" x14ac:dyDescent="0.25">
      <c r="R1184" s="2" t="e">
        <f>IF(MAX($R$10:R1183)&gt;=$K$4,0,R1183+1)</f>
        <v>#REF!</v>
      </c>
      <c r="S1184" s="2" t="e">
        <f t="shared" si="96"/>
        <v>#REF!</v>
      </c>
      <c r="T1184" s="2" t="e">
        <f t="shared" si="93"/>
        <v>#REF!</v>
      </c>
      <c r="U1184" s="2" t="e">
        <f t="shared" si="94"/>
        <v>#REF!</v>
      </c>
      <c r="V1184" s="2" t="e">
        <f t="shared" si="95"/>
        <v>#REF!</v>
      </c>
      <c r="X1184" s="2" t="e">
        <f>IF(R1184&lt;&gt;"",VLOOKUP(S1184,'Avtal 2026-05-21'!C:J,9,FALSE),"")</f>
        <v>#REF!</v>
      </c>
      <c r="Y1184" s="2" t="e">
        <f>IF(R1184&lt;&gt;"",VLOOKUP(S1184,'Avtal 2026-05-21'!C:J,10,FALSE),"")</f>
        <v>#REF!</v>
      </c>
      <c r="Z1184" s="2" t="e">
        <f>IF(R1184&lt;&gt;"",VLOOKUP(S1184,'Avtal 2026-05-21'!C:J,11,FALSE),"")</f>
        <v>#REF!</v>
      </c>
      <c r="AA1184" s="2" t="e">
        <f>IF(R1184&lt;&gt;"",VLOOKUP(S1184,'Avtal 2026-05-21'!C:J,12,FALSE),"")</f>
        <v>#REF!</v>
      </c>
      <c r="AB1184" s="2" t="e">
        <f>IF(R1184&lt;&gt;"",VLOOKUP(S1184,'Avtal 2026-05-21'!C:J,13,FALSE),"")</f>
        <v>#REF!</v>
      </c>
      <c r="AC1184" s="2" t="e">
        <f>IF(R1184&lt;&gt;"",VLOOKUP(S1184,'Avtal 2026-05-21'!C:J,21,FALSE),"")</f>
        <v>#REF!</v>
      </c>
      <c r="AD1184" s="13" t="e">
        <f>VLOOKUP(S1184,'Avtal 2026-05-21'!C:J,7,FALSE)</f>
        <v>#REF!</v>
      </c>
      <c r="AF1184" s="2" t="e">
        <f>IF(R1184&lt;&gt;"",VLOOKUP(S1184,'Avtal 2026-05-21'!C:J,18,FALSE),"")</f>
        <v>#REF!</v>
      </c>
      <c r="AG1184" s="2" t="e">
        <f>IF(R1184&lt;&gt;"",VLOOKUP(S1184,'Avtal 2026-05-21'!C:J,19,FALSE),"")</f>
        <v>#REF!</v>
      </c>
      <c r="AH1184" s="10" t="e">
        <f>IF(R1184&gt;0,VLOOKUP(S1184,'Avtal 2026-05-21'!C:J,52,FALSE),"")</f>
        <v>#REF!</v>
      </c>
    </row>
    <row r="1185" spans="18:34" ht="18.75" customHeight="1" x14ac:dyDescent="0.25">
      <c r="R1185" s="2" t="e">
        <f>IF(MAX($R$10:R1184)&gt;=$K$4,0,R1184+1)</f>
        <v>#REF!</v>
      </c>
      <c r="S1185" s="2" t="e">
        <f t="shared" si="96"/>
        <v>#REF!</v>
      </c>
      <c r="T1185" s="2" t="e">
        <f t="shared" si="93"/>
        <v>#REF!</v>
      </c>
      <c r="U1185" s="2" t="e">
        <f t="shared" si="94"/>
        <v>#REF!</v>
      </c>
      <c r="V1185" s="2" t="e">
        <f t="shared" si="95"/>
        <v>#REF!</v>
      </c>
      <c r="X1185" s="2" t="e">
        <f>IF(R1185&lt;&gt;"",VLOOKUP(S1185,'Avtal 2026-05-21'!C:J,9,FALSE),"")</f>
        <v>#REF!</v>
      </c>
      <c r="Y1185" s="2" t="e">
        <f>IF(R1185&lt;&gt;"",VLOOKUP(S1185,'Avtal 2026-05-21'!C:J,10,FALSE),"")</f>
        <v>#REF!</v>
      </c>
      <c r="Z1185" s="2" t="e">
        <f>IF(R1185&lt;&gt;"",VLOOKUP(S1185,'Avtal 2026-05-21'!C:J,11,FALSE),"")</f>
        <v>#REF!</v>
      </c>
      <c r="AA1185" s="2" t="e">
        <f>IF(R1185&lt;&gt;"",VLOOKUP(S1185,'Avtal 2026-05-21'!C:J,12,FALSE),"")</f>
        <v>#REF!</v>
      </c>
      <c r="AB1185" s="2" t="e">
        <f>IF(R1185&lt;&gt;"",VLOOKUP(S1185,'Avtal 2026-05-21'!C:J,13,FALSE),"")</f>
        <v>#REF!</v>
      </c>
      <c r="AC1185" s="2" t="e">
        <f>IF(R1185&lt;&gt;"",VLOOKUP(S1185,'Avtal 2026-05-21'!C:J,21,FALSE),"")</f>
        <v>#REF!</v>
      </c>
      <c r="AD1185" s="13" t="e">
        <f>VLOOKUP(S1185,'Avtal 2026-05-21'!C:J,7,FALSE)</f>
        <v>#REF!</v>
      </c>
      <c r="AF1185" s="2" t="e">
        <f>IF(R1185&lt;&gt;"",VLOOKUP(S1185,'Avtal 2026-05-21'!C:J,18,FALSE),"")</f>
        <v>#REF!</v>
      </c>
      <c r="AG1185" s="2" t="e">
        <f>IF(R1185&lt;&gt;"",VLOOKUP(S1185,'Avtal 2026-05-21'!C:J,19,FALSE),"")</f>
        <v>#REF!</v>
      </c>
      <c r="AH1185" s="10" t="e">
        <f>IF(R1185&gt;0,VLOOKUP(S1185,'Avtal 2026-05-21'!C:J,52,FALSE),"")</f>
        <v>#REF!</v>
      </c>
    </row>
    <row r="1186" spans="18:34" ht="18.75" customHeight="1" x14ac:dyDescent="0.25">
      <c r="R1186" s="2" t="e">
        <f>IF(MAX($R$10:R1185)&gt;=$K$4,0,R1185+1)</f>
        <v>#REF!</v>
      </c>
      <c r="S1186" s="2" t="e">
        <f t="shared" si="96"/>
        <v>#REF!</v>
      </c>
      <c r="T1186" s="2" t="e">
        <f t="shared" si="93"/>
        <v>#REF!</v>
      </c>
      <c r="U1186" s="2" t="e">
        <f t="shared" si="94"/>
        <v>#REF!</v>
      </c>
      <c r="V1186" s="2" t="e">
        <f t="shared" si="95"/>
        <v>#REF!</v>
      </c>
      <c r="X1186" s="2" t="e">
        <f>IF(R1186&lt;&gt;"",VLOOKUP(S1186,'Avtal 2026-05-21'!C:J,9,FALSE),"")</f>
        <v>#REF!</v>
      </c>
      <c r="Y1186" s="2" t="e">
        <f>IF(R1186&lt;&gt;"",VLOOKUP(S1186,'Avtal 2026-05-21'!C:J,10,FALSE),"")</f>
        <v>#REF!</v>
      </c>
      <c r="Z1186" s="2" t="e">
        <f>IF(R1186&lt;&gt;"",VLOOKUP(S1186,'Avtal 2026-05-21'!C:J,11,FALSE),"")</f>
        <v>#REF!</v>
      </c>
      <c r="AA1186" s="2" t="e">
        <f>IF(R1186&lt;&gt;"",VLOOKUP(S1186,'Avtal 2026-05-21'!C:J,12,FALSE),"")</f>
        <v>#REF!</v>
      </c>
      <c r="AB1186" s="2" t="e">
        <f>IF(R1186&lt;&gt;"",VLOOKUP(S1186,'Avtal 2026-05-21'!C:J,13,FALSE),"")</f>
        <v>#REF!</v>
      </c>
      <c r="AC1186" s="2" t="e">
        <f>IF(R1186&lt;&gt;"",VLOOKUP(S1186,'Avtal 2026-05-21'!C:J,21,FALSE),"")</f>
        <v>#REF!</v>
      </c>
      <c r="AD1186" s="13" t="e">
        <f>VLOOKUP(S1186,'Avtal 2026-05-21'!C:J,7,FALSE)</f>
        <v>#REF!</v>
      </c>
      <c r="AF1186" s="2" t="e">
        <f>IF(R1186&lt;&gt;"",VLOOKUP(S1186,'Avtal 2026-05-21'!C:J,18,FALSE),"")</f>
        <v>#REF!</v>
      </c>
      <c r="AG1186" s="2" t="e">
        <f>IF(R1186&lt;&gt;"",VLOOKUP(S1186,'Avtal 2026-05-21'!C:J,19,FALSE),"")</f>
        <v>#REF!</v>
      </c>
      <c r="AH1186" s="10" t="e">
        <f>IF(R1186&gt;0,VLOOKUP(S1186,'Avtal 2026-05-21'!C:J,52,FALSE),"")</f>
        <v>#REF!</v>
      </c>
    </row>
    <row r="1187" spans="18:34" ht="18.75" customHeight="1" x14ac:dyDescent="0.25">
      <c r="R1187" s="2" t="e">
        <f>IF(MAX($R$10:R1186)&gt;=$K$4,0,R1186+1)</f>
        <v>#REF!</v>
      </c>
      <c r="S1187" s="2" t="e">
        <f t="shared" si="96"/>
        <v>#REF!</v>
      </c>
      <c r="T1187" s="2" t="e">
        <f t="shared" si="93"/>
        <v>#REF!</v>
      </c>
      <c r="U1187" s="2" t="e">
        <f t="shared" si="94"/>
        <v>#REF!</v>
      </c>
      <c r="V1187" s="2" t="e">
        <f t="shared" si="95"/>
        <v>#REF!</v>
      </c>
      <c r="X1187" s="2" t="e">
        <f>IF(R1187&lt;&gt;"",VLOOKUP(S1187,'Avtal 2026-05-21'!C:J,9,FALSE),"")</f>
        <v>#REF!</v>
      </c>
      <c r="Y1187" s="2" t="e">
        <f>IF(R1187&lt;&gt;"",VLOOKUP(S1187,'Avtal 2026-05-21'!C:J,10,FALSE),"")</f>
        <v>#REF!</v>
      </c>
      <c r="Z1187" s="2" t="e">
        <f>IF(R1187&lt;&gt;"",VLOOKUP(S1187,'Avtal 2026-05-21'!C:J,11,FALSE),"")</f>
        <v>#REF!</v>
      </c>
      <c r="AA1187" s="2" t="e">
        <f>IF(R1187&lt;&gt;"",VLOOKUP(S1187,'Avtal 2026-05-21'!C:J,12,FALSE),"")</f>
        <v>#REF!</v>
      </c>
      <c r="AB1187" s="2" t="e">
        <f>IF(R1187&lt;&gt;"",VLOOKUP(S1187,'Avtal 2026-05-21'!C:J,13,FALSE),"")</f>
        <v>#REF!</v>
      </c>
      <c r="AC1187" s="2" t="e">
        <f>IF(R1187&lt;&gt;"",VLOOKUP(S1187,'Avtal 2026-05-21'!C:J,21,FALSE),"")</f>
        <v>#REF!</v>
      </c>
      <c r="AD1187" s="13" t="e">
        <f>VLOOKUP(S1187,'Avtal 2026-05-21'!C:J,7,FALSE)</f>
        <v>#REF!</v>
      </c>
      <c r="AF1187" s="2" t="e">
        <f>IF(R1187&lt;&gt;"",VLOOKUP(S1187,'Avtal 2026-05-21'!C:J,18,FALSE),"")</f>
        <v>#REF!</v>
      </c>
      <c r="AG1187" s="2" t="e">
        <f>IF(R1187&lt;&gt;"",VLOOKUP(S1187,'Avtal 2026-05-21'!C:J,19,FALSE),"")</f>
        <v>#REF!</v>
      </c>
      <c r="AH1187" s="10" t="e">
        <f>IF(R1187&gt;0,VLOOKUP(S1187,'Avtal 2026-05-21'!C:J,52,FALSE),"")</f>
        <v>#REF!</v>
      </c>
    </row>
    <row r="1188" spans="18:34" ht="18.75" customHeight="1" x14ac:dyDescent="0.25">
      <c r="R1188" s="2" t="e">
        <f>IF(MAX($R$10:R1187)&gt;=$K$4,0,R1187+1)</f>
        <v>#REF!</v>
      </c>
      <c r="S1188" s="2" t="e">
        <f t="shared" si="96"/>
        <v>#REF!</v>
      </c>
      <c r="T1188" s="2" t="e">
        <f t="shared" si="93"/>
        <v>#REF!</v>
      </c>
      <c r="U1188" s="2" t="e">
        <f t="shared" si="94"/>
        <v>#REF!</v>
      </c>
      <c r="V1188" s="2" t="e">
        <f t="shared" si="95"/>
        <v>#REF!</v>
      </c>
      <c r="X1188" s="2" t="e">
        <f>IF(R1188&lt;&gt;"",VLOOKUP(S1188,'Avtal 2026-05-21'!C:J,9,FALSE),"")</f>
        <v>#REF!</v>
      </c>
      <c r="Y1188" s="2" t="e">
        <f>IF(R1188&lt;&gt;"",VLOOKUP(S1188,'Avtal 2026-05-21'!C:J,10,FALSE),"")</f>
        <v>#REF!</v>
      </c>
      <c r="Z1188" s="2" t="e">
        <f>IF(R1188&lt;&gt;"",VLOOKUP(S1188,'Avtal 2026-05-21'!C:J,11,FALSE),"")</f>
        <v>#REF!</v>
      </c>
      <c r="AA1188" s="2" t="e">
        <f>IF(R1188&lt;&gt;"",VLOOKUP(S1188,'Avtal 2026-05-21'!C:J,12,FALSE),"")</f>
        <v>#REF!</v>
      </c>
      <c r="AB1188" s="2" t="e">
        <f>IF(R1188&lt;&gt;"",VLOOKUP(S1188,'Avtal 2026-05-21'!C:J,13,FALSE),"")</f>
        <v>#REF!</v>
      </c>
      <c r="AC1188" s="2" t="e">
        <f>IF(R1188&lt;&gt;"",VLOOKUP(S1188,'Avtal 2026-05-21'!C:J,21,FALSE),"")</f>
        <v>#REF!</v>
      </c>
      <c r="AD1188" s="13" t="e">
        <f>VLOOKUP(S1188,'Avtal 2026-05-21'!C:J,7,FALSE)</f>
        <v>#REF!</v>
      </c>
      <c r="AF1188" s="2" t="e">
        <f>IF(R1188&lt;&gt;"",VLOOKUP(S1188,'Avtal 2026-05-21'!C:J,18,FALSE),"")</f>
        <v>#REF!</v>
      </c>
      <c r="AG1188" s="2" t="e">
        <f>IF(R1188&lt;&gt;"",VLOOKUP(S1188,'Avtal 2026-05-21'!C:J,19,FALSE),"")</f>
        <v>#REF!</v>
      </c>
      <c r="AH1188" s="10" t="e">
        <f>IF(R1188&gt;0,VLOOKUP(S1188,'Avtal 2026-05-21'!C:J,52,FALSE),"")</f>
        <v>#REF!</v>
      </c>
    </row>
    <row r="1189" spans="18:34" ht="18.75" customHeight="1" x14ac:dyDescent="0.25">
      <c r="R1189" s="2" t="e">
        <f>IF(MAX($R$10:R1188)&gt;=$K$4,0,R1188+1)</f>
        <v>#REF!</v>
      </c>
      <c r="S1189" s="2" t="e">
        <f t="shared" si="96"/>
        <v>#REF!</v>
      </c>
      <c r="T1189" s="2" t="e">
        <f t="shared" si="93"/>
        <v>#REF!</v>
      </c>
      <c r="U1189" s="2" t="e">
        <f t="shared" si="94"/>
        <v>#REF!</v>
      </c>
      <c r="V1189" s="2" t="e">
        <f t="shared" si="95"/>
        <v>#REF!</v>
      </c>
      <c r="X1189" s="2" t="e">
        <f>IF(R1189&lt;&gt;"",VLOOKUP(S1189,'Avtal 2026-05-21'!C:J,9,FALSE),"")</f>
        <v>#REF!</v>
      </c>
      <c r="Y1189" s="2" t="e">
        <f>IF(R1189&lt;&gt;"",VLOOKUP(S1189,'Avtal 2026-05-21'!C:J,10,FALSE),"")</f>
        <v>#REF!</v>
      </c>
      <c r="Z1189" s="2" t="e">
        <f>IF(R1189&lt;&gt;"",VLOOKUP(S1189,'Avtal 2026-05-21'!C:J,11,FALSE),"")</f>
        <v>#REF!</v>
      </c>
      <c r="AA1189" s="2" t="e">
        <f>IF(R1189&lt;&gt;"",VLOOKUP(S1189,'Avtal 2026-05-21'!C:J,12,FALSE),"")</f>
        <v>#REF!</v>
      </c>
      <c r="AB1189" s="2" t="e">
        <f>IF(R1189&lt;&gt;"",VLOOKUP(S1189,'Avtal 2026-05-21'!C:J,13,FALSE),"")</f>
        <v>#REF!</v>
      </c>
      <c r="AC1189" s="2" t="e">
        <f>IF(R1189&lt;&gt;"",VLOOKUP(S1189,'Avtal 2026-05-21'!C:J,21,FALSE),"")</f>
        <v>#REF!</v>
      </c>
      <c r="AD1189" s="13" t="e">
        <f>VLOOKUP(S1189,'Avtal 2026-05-21'!C:J,7,FALSE)</f>
        <v>#REF!</v>
      </c>
      <c r="AF1189" s="2" t="e">
        <f>IF(R1189&lt;&gt;"",VLOOKUP(S1189,'Avtal 2026-05-21'!C:J,18,FALSE),"")</f>
        <v>#REF!</v>
      </c>
      <c r="AG1189" s="2" t="e">
        <f>IF(R1189&lt;&gt;"",VLOOKUP(S1189,'Avtal 2026-05-21'!C:J,19,FALSE),"")</f>
        <v>#REF!</v>
      </c>
      <c r="AH1189" s="10" t="e">
        <f>IF(R1189&gt;0,VLOOKUP(S1189,'Avtal 2026-05-21'!C:J,52,FALSE),"")</f>
        <v>#REF!</v>
      </c>
    </row>
    <row r="1190" spans="18:34" ht="18.75" customHeight="1" x14ac:dyDescent="0.25">
      <c r="R1190" s="2" t="e">
        <f>IF(MAX($R$10:R1189)&gt;=$K$4,0,R1189+1)</f>
        <v>#REF!</v>
      </c>
      <c r="S1190" s="2" t="e">
        <f t="shared" si="96"/>
        <v>#REF!</v>
      </c>
      <c r="T1190" s="2" t="e">
        <f t="shared" si="93"/>
        <v>#REF!</v>
      </c>
      <c r="U1190" s="2" t="e">
        <f t="shared" si="94"/>
        <v>#REF!</v>
      </c>
      <c r="V1190" s="2" t="e">
        <f t="shared" si="95"/>
        <v>#REF!</v>
      </c>
      <c r="X1190" s="2" t="e">
        <f>IF(R1190&lt;&gt;"",VLOOKUP(S1190,'Avtal 2026-05-21'!C:J,9,FALSE),"")</f>
        <v>#REF!</v>
      </c>
      <c r="Y1190" s="2" t="e">
        <f>IF(R1190&lt;&gt;"",VLOOKUP(S1190,'Avtal 2026-05-21'!C:J,10,FALSE),"")</f>
        <v>#REF!</v>
      </c>
      <c r="Z1190" s="2" t="e">
        <f>IF(R1190&lt;&gt;"",VLOOKUP(S1190,'Avtal 2026-05-21'!C:J,11,FALSE),"")</f>
        <v>#REF!</v>
      </c>
      <c r="AA1190" s="2" t="e">
        <f>IF(R1190&lt;&gt;"",VLOOKUP(S1190,'Avtal 2026-05-21'!C:J,12,FALSE),"")</f>
        <v>#REF!</v>
      </c>
      <c r="AB1190" s="2" t="e">
        <f>IF(R1190&lt;&gt;"",VLOOKUP(S1190,'Avtal 2026-05-21'!C:J,13,FALSE),"")</f>
        <v>#REF!</v>
      </c>
      <c r="AC1190" s="2" t="e">
        <f>IF(R1190&lt;&gt;"",VLOOKUP(S1190,'Avtal 2026-05-21'!C:J,21,FALSE),"")</f>
        <v>#REF!</v>
      </c>
      <c r="AD1190" s="13" t="e">
        <f>VLOOKUP(S1190,'Avtal 2026-05-21'!C:J,7,FALSE)</f>
        <v>#REF!</v>
      </c>
      <c r="AF1190" s="2" t="e">
        <f>IF(R1190&lt;&gt;"",VLOOKUP(S1190,'Avtal 2026-05-21'!C:J,18,FALSE),"")</f>
        <v>#REF!</v>
      </c>
      <c r="AG1190" s="2" t="e">
        <f>IF(R1190&lt;&gt;"",VLOOKUP(S1190,'Avtal 2026-05-21'!C:J,19,FALSE),"")</f>
        <v>#REF!</v>
      </c>
      <c r="AH1190" s="10" t="e">
        <f>IF(R1190&gt;0,VLOOKUP(S1190,'Avtal 2026-05-21'!C:J,52,FALSE),"")</f>
        <v>#REF!</v>
      </c>
    </row>
    <row r="1191" spans="18:34" ht="18.75" customHeight="1" x14ac:dyDescent="0.25">
      <c r="R1191" s="2" t="e">
        <f>IF(MAX($R$10:R1190)&gt;=$K$4,0,R1190+1)</f>
        <v>#REF!</v>
      </c>
      <c r="S1191" s="2" t="e">
        <f t="shared" si="96"/>
        <v>#REF!</v>
      </c>
      <c r="T1191" s="2" t="e">
        <f t="shared" si="93"/>
        <v>#REF!</v>
      </c>
      <c r="U1191" s="2" t="e">
        <f t="shared" si="94"/>
        <v>#REF!</v>
      </c>
      <c r="V1191" s="2" t="e">
        <f t="shared" si="95"/>
        <v>#REF!</v>
      </c>
      <c r="X1191" s="2" t="e">
        <f>IF(R1191&lt;&gt;"",VLOOKUP(S1191,'Avtal 2026-05-21'!C:J,9,FALSE),"")</f>
        <v>#REF!</v>
      </c>
      <c r="Y1191" s="2" t="e">
        <f>IF(R1191&lt;&gt;"",VLOOKUP(S1191,'Avtal 2026-05-21'!C:J,10,FALSE),"")</f>
        <v>#REF!</v>
      </c>
      <c r="Z1191" s="2" t="e">
        <f>IF(R1191&lt;&gt;"",VLOOKUP(S1191,'Avtal 2026-05-21'!C:J,11,FALSE),"")</f>
        <v>#REF!</v>
      </c>
      <c r="AA1191" s="2" t="e">
        <f>IF(R1191&lt;&gt;"",VLOOKUP(S1191,'Avtal 2026-05-21'!C:J,12,FALSE),"")</f>
        <v>#REF!</v>
      </c>
      <c r="AB1191" s="2" t="e">
        <f>IF(R1191&lt;&gt;"",VLOOKUP(S1191,'Avtal 2026-05-21'!C:J,13,FALSE),"")</f>
        <v>#REF!</v>
      </c>
      <c r="AC1191" s="2" t="e">
        <f>IF(R1191&lt;&gt;"",VLOOKUP(S1191,'Avtal 2026-05-21'!C:J,21,FALSE),"")</f>
        <v>#REF!</v>
      </c>
      <c r="AD1191" s="13" t="e">
        <f>VLOOKUP(S1191,'Avtal 2026-05-21'!C:J,7,FALSE)</f>
        <v>#REF!</v>
      </c>
      <c r="AF1191" s="2" t="e">
        <f>IF(R1191&lt;&gt;"",VLOOKUP(S1191,'Avtal 2026-05-21'!C:J,18,FALSE),"")</f>
        <v>#REF!</v>
      </c>
      <c r="AG1191" s="2" t="e">
        <f>IF(R1191&lt;&gt;"",VLOOKUP(S1191,'Avtal 2026-05-21'!C:J,19,FALSE),"")</f>
        <v>#REF!</v>
      </c>
      <c r="AH1191" s="10" t="e">
        <f>IF(R1191&gt;0,VLOOKUP(S1191,'Avtal 2026-05-21'!C:J,52,FALSE),"")</f>
        <v>#REF!</v>
      </c>
    </row>
    <row r="1192" spans="18:34" ht="18.75" customHeight="1" x14ac:dyDescent="0.25">
      <c r="R1192" s="2" t="e">
        <f>IF(MAX($R$10:R1191)&gt;=$K$4,0,R1191+1)</f>
        <v>#REF!</v>
      </c>
      <c r="S1192" s="2" t="e">
        <f t="shared" si="96"/>
        <v>#REF!</v>
      </c>
      <c r="T1192" s="2" t="e">
        <f t="shared" si="93"/>
        <v>#REF!</v>
      </c>
      <c r="U1192" s="2" t="e">
        <f t="shared" si="94"/>
        <v>#REF!</v>
      </c>
      <c r="V1192" s="2" t="e">
        <f t="shared" si="95"/>
        <v>#REF!</v>
      </c>
      <c r="X1192" s="2" t="e">
        <f>IF(R1192&lt;&gt;"",VLOOKUP(S1192,'Avtal 2026-05-21'!C:J,9,FALSE),"")</f>
        <v>#REF!</v>
      </c>
      <c r="Y1192" s="2" t="e">
        <f>IF(R1192&lt;&gt;"",VLOOKUP(S1192,'Avtal 2026-05-21'!C:J,10,FALSE),"")</f>
        <v>#REF!</v>
      </c>
      <c r="Z1192" s="2" t="e">
        <f>IF(R1192&lt;&gt;"",VLOOKUP(S1192,'Avtal 2026-05-21'!C:J,11,FALSE),"")</f>
        <v>#REF!</v>
      </c>
      <c r="AA1192" s="2" t="e">
        <f>IF(R1192&lt;&gt;"",VLOOKUP(S1192,'Avtal 2026-05-21'!C:J,12,FALSE),"")</f>
        <v>#REF!</v>
      </c>
      <c r="AB1192" s="2" t="e">
        <f>IF(R1192&lt;&gt;"",VLOOKUP(S1192,'Avtal 2026-05-21'!C:J,13,FALSE),"")</f>
        <v>#REF!</v>
      </c>
      <c r="AC1192" s="2" t="e">
        <f>IF(R1192&lt;&gt;"",VLOOKUP(S1192,'Avtal 2026-05-21'!C:J,21,FALSE),"")</f>
        <v>#REF!</v>
      </c>
      <c r="AD1192" s="13" t="e">
        <f>VLOOKUP(S1192,'Avtal 2026-05-21'!C:J,7,FALSE)</f>
        <v>#REF!</v>
      </c>
      <c r="AF1192" s="2" t="e">
        <f>IF(R1192&lt;&gt;"",VLOOKUP(S1192,'Avtal 2026-05-21'!C:J,18,FALSE),"")</f>
        <v>#REF!</v>
      </c>
      <c r="AG1192" s="2" t="e">
        <f>IF(R1192&lt;&gt;"",VLOOKUP(S1192,'Avtal 2026-05-21'!C:J,19,FALSE),"")</f>
        <v>#REF!</v>
      </c>
      <c r="AH1192" s="10" t="e">
        <f>IF(R1192&gt;0,VLOOKUP(S1192,'Avtal 2026-05-21'!C:J,52,FALSE),"")</f>
        <v>#REF!</v>
      </c>
    </row>
    <row r="1193" spans="18:34" ht="18.75" customHeight="1" x14ac:dyDescent="0.25">
      <c r="R1193" s="2" t="e">
        <f>IF(MAX($R$10:R1192)&gt;=$K$4,0,R1192+1)</f>
        <v>#REF!</v>
      </c>
      <c r="S1193" s="2" t="e">
        <f t="shared" si="96"/>
        <v>#REF!</v>
      </c>
      <c r="T1193" s="2" t="e">
        <f t="shared" si="93"/>
        <v>#REF!</v>
      </c>
      <c r="U1193" s="2" t="e">
        <f t="shared" si="94"/>
        <v>#REF!</v>
      </c>
      <c r="V1193" s="2" t="e">
        <f t="shared" si="95"/>
        <v>#REF!</v>
      </c>
      <c r="X1193" s="2" t="e">
        <f>IF(R1193&lt;&gt;"",VLOOKUP(S1193,'Avtal 2026-05-21'!C:J,9,FALSE),"")</f>
        <v>#REF!</v>
      </c>
      <c r="Y1193" s="2" t="e">
        <f>IF(R1193&lt;&gt;"",VLOOKUP(S1193,'Avtal 2026-05-21'!C:J,10,FALSE),"")</f>
        <v>#REF!</v>
      </c>
      <c r="Z1193" s="2" t="e">
        <f>IF(R1193&lt;&gt;"",VLOOKUP(S1193,'Avtal 2026-05-21'!C:J,11,FALSE),"")</f>
        <v>#REF!</v>
      </c>
      <c r="AA1193" s="2" t="e">
        <f>IF(R1193&lt;&gt;"",VLOOKUP(S1193,'Avtal 2026-05-21'!C:J,12,FALSE),"")</f>
        <v>#REF!</v>
      </c>
      <c r="AB1193" s="2" t="e">
        <f>IF(R1193&lt;&gt;"",VLOOKUP(S1193,'Avtal 2026-05-21'!C:J,13,FALSE),"")</f>
        <v>#REF!</v>
      </c>
      <c r="AC1193" s="2" t="e">
        <f>IF(R1193&lt;&gt;"",VLOOKUP(S1193,'Avtal 2026-05-21'!C:J,21,FALSE),"")</f>
        <v>#REF!</v>
      </c>
      <c r="AD1193" s="13" t="e">
        <f>VLOOKUP(S1193,'Avtal 2026-05-21'!C:J,7,FALSE)</f>
        <v>#REF!</v>
      </c>
      <c r="AF1193" s="2" t="e">
        <f>IF(R1193&lt;&gt;"",VLOOKUP(S1193,'Avtal 2026-05-21'!C:J,18,FALSE),"")</f>
        <v>#REF!</v>
      </c>
      <c r="AG1193" s="2" t="e">
        <f>IF(R1193&lt;&gt;"",VLOOKUP(S1193,'Avtal 2026-05-21'!C:J,19,FALSE),"")</f>
        <v>#REF!</v>
      </c>
      <c r="AH1193" s="10" t="e">
        <f>IF(R1193&gt;0,VLOOKUP(S1193,'Avtal 2026-05-21'!C:J,52,FALSE),"")</f>
        <v>#REF!</v>
      </c>
    </row>
    <row r="1194" spans="18:34" ht="18.75" customHeight="1" x14ac:dyDescent="0.25">
      <c r="R1194" s="2" t="e">
        <f>IF(MAX($R$10:R1193)&gt;=$K$4,0,R1193+1)</f>
        <v>#REF!</v>
      </c>
      <c r="S1194" s="2" t="e">
        <f t="shared" si="96"/>
        <v>#REF!</v>
      </c>
      <c r="T1194" s="2" t="e">
        <f t="shared" si="93"/>
        <v>#REF!</v>
      </c>
      <c r="U1194" s="2" t="e">
        <f t="shared" si="94"/>
        <v>#REF!</v>
      </c>
      <c r="V1194" s="2" t="e">
        <f t="shared" si="95"/>
        <v>#REF!</v>
      </c>
      <c r="X1194" s="2" t="e">
        <f>IF(R1194&lt;&gt;"",VLOOKUP(S1194,'Avtal 2026-05-21'!C:J,9,FALSE),"")</f>
        <v>#REF!</v>
      </c>
      <c r="Y1194" s="2" t="e">
        <f>IF(R1194&lt;&gt;"",VLOOKUP(S1194,'Avtal 2026-05-21'!C:J,10,FALSE),"")</f>
        <v>#REF!</v>
      </c>
      <c r="Z1194" s="2" t="e">
        <f>IF(R1194&lt;&gt;"",VLOOKUP(S1194,'Avtal 2026-05-21'!C:J,11,FALSE),"")</f>
        <v>#REF!</v>
      </c>
      <c r="AA1194" s="2" t="e">
        <f>IF(R1194&lt;&gt;"",VLOOKUP(S1194,'Avtal 2026-05-21'!C:J,12,FALSE),"")</f>
        <v>#REF!</v>
      </c>
      <c r="AB1194" s="2" t="e">
        <f>IF(R1194&lt;&gt;"",VLOOKUP(S1194,'Avtal 2026-05-21'!C:J,13,FALSE),"")</f>
        <v>#REF!</v>
      </c>
      <c r="AC1194" s="2" t="e">
        <f>IF(R1194&lt;&gt;"",VLOOKUP(S1194,'Avtal 2026-05-21'!C:J,21,FALSE),"")</f>
        <v>#REF!</v>
      </c>
      <c r="AD1194" s="13" t="e">
        <f>VLOOKUP(S1194,'Avtal 2026-05-21'!C:J,7,FALSE)</f>
        <v>#REF!</v>
      </c>
      <c r="AF1194" s="2" t="e">
        <f>IF(R1194&lt;&gt;"",VLOOKUP(S1194,'Avtal 2026-05-21'!C:J,18,FALSE),"")</f>
        <v>#REF!</v>
      </c>
      <c r="AG1194" s="2" t="e">
        <f>IF(R1194&lt;&gt;"",VLOOKUP(S1194,'Avtal 2026-05-21'!C:J,19,FALSE),"")</f>
        <v>#REF!</v>
      </c>
      <c r="AH1194" s="10" t="e">
        <f>IF(R1194&gt;0,VLOOKUP(S1194,'Avtal 2026-05-21'!C:J,52,FALSE),"")</f>
        <v>#REF!</v>
      </c>
    </row>
    <row r="1195" spans="18:34" ht="18.75" customHeight="1" x14ac:dyDescent="0.25">
      <c r="R1195" s="2" t="e">
        <f>IF(MAX($R$10:R1194)&gt;=$K$4,0,R1194+1)</f>
        <v>#REF!</v>
      </c>
      <c r="S1195" s="2" t="e">
        <f t="shared" si="96"/>
        <v>#REF!</v>
      </c>
      <c r="T1195" s="2" t="e">
        <f t="shared" si="93"/>
        <v>#REF!</v>
      </c>
      <c r="U1195" s="2" t="e">
        <f t="shared" si="94"/>
        <v>#REF!</v>
      </c>
      <c r="V1195" s="2" t="e">
        <f t="shared" si="95"/>
        <v>#REF!</v>
      </c>
      <c r="X1195" s="2" t="e">
        <f>IF(R1195&lt;&gt;"",VLOOKUP(S1195,'Avtal 2026-05-21'!C:J,9,FALSE),"")</f>
        <v>#REF!</v>
      </c>
      <c r="Y1195" s="2" t="e">
        <f>IF(R1195&lt;&gt;"",VLOOKUP(S1195,'Avtal 2026-05-21'!C:J,10,FALSE),"")</f>
        <v>#REF!</v>
      </c>
      <c r="Z1195" s="2" t="e">
        <f>IF(R1195&lt;&gt;"",VLOOKUP(S1195,'Avtal 2026-05-21'!C:J,11,FALSE),"")</f>
        <v>#REF!</v>
      </c>
      <c r="AA1195" s="2" t="e">
        <f>IF(R1195&lt;&gt;"",VLOOKUP(S1195,'Avtal 2026-05-21'!C:J,12,FALSE),"")</f>
        <v>#REF!</v>
      </c>
      <c r="AB1195" s="2" t="e">
        <f>IF(R1195&lt;&gt;"",VLOOKUP(S1195,'Avtal 2026-05-21'!C:J,13,FALSE),"")</f>
        <v>#REF!</v>
      </c>
      <c r="AC1195" s="2" t="e">
        <f>IF(R1195&lt;&gt;"",VLOOKUP(S1195,'Avtal 2026-05-21'!C:J,21,FALSE),"")</f>
        <v>#REF!</v>
      </c>
      <c r="AD1195" s="13" t="e">
        <f>VLOOKUP(S1195,'Avtal 2026-05-21'!C:J,7,FALSE)</f>
        <v>#REF!</v>
      </c>
      <c r="AF1195" s="2" t="e">
        <f>IF(R1195&lt;&gt;"",VLOOKUP(S1195,'Avtal 2026-05-21'!C:J,18,FALSE),"")</f>
        <v>#REF!</v>
      </c>
      <c r="AG1195" s="2" t="e">
        <f>IF(R1195&lt;&gt;"",VLOOKUP(S1195,'Avtal 2026-05-21'!C:J,19,FALSE),"")</f>
        <v>#REF!</v>
      </c>
      <c r="AH1195" s="10" t="e">
        <f>IF(R1195&gt;0,VLOOKUP(S1195,'Avtal 2026-05-21'!C:J,52,FALSE),"")</f>
        <v>#REF!</v>
      </c>
    </row>
    <row r="1196" spans="18:34" ht="18.75" customHeight="1" x14ac:dyDescent="0.25">
      <c r="R1196" s="2" t="e">
        <f>IF(MAX($R$10:R1195)&gt;=$K$4,0,R1195+1)</f>
        <v>#REF!</v>
      </c>
      <c r="S1196" s="2" t="e">
        <f t="shared" si="96"/>
        <v>#REF!</v>
      </c>
      <c r="T1196" s="2" t="e">
        <f t="shared" si="93"/>
        <v>#REF!</v>
      </c>
      <c r="U1196" s="2" t="e">
        <f t="shared" si="94"/>
        <v>#REF!</v>
      </c>
      <c r="V1196" s="2" t="e">
        <f t="shared" si="95"/>
        <v>#REF!</v>
      </c>
      <c r="X1196" s="2" t="e">
        <f>IF(R1196&lt;&gt;"",VLOOKUP(S1196,'Avtal 2026-05-21'!C:J,9,FALSE),"")</f>
        <v>#REF!</v>
      </c>
      <c r="Y1196" s="2" t="e">
        <f>IF(R1196&lt;&gt;"",VLOOKUP(S1196,'Avtal 2026-05-21'!C:J,10,FALSE),"")</f>
        <v>#REF!</v>
      </c>
      <c r="Z1196" s="2" t="e">
        <f>IF(R1196&lt;&gt;"",VLOOKUP(S1196,'Avtal 2026-05-21'!C:J,11,FALSE),"")</f>
        <v>#REF!</v>
      </c>
      <c r="AA1196" s="2" t="e">
        <f>IF(R1196&lt;&gt;"",VLOOKUP(S1196,'Avtal 2026-05-21'!C:J,12,FALSE),"")</f>
        <v>#REF!</v>
      </c>
      <c r="AB1196" s="2" t="e">
        <f>IF(R1196&lt;&gt;"",VLOOKUP(S1196,'Avtal 2026-05-21'!C:J,13,FALSE),"")</f>
        <v>#REF!</v>
      </c>
      <c r="AC1196" s="2" t="e">
        <f>IF(R1196&lt;&gt;"",VLOOKUP(S1196,'Avtal 2026-05-21'!C:J,21,FALSE),"")</f>
        <v>#REF!</v>
      </c>
      <c r="AD1196" s="13" t="e">
        <f>VLOOKUP(S1196,'Avtal 2026-05-21'!C:J,7,FALSE)</f>
        <v>#REF!</v>
      </c>
      <c r="AF1196" s="2" t="e">
        <f>IF(R1196&lt;&gt;"",VLOOKUP(S1196,'Avtal 2026-05-21'!C:J,18,FALSE),"")</f>
        <v>#REF!</v>
      </c>
      <c r="AG1196" s="2" t="e">
        <f>IF(R1196&lt;&gt;"",VLOOKUP(S1196,'Avtal 2026-05-21'!C:J,19,FALSE),"")</f>
        <v>#REF!</v>
      </c>
      <c r="AH1196" s="10" t="e">
        <f>IF(R1196&gt;0,VLOOKUP(S1196,'Avtal 2026-05-21'!C:J,52,FALSE),"")</f>
        <v>#REF!</v>
      </c>
    </row>
    <row r="1197" spans="18:34" ht="18.75" customHeight="1" x14ac:dyDescent="0.25">
      <c r="R1197" s="2" t="e">
        <f>IF(MAX($R$10:R1196)&gt;=$K$4,0,R1196+1)</f>
        <v>#REF!</v>
      </c>
      <c r="S1197" s="2" t="e">
        <f t="shared" si="96"/>
        <v>#REF!</v>
      </c>
      <c r="T1197" s="2" t="e">
        <f t="shared" si="93"/>
        <v>#REF!</v>
      </c>
      <c r="U1197" s="2" t="e">
        <f t="shared" si="94"/>
        <v>#REF!</v>
      </c>
      <c r="V1197" s="2" t="e">
        <f t="shared" si="95"/>
        <v>#REF!</v>
      </c>
      <c r="X1197" s="2" t="e">
        <f>IF(R1197&lt;&gt;"",VLOOKUP(S1197,'Avtal 2026-05-21'!C:J,9,FALSE),"")</f>
        <v>#REF!</v>
      </c>
      <c r="Y1197" s="2" t="e">
        <f>IF(R1197&lt;&gt;"",VLOOKUP(S1197,'Avtal 2026-05-21'!C:J,10,FALSE),"")</f>
        <v>#REF!</v>
      </c>
      <c r="Z1197" s="2" t="e">
        <f>IF(R1197&lt;&gt;"",VLOOKUP(S1197,'Avtal 2026-05-21'!C:J,11,FALSE),"")</f>
        <v>#REF!</v>
      </c>
      <c r="AA1197" s="2" t="e">
        <f>IF(R1197&lt;&gt;"",VLOOKUP(S1197,'Avtal 2026-05-21'!C:J,12,FALSE),"")</f>
        <v>#REF!</v>
      </c>
      <c r="AB1197" s="2" t="e">
        <f>IF(R1197&lt;&gt;"",VLOOKUP(S1197,'Avtal 2026-05-21'!C:J,13,FALSE),"")</f>
        <v>#REF!</v>
      </c>
      <c r="AC1197" s="2" t="e">
        <f>IF(R1197&lt;&gt;"",VLOOKUP(S1197,'Avtal 2026-05-21'!C:J,21,FALSE),"")</f>
        <v>#REF!</v>
      </c>
      <c r="AD1197" s="13" t="e">
        <f>VLOOKUP(S1197,'Avtal 2026-05-21'!C:J,7,FALSE)</f>
        <v>#REF!</v>
      </c>
      <c r="AF1197" s="2" t="e">
        <f>IF(R1197&lt;&gt;"",VLOOKUP(S1197,'Avtal 2026-05-21'!C:J,18,FALSE),"")</f>
        <v>#REF!</v>
      </c>
      <c r="AG1197" s="2" t="e">
        <f>IF(R1197&lt;&gt;"",VLOOKUP(S1197,'Avtal 2026-05-21'!C:J,19,FALSE),"")</f>
        <v>#REF!</v>
      </c>
      <c r="AH1197" s="10" t="e">
        <f>IF(R1197&gt;0,VLOOKUP(S1197,'Avtal 2026-05-21'!C:J,52,FALSE),"")</f>
        <v>#REF!</v>
      </c>
    </row>
    <row r="1198" spans="18:34" ht="18.75" customHeight="1" x14ac:dyDescent="0.25">
      <c r="R1198" s="2" t="e">
        <f>IF(MAX($R$10:R1197)&gt;=$K$4,0,R1197+1)</f>
        <v>#REF!</v>
      </c>
      <c r="S1198" s="2" t="e">
        <f t="shared" si="96"/>
        <v>#REF!</v>
      </c>
      <c r="T1198" s="2" t="e">
        <f t="shared" si="93"/>
        <v>#REF!</v>
      </c>
      <c r="U1198" s="2" t="e">
        <f t="shared" si="94"/>
        <v>#REF!</v>
      </c>
      <c r="V1198" s="2" t="e">
        <f t="shared" si="95"/>
        <v>#REF!</v>
      </c>
      <c r="X1198" s="2" t="e">
        <f>IF(R1198&lt;&gt;"",VLOOKUP(S1198,'Avtal 2026-05-21'!C:J,9,FALSE),"")</f>
        <v>#REF!</v>
      </c>
      <c r="Y1198" s="2" t="e">
        <f>IF(R1198&lt;&gt;"",VLOOKUP(S1198,'Avtal 2026-05-21'!C:J,10,FALSE),"")</f>
        <v>#REF!</v>
      </c>
      <c r="Z1198" s="2" t="e">
        <f>IF(R1198&lt;&gt;"",VLOOKUP(S1198,'Avtal 2026-05-21'!C:J,11,FALSE),"")</f>
        <v>#REF!</v>
      </c>
      <c r="AA1198" s="2" t="e">
        <f>IF(R1198&lt;&gt;"",VLOOKUP(S1198,'Avtal 2026-05-21'!C:J,12,FALSE),"")</f>
        <v>#REF!</v>
      </c>
      <c r="AB1198" s="2" t="e">
        <f>IF(R1198&lt;&gt;"",VLOOKUP(S1198,'Avtal 2026-05-21'!C:J,13,FALSE),"")</f>
        <v>#REF!</v>
      </c>
      <c r="AC1198" s="2" t="e">
        <f>IF(R1198&lt;&gt;"",VLOOKUP(S1198,'Avtal 2026-05-21'!C:J,21,FALSE),"")</f>
        <v>#REF!</v>
      </c>
      <c r="AD1198" s="13" t="e">
        <f>VLOOKUP(S1198,'Avtal 2026-05-21'!C:J,7,FALSE)</f>
        <v>#REF!</v>
      </c>
      <c r="AF1198" s="2" t="e">
        <f>IF(R1198&lt;&gt;"",VLOOKUP(S1198,'Avtal 2026-05-21'!C:J,18,FALSE),"")</f>
        <v>#REF!</v>
      </c>
      <c r="AG1198" s="2" t="e">
        <f>IF(R1198&lt;&gt;"",VLOOKUP(S1198,'Avtal 2026-05-21'!C:J,19,FALSE),"")</f>
        <v>#REF!</v>
      </c>
      <c r="AH1198" s="10" t="e">
        <f>IF(R1198&gt;0,VLOOKUP(S1198,'Avtal 2026-05-21'!C:J,52,FALSE),"")</f>
        <v>#REF!</v>
      </c>
    </row>
    <row r="1199" spans="18:34" ht="18.75" customHeight="1" x14ac:dyDescent="0.25">
      <c r="R1199" s="2" t="e">
        <f>IF(MAX($R$10:R1198)&gt;=$K$4,0,R1198+1)</f>
        <v>#REF!</v>
      </c>
      <c r="S1199" s="2" t="e">
        <f t="shared" si="96"/>
        <v>#REF!</v>
      </c>
      <c r="T1199" s="2" t="e">
        <f t="shared" si="93"/>
        <v>#REF!</v>
      </c>
      <c r="U1199" s="2" t="e">
        <f t="shared" si="94"/>
        <v>#REF!</v>
      </c>
      <c r="V1199" s="2" t="e">
        <f t="shared" si="95"/>
        <v>#REF!</v>
      </c>
      <c r="X1199" s="2" t="e">
        <f>IF(R1199&lt;&gt;"",VLOOKUP(S1199,'Avtal 2026-05-21'!C:J,9,FALSE),"")</f>
        <v>#REF!</v>
      </c>
      <c r="Y1199" s="2" t="e">
        <f>IF(R1199&lt;&gt;"",VLOOKUP(S1199,'Avtal 2026-05-21'!C:J,10,FALSE),"")</f>
        <v>#REF!</v>
      </c>
      <c r="Z1199" s="2" t="e">
        <f>IF(R1199&lt;&gt;"",VLOOKUP(S1199,'Avtal 2026-05-21'!C:J,11,FALSE),"")</f>
        <v>#REF!</v>
      </c>
      <c r="AA1199" s="2" t="e">
        <f>IF(R1199&lt;&gt;"",VLOOKUP(S1199,'Avtal 2026-05-21'!C:J,12,FALSE),"")</f>
        <v>#REF!</v>
      </c>
      <c r="AB1199" s="2" t="e">
        <f>IF(R1199&lt;&gt;"",VLOOKUP(S1199,'Avtal 2026-05-21'!C:J,13,FALSE),"")</f>
        <v>#REF!</v>
      </c>
      <c r="AC1199" s="2" t="e">
        <f>IF(R1199&lt;&gt;"",VLOOKUP(S1199,'Avtal 2026-05-21'!C:J,21,FALSE),"")</f>
        <v>#REF!</v>
      </c>
      <c r="AD1199" s="13" t="e">
        <f>VLOOKUP(S1199,'Avtal 2026-05-21'!C:J,7,FALSE)</f>
        <v>#REF!</v>
      </c>
      <c r="AF1199" s="2" t="e">
        <f>IF(R1199&lt;&gt;"",VLOOKUP(S1199,'Avtal 2026-05-21'!C:J,18,FALSE),"")</f>
        <v>#REF!</v>
      </c>
      <c r="AG1199" s="2" t="e">
        <f>IF(R1199&lt;&gt;"",VLOOKUP(S1199,'Avtal 2026-05-21'!C:J,19,FALSE),"")</f>
        <v>#REF!</v>
      </c>
      <c r="AH1199" s="10" t="e">
        <f>IF(R1199&gt;0,VLOOKUP(S1199,'Avtal 2026-05-21'!C:J,52,FALSE),"")</f>
        <v>#REF!</v>
      </c>
    </row>
    <row r="1200" spans="18:34" ht="18.75" customHeight="1" x14ac:dyDescent="0.25">
      <c r="R1200" s="2" t="e">
        <f>IF(MAX($R$10:R1199)&gt;=$K$4,0,R1199+1)</f>
        <v>#REF!</v>
      </c>
      <c r="S1200" s="2" t="e">
        <f t="shared" si="96"/>
        <v>#REF!</v>
      </c>
      <c r="T1200" s="2" t="e">
        <f t="shared" si="93"/>
        <v>#REF!</v>
      </c>
      <c r="U1200" s="2" t="e">
        <f t="shared" si="94"/>
        <v>#REF!</v>
      </c>
      <c r="V1200" s="2" t="e">
        <f t="shared" si="95"/>
        <v>#REF!</v>
      </c>
      <c r="X1200" s="2" t="e">
        <f>IF(R1200&lt;&gt;"",VLOOKUP(S1200,'Avtal 2026-05-21'!C:J,9,FALSE),"")</f>
        <v>#REF!</v>
      </c>
      <c r="Y1200" s="2" t="e">
        <f>IF(R1200&lt;&gt;"",VLOOKUP(S1200,'Avtal 2026-05-21'!C:J,10,FALSE),"")</f>
        <v>#REF!</v>
      </c>
      <c r="Z1200" s="2" t="e">
        <f>IF(R1200&lt;&gt;"",VLOOKUP(S1200,'Avtal 2026-05-21'!C:J,11,FALSE),"")</f>
        <v>#REF!</v>
      </c>
      <c r="AA1200" s="2" t="e">
        <f>IF(R1200&lt;&gt;"",VLOOKUP(S1200,'Avtal 2026-05-21'!C:J,12,FALSE),"")</f>
        <v>#REF!</v>
      </c>
      <c r="AB1200" s="2" t="e">
        <f>IF(R1200&lt;&gt;"",VLOOKUP(S1200,'Avtal 2026-05-21'!C:J,13,FALSE),"")</f>
        <v>#REF!</v>
      </c>
      <c r="AC1200" s="2" t="e">
        <f>IF(R1200&lt;&gt;"",VLOOKUP(S1200,'Avtal 2026-05-21'!C:J,21,FALSE),"")</f>
        <v>#REF!</v>
      </c>
      <c r="AD1200" s="13" t="e">
        <f>VLOOKUP(S1200,'Avtal 2026-05-21'!C:J,7,FALSE)</f>
        <v>#REF!</v>
      </c>
      <c r="AF1200" s="2" t="e">
        <f>IF(R1200&lt;&gt;"",VLOOKUP(S1200,'Avtal 2026-05-21'!C:J,18,FALSE),"")</f>
        <v>#REF!</v>
      </c>
      <c r="AG1200" s="2" t="e">
        <f>IF(R1200&lt;&gt;"",VLOOKUP(S1200,'Avtal 2026-05-21'!C:J,19,FALSE),"")</f>
        <v>#REF!</v>
      </c>
      <c r="AH1200" s="10" t="e">
        <f>IF(R1200&gt;0,VLOOKUP(S1200,'Avtal 2026-05-21'!C:J,52,FALSE),"")</f>
        <v>#REF!</v>
      </c>
    </row>
    <row r="1201" spans="18:34" ht="18.75" customHeight="1" x14ac:dyDescent="0.25">
      <c r="R1201" s="2" t="e">
        <f>IF(MAX($R$10:R1200)&gt;=$K$4,0,R1200+1)</f>
        <v>#REF!</v>
      </c>
      <c r="S1201" s="2" t="e">
        <f t="shared" si="96"/>
        <v>#REF!</v>
      </c>
      <c r="T1201" s="2" t="e">
        <f t="shared" si="93"/>
        <v>#REF!</v>
      </c>
      <c r="U1201" s="2" t="e">
        <f t="shared" si="94"/>
        <v>#REF!</v>
      </c>
      <c r="V1201" s="2" t="e">
        <f t="shared" si="95"/>
        <v>#REF!</v>
      </c>
      <c r="X1201" s="2" t="e">
        <f>IF(R1201&lt;&gt;"",VLOOKUP(S1201,'Avtal 2026-05-21'!C:J,9,FALSE),"")</f>
        <v>#REF!</v>
      </c>
      <c r="Y1201" s="2" t="e">
        <f>IF(R1201&lt;&gt;"",VLOOKUP(S1201,'Avtal 2026-05-21'!C:J,10,FALSE),"")</f>
        <v>#REF!</v>
      </c>
      <c r="Z1201" s="2" t="e">
        <f>IF(R1201&lt;&gt;"",VLOOKUP(S1201,'Avtal 2026-05-21'!C:J,11,FALSE),"")</f>
        <v>#REF!</v>
      </c>
      <c r="AA1201" s="2" t="e">
        <f>IF(R1201&lt;&gt;"",VLOOKUP(S1201,'Avtal 2026-05-21'!C:J,12,FALSE),"")</f>
        <v>#REF!</v>
      </c>
      <c r="AB1201" s="2" t="e">
        <f>IF(R1201&lt;&gt;"",VLOOKUP(S1201,'Avtal 2026-05-21'!C:J,13,FALSE),"")</f>
        <v>#REF!</v>
      </c>
      <c r="AC1201" s="2" t="e">
        <f>IF(R1201&lt;&gt;"",VLOOKUP(S1201,'Avtal 2026-05-21'!C:J,21,FALSE),"")</f>
        <v>#REF!</v>
      </c>
      <c r="AD1201" s="13" t="e">
        <f>VLOOKUP(S1201,'Avtal 2026-05-21'!C:J,7,FALSE)</f>
        <v>#REF!</v>
      </c>
      <c r="AF1201" s="2" t="e">
        <f>IF(R1201&lt;&gt;"",VLOOKUP(S1201,'Avtal 2026-05-21'!C:J,18,FALSE),"")</f>
        <v>#REF!</v>
      </c>
      <c r="AG1201" s="2" t="e">
        <f>IF(R1201&lt;&gt;"",VLOOKUP(S1201,'Avtal 2026-05-21'!C:J,19,FALSE),"")</f>
        <v>#REF!</v>
      </c>
      <c r="AH1201" s="10" t="e">
        <f>IF(R1201&gt;0,VLOOKUP(S1201,'Avtal 2026-05-21'!C:J,52,FALSE),"")</f>
        <v>#REF!</v>
      </c>
    </row>
    <row r="1202" spans="18:34" ht="18.75" customHeight="1" x14ac:dyDescent="0.25">
      <c r="R1202" s="2" t="e">
        <f>IF(MAX($R$10:R1201)&gt;=$K$4,0,R1201+1)</f>
        <v>#REF!</v>
      </c>
      <c r="S1202" s="2" t="e">
        <f t="shared" si="96"/>
        <v>#REF!</v>
      </c>
      <c r="T1202" s="2" t="e">
        <f t="shared" si="93"/>
        <v>#REF!</v>
      </c>
      <c r="U1202" s="2" t="e">
        <f t="shared" si="94"/>
        <v>#REF!</v>
      </c>
      <c r="V1202" s="2" t="e">
        <f t="shared" si="95"/>
        <v>#REF!</v>
      </c>
      <c r="X1202" s="2" t="e">
        <f>IF(R1202&lt;&gt;"",VLOOKUP(S1202,'Avtal 2026-05-21'!C:J,9,FALSE),"")</f>
        <v>#REF!</v>
      </c>
      <c r="Y1202" s="2" t="e">
        <f>IF(R1202&lt;&gt;"",VLOOKUP(S1202,'Avtal 2026-05-21'!C:J,10,FALSE),"")</f>
        <v>#REF!</v>
      </c>
      <c r="Z1202" s="2" t="e">
        <f>IF(R1202&lt;&gt;"",VLOOKUP(S1202,'Avtal 2026-05-21'!C:J,11,FALSE),"")</f>
        <v>#REF!</v>
      </c>
      <c r="AA1202" s="2" t="e">
        <f>IF(R1202&lt;&gt;"",VLOOKUP(S1202,'Avtal 2026-05-21'!C:J,12,FALSE),"")</f>
        <v>#REF!</v>
      </c>
      <c r="AB1202" s="2" t="e">
        <f>IF(R1202&lt;&gt;"",VLOOKUP(S1202,'Avtal 2026-05-21'!C:J,13,FALSE),"")</f>
        <v>#REF!</v>
      </c>
      <c r="AC1202" s="2" t="e">
        <f>IF(R1202&lt;&gt;"",VLOOKUP(S1202,'Avtal 2026-05-21'!C:J,21,FALSE),"")</f>
        <v>#REF!</v>
      </c>
      <c r="AD1202" s="13" t="e">
        <f>VLOOKUP(S1202,'Avtal 2026-05-21'!C:J,7,FALSE)</f>
        <v>#REF!</v>
      </c>
      <c r="AF1202" s="2" t="e">
        <f>IF(R1202&lt;&gt;"",VLOOKUP(S1202,'Avtal 2026-05-21'!C:J,18,FALSE),"")</f>
        <v>#REF!</v>
      </c>
      <c r="AG1202" s="2" t="e">
        <f>IF(R1202&lt;&gt;"",VLOOKUP(S1202,'Avtal 2026-05-21'!C:J,19,FALSE),"")</f>
        <v>#REF!</v>
      </c>
      <c r="AH1202" s="10" t="e">
        <f>IF(R1202&gt;0,VLOOKUP(S1202,'Avtal 2026-05-21'!C:J,52,FALSE),"")</f>
        <v>#REF!</v>
      </c>
    </row>
    <row r="1203" spans="18:34" ht="18.75" customHeight="1" x14ac:dyDescent="0.25">
      <c r="R1203" s="2" t="e">
        <f>IF(MAX($R$10:R1202)&gt;=$K$4,0,R1202+1)</f>
        <v>#REF!</v>
      </c>
      <c r="S1203" s="2" t="e">
        <f t="shared" si="96"/>
        <v>#REF!</v>
      </c>
      <c r="T1203" s="2" t="e">
        <f t="shared" si="93"/>
        <v>#REF!</v>
      </c>
      <c r="U1203" s="2" t="e">
        <f t="shared" si="94"/>
        <v>#REF!</v>
      </c>
      <c r="V1203" s="2" t="e">
        <f t="shared" si="95"/>
        <v>#REF!</v>
      </c>
      <c r="X1203" s="2" t="e">
        <f>IF(R1203&lt;&gt;"",VLOOKUP(S1203,'Avtal 2026-05-21'!C:J,9,FALSE),"")</f>
        <v>#REF!</v>
      </c>
      <c r="Y1203" s="2" t="e">
        <f>IF(R1203&lt;&gt;"",VLOOKUP(S1203,'Avtal 2026-05-21'!C:J,10,FALSE),"")</f>
        <v>#REF!</v>
      </c>
      <c r="Z1203" s="2" t="e">
        <f>IF(R1203&lt;&gt;"",VLOOKUP(S1203,'Avtal 2026-05-21'!C:J,11,FALSE),"")</f>
        <v>#REF!</v>
      </c>
      <c r="AA1203" s="2" t="e">
        <f>IF(R1203&lt;&gt;"",VLOOKUP(S1203,'Avtal 2026-05-21'!C:J,12,FALSE),"")</f>
        <v>#REF!</v>
      </c>
      <c r="AB1203" s="2" t="e">
        <f>IF(R1203&lt;&gt;"",VLOOKUP(S1203,'Avtal 2026-05-21'!C:J,13,FALSE),"")</f>
        <v>#REF!</v>
      </c>
      <c r="AC1203" s="2" t="e">
        <f>IF(R1203&lt;&gt;"",VLOOKUP(S1203,'Avtal 2026-05-21'!C:J,21,FALSE),"")</f>
        <v>#REF!</v>
      </c>
      <c r="AD1203" s="13" t="e">
        <f>VLOOKUP(S1203,'Avtal 2026-05-21'!C:J,7,FALSE)</f>
        <v>#REF!</v>
      </c>
      <c r="AF1203" s="2" t="e">
        <f>IF(R1203&lt;&gt;"",VLOOKUP(S1203,'Avtal 2026-05-21'!C:J,18,FALSE),"")</f>
        <v>#REF!</v>
      </c>
      <c r="AG1203" s="2" t="e">
        <f>IF(R1203&lt;&gt;"",VLOOKUP(S1203,'Avtal 2026-05-21'!C:J,19,FALSE),"")</f>
        <v>#REF!</v>
      </c>
      <c r="AH1203" s="10" t="e">
        <f>IF(R1203&gt;0,VLOOKUP(S1203,'Avtal 2026-05-21'!C:J,52,FALSE),"")</f>
        <v>#REF!</v>
      </c>
    </row>
    <row r="1204" spans="18:34" ht="18.75" customHeight="1" x14ac:dyDescent="0.25">
      <c r="R1204" s="2" t="e">
        <f>IF(MAX($R$10:R1203)&gt;=$K$4,0,R1203+1)</f>
        <v>#REF!</v>
      </c>
      <c r="S1204" s="2" t="e">
        <f t="shared" si="96"/>
        <v>#REF!</v>
      </c>
      <c r="T1204" s="2" t="e">
        <f t="shared" si="93"/>
        <v>#REF!</v>
      </c>
      <c r="U1204" s="2" t="e">
        <f t="shared" si="94"/>
        <v>#REF!</v>
      </c>
      <c r="V1204" s="2" t="e">
        <f t="shared" si="95"/>
        <v>#REF!</v>
      </c>
      <c r="X1204" s="2" t="e">
        <f>IF(R1204&lt;&gt;"",VLOOKUP(S1204,'Avtal 2026-05-21'!C:J,9,FALSE),"")</f>
        <v>#REF!</v>
      </c>
      <c r="Y1204" s="2" t="e">
        <f>IF(R1204&lt;&gt;"",VLOOKUP(S1204,'Avtal 2026-05-21'!C:J,10,FALSE),"")</f>
        <v>#REF!</v>
      </c>
      <c r="Z1204" s="2" t="e">
        <f>IF(R1204&lt;&gt;"",VLOOKUP(S1204,'Avtal 2026-05-21'!C:J,11,FALSE),"")</f>
        <v>#REF!</v>
      </c>
      <c r="AA1204" s="2" t="e">
        <f>IF(R1204&lt;&gt;"",VLOOKUP(S1204,'Avtal 2026-05-21'!C:J,12,FALSE),"")</f>
        <v>#REF!</v>
      </c>
      <c r="AB1204" s="2" t="e">
        <f>IF(R1204&lt;&gt;"",VLOOKUP(S1204,'Avtal 2026-05-21'!C:J,13,FALSE),"")</f>
        <v>#REF!</v>
      </c>
      <c r="AC1204" s="2" t="e">
        <f>IF(R1204&lt;&gt;"",VLOOKUP(S1204,'Avtal 2026-05-21'!C:J,21,FALSE),"")</f>
        <v>#REF!</v>
      </c>
      <c r="AD1204" s="13" t="e">
        <f>VLOOKUP(S1204,'Avtal 2026-05-21'!C:J,7,FALSE)</f>
        <v>#REF!</v>
      </c>
      <c r="AF1204" s="2" t="e">
        <f>IF(R1204&lt;&gt;"",VLOOKUP(S1204,'Avtal 2026-05-21'!C:J,18,FALSE),"")</f>
        <v>#REF!</v>
      </c>
      <c r="AG1204" s="2" t="e">
        <f>IF(R1204&lt;&gt;"",VLOOKUP(S1204,'Avtal 2026-05-21'!C:J,19,FALSE),"")</f>
        <v>#REF!</v>
      </c>
      <c r="AH1204" s="10" t="e">
        <f>IF(R1204&gt;0,VLOOKUP(S1204,'Avtal 2026-05-21'!C:J,52,FALSE),"")</f>
        <v>#REF!</v>
      </c>
    </row>
    <row r="1205" spans="18:34" ht="18.75" customHeight="1" x14ac:dyDescent="0.25">
      <c r="R1205" s="2" t="e">
        <f>IF(MAX($R$10:R1204)&gt;=$K$4,0,R1204+1)</f>
        <v>#REF!</v>
      </c>
      <c r="S1205" s="2" t="e">
        <f t="shared" si="96"/>
        <v>#REF!</v>
      </c>
      <c r="T1205" s="2" t="e">
        <f t="shared" si="93"/>
        <v>#REF!</v>
      </c>
      <c r="U1205" s="2" t="e">
        <f t="shared" si="94"/>
        <v>#REF!</v>
      </c>
      <c r="V1205" s="2" t="e">
        <f t="shared" si="95"/>
        <v>#REF!</v>
      </c>
      <c r="X1205" s="2" t="e">
        <f>IF(R1205&lt;&gt;"",VLOOKUP(S1205,'Avtal 2026-05-21'!C:J,9,FALSE),"")</f>
        <v>#REF!</v>
      </c>
      <c r="Y1205" s="2" t="e">
        <f>IF(R1205&lt;&gt;"",VLOOKUP(S1205,'Avtal 2026-05-21'!C:J,10,FALSE),"")</f>
        <v>#REF!</v>
      </c>
      <c r="Z1205" s="2" t="e">
        <f>IF(R1205&lt;&gt;"",VLOOKUP(S1205,'Avtal 2026-05-21'!C:J,11,FALSE),"")</f>
        <v>#REF!</v>
      </c>
      <c r="AA1205" s="2" t="e">
        <f>IF(R1205&lt;&gt;"",VLOOKUP(S1205,'Avtal 2026-05-21'!C:J,12,FALSE),"")</f>
        <v>#REF!</v>
      </c>
      <c r="AB1205" s="2" t="e">
        <f>IF(R1205&lt;&gt;"",VLOOKUP(S1205,'Avtal 2026-05-21'!C:J,13,FALSE),"")</f>
        <v>#REF!</v>
      </c>
      <c r="AC1205" s="2" t="e">
        <f>IF(R1205&lt;&gt;"",VLOOKUP(S1205,'Avtal 2026-05-21'!C:J,21,FALSE),"")</f>
        <v>#REF!</v>
      </c>
      <c r="AD1205" s="13" t="e">
        <f>VLOOKUP(S1205,'Avtal 2026-05-21'!C:J,7,FALSE)</f>
        <v>#REF!</v>
      </c>
      <c r="AF1205" s="2" t="e">
        <f>IF(R1205&lt;&gt;"",VLOOKUP(S1205,'Avtal 2026-05-21'!C:J,18,FALSE),"")</f>
        <v>#REF!</v>
      </c>
      <c r="AG1205" s="2" t="e">
        <f>IF(R1205&lt;&gt;"",VLOOKUP(S1205,'Avtal 2026-05-21'!C:J,19,FALSE),"")</f>
        <v>#REF!</v>
      </c>
      <c r="AH1205" s="10" t="e">
        <f>IF(R1205&gt;0,VLOOKUP(S1205,'Avtal 2026-05-21'!C:J,52,FALSE),"")</f>
        <v>#REF!</v>
      </c>
    </row>
    <row r="1206" spans="18:34" ht="18.75" customHeight="1" x14ac:dyDescent="0.25">
      <c r="R1206" s="2" t="e">
        <f>IF(MAX($R$10:R1205)&gt;=$K$4,0,R1205+1)</f>
        <v>#REF!</v>
      </c>
      <c r="S1206" s="2" t="e">
        <f t="shared" si="96"/>
        <v>#REF!</v>
      </c>
      <c r="T1206" s="2" t="e">
        <f t="shared" si="93"/>
        <v>#REF!</v>
      </c>
      <c r="U1206" s="2" t="e">
        <f t="shared" si="94"/>
        <v>#REF!</v>
      </c>
      <c r="V1206" s="2" t="e">
        <f t="shared" si="95"/>
        <v>#REF!</v>
      </c>
      <c r="X1206" s="2" t="e">
        <f>IF(R1206&lt;&gt;"",VLOOKUP(S1206,'Avtal 2026-05-21'!C:J,9,FALSE),"")</f>
        <v>#REF!</v>
      </c>
      <c r="Y1206" s="2" t="e">
        <f>IF(R1206&lt;&gt;"",VLOOKUP(S1206,'Avtal 2026-05-21'!C:J,10,FALSE),"")</f>
        <v>#REF!</v>
      </c>
      <c r="Z1206" s="2" t="e">
        <f>IF(R1206&lt;&gt;"",VLOOKUP(S1206,'Avtal 2026-05-21'!C:J,11,FALSE),"")</f>
        <v>#REF!</v>
      </c>
      <c r="AA1206" s="2" t="e">
        <f>IF(R1206&lt;&gt;"",VLOOKUP(S1206,'Avtal 2026-05-21'!C:J,12,FALSE),"")</f>
        <v>#REF!</v>
      </c>
      <c r="AB1206" s="2" t="e">
        <f>IF(R1206&lt;&gt;"",VLOOKUP(S1206,'Avtal 2026-05-21'!C:J,13,FALSE),"")</f>
        <v>#REF!</v>
      </c>
      <c r="AC1206" s="2" t="e">
        <f>IF(R1206&lt;&gt;"",VLOOKUP(S1206,'Avtal 2026-05-21'!C:J,21,FALSE),"")</f>
        <v>#REF!</v>
      </c>
      <c r="AD1206" s="13" t="e">
        <f>VLOOKUP(S1206,'Avtal 2026-05-21'!C:J,7,FALSE)</f>
        <v>#REF!</v>
      </c>
      <c r="AF1206" s="2" t="e">
        <f>IF(R1206&lt;&gt;"",VLOOKUP(S1206,'Avtal 2026-05-21'!C:J,18,FALSE),"")</f>
        <v>#REF!</v>
      </c>
      <c r="AG1206" s="2" t="e">
        <f>IF(R1206&lt;&gt;"",VLOOKUP(S1206,'Avtal 2026-05-21'!C:J,19,FALSE),"")</f>
        <v>#REF!</v>
      </c>
      <c r="AH1206" s="10" t="e">
        <f>IF(R1206&gt;0,VLOOKUP(S1206,'Avtal 2026-05-21'!C:J,52,FALSE),"")</f>
        <v>#REF!</v>
      </c>
    </row>
    <row r="1207" spans="18:34" ht="18.75" customHeight="1" x14ac:dyDescent="0.25">
      <c r="R1207" s="2" t="e">
        <f>IF(MAX($R$10:R1206)&gt;=$K$4,0,R1206+1)</f>
        <v>#REF!</v>
      </c>
      <c r="S1207" s="2" t="e">
        <f t="shared" si="96"/>
        <v>#REF!</v>
      </c>
      <c r="T1207" s="2" t="e">
        <f t="shared" si="93"/>
        <v>#REF!</v>
      </c>
      <c r="U1207" s="2" t="e">
        <f t="shared" si="94"/>
        <v>#REF!</v>
      </c>
      <c r="V1207" s="2" t="e">
        <f t="shared" si="95"/>
        <v>#REF!</v>
      </c>
      <c r="X1207" s="2" t="e">
        <f>IF(R1207&lt;&gt;"",VLOOKUP(S1207,'Avtal 2026-05-21'!C:J,9,FALSE),"")</f>
        <v>#REF!</v>
      </c>
      <c r="Y1207" s="2" t="e">
        <f>IF(R1207&lt;&gt;"",VLOOKUP(S1207,'Avtal 2026-05-21'!C:J,10,FALSE),"")</f>
        <v>#REF!</v>
      </c>
      <c r="Z1207" s="2" t="e">
        <f>IF(R1207&lt;&gt;"",VLOOKUP(S1207,'Avtal 2026-05-21'!C:J,11,FALSE),"")</f>
        <v>#REF!</v>
      </c>
      <c r="AA1207" s="2" t="e">
        <f>IF(R1207&lt;&gt;"",VLOOKUP(S1207,'Avtal 2026-05-21'!C:J,12,FALSE),"")</f>
        <v>#REF!</v>
      </c>
      <c r="AB1207" s="2" t="e">
        <f>IF(R1207&lt;&gt;"",VLOOKUP(S1207,'Avtal 2026-05-21'!C:J,13,FALSE),"")</f>
        <v>#REF!</v>
      </c>
      <c r="AC1207" s="2" t="e">
        <f>IF(R1207&lt;&gt;"",VLOOKUP(S1207,'Avtal 2026-05-21'!C:J,21,FALSE),"")</f>
        <v>#REF!</v>
      </c>
      <c r="AD1207" s="13" t="e">
        <f>VLOOKUP(S1207,'Avtal 2026-05-21'!C:J,7,FALSE)</f>
        <v>#REF!</v>
      </c>
      <c r="AF1207" s="2" t="e">
        <f>IF(R1207&lt;&gt;"",VLOOKUP(S1207,'Avtal 2026-05-21'!C:J,18,FALSE),"")</f>
        <v>#REF!</v>
      </c>
      <c r="AG1207" s="2" t="e">
        <f>IF(R1207&lt;&gt;"",VLOOKUP(S1207,'Avtal 2026-05-21'!C:J,19,FALSE),"")</f>
        <v>#REF!</v>
      </c>
      <c r="AH1207" s="10" t="e">
        <f>IF(R1207&gt;0,VLOOKUP(S1207,'Avtal 2026-05-21'!C:J,52,FALSE),"")</f>
        <v>#REF!</v>
      </c>
    </row>
    <row r="1208" spans="18:34" ht="18.75" customHeight="1" x14ac:dyDescent="0.25">
      <c r="R1208" s="2" t="e">
        <f>IF(MAX($R$10:R1207)&gt;=$K$4,0,R1207+1)</f>
        <v>#REF!</v>
      </c>
      <c r="S1208" s="2" t="e">
        <f t="shared" si="96"/>
        <v>#REF!</v>
      </c>
      <c r="T1208" s="2" t="e">
        <f t="shared" si="93"/>
        <v>#REF!</v>
      </c>
      <c r="U1208" s="2" t="e">
        <f t="shared" si="94"/>
        <v>#REF!</v>
      </c>
      <c r="V1208" s="2" t="e">
        <f t="shared" si="95"/>
        <v>#REF!</v>
      </c>
      <c r="X1208" s="2" t="e">
        <f>IF(R1208&lt;&gt;"",VLOOKUP(S1208,'Avtal 2026-05-21'!C:J,9,FALSE),"")</f>
        <v>#REF!</v>
      </c>
      <c r="Y1208" s="2" t="e">
        <f>IF(R1208&lt;&gt;"",VLOOKUP(S1208,'Avtal 2026-05-21'!C:J,10,FALSE),"")</f>
        <v>#REF!</v>
      </c>
      <c r="Z1208" s="2" t="e">
        <f>IF(R1208&lt;&gt;"",VLOOKUP(S1208,'Avtal 2026-05-21'!C:J,11,FALSE),"")</f>
        <v>#REF!</v>
      </c>
      <c r="AA1208" s="2" t="e">
        <f>IF(R1208&lt;&gt;"",VLOOKUP(S1208,'Avtal 2026-05-21'!C:J,12,FALSE),"")</f>
        <v>#REF!</v>
      </c>
      <c r="AB1208" s="2" t="e">
        <f>IF(R1208&lt;&gt;"",VLOOKUP(S1208,'Avtal 2026-05-21'!C:J,13,FALSE),"")</f>
        <v>#REF!</v>
      </c>
      <c r="AC1208" s="2" t="e">
        <f>IF(R1208&lt;&gt;"",VLOOKUP(S1208,'Avtal 2026-05-21'!C:J,21,FALSE),"")</f>
        <v>#REF!</v>
      </c>
      <c r="AD1208" s="13" t="e">
        <f>VLOOKUP(S1208,'Avtal 2026-05-21'!C:J,7,FALSE)</f>
        <v>#REF!</v>
      </c>
      <c r="AF1208" s="2" t="e">
        <f>IF(R1208&lt;&gt;"",VLOOKUP(S1208,'Avtal 2026-05-21'!C:J,18,FALSE),"")</f>
        <v>#REF!</v>
      </c>
      <c r="AG1208" s="2" t="e">
        <f>IF(R1208&lt;&gt;"",VLOOKUP(S1208,'Avtal 2026-05-21'!C:J,19,FALSE),"")</f>
        <v>#REF!</v>
      </c>
      <c r="AH1208" s="10" t="e">
        <f>IF(R1208&gt;0,VLOOKUP(S1208,'Avtal 2026-05-21'!C:J,52,FALSE),"")</f>
        <v>#REF!</v>
      </c>
    </row>
    <row r="1209" spans="18:34" ht="18.75" customHeight="1" x14ac:dyDescent="0.25">
      <c r="R1209" s="2" t="e">
        <f>IF(MAX($R$10:R1208)&gt;=$K$4,0,R1208+1)</f>
        <v>#REF!</v>
      </c>
      <c r="S1209" s="2" t="e">
        <f t="shared" si="96"/>
        <v>#REF!</v>
      </c>
      <c r="T1209" s="2" t="e">
        <f t="shared" si="93"/>
        <v>#REF!</v>
      </c>
      <c r="U1209" s="2" t="e">
        <f t="shared" si="94"/>
        <v>#REF!</v>
      </c>
      <c r="V1209" s="2" t="e">
        <f t="shared" si="95"/>
        <v>#REF!</v>
      </c>
      <c r="X1209" s="2" t="e">
        <f>IF(R1209&lt;&gt;"",VLOOKUP(S1209,'Avtal 2026-05-21'!C:J,9,FALSE),"")</f>
        <v>#REF!</v>
      </c>
      <c r="Y1209" s="2" t="e">
        <f>IF(R1209&lt;&gt;"",VLOOKUP(S1209,'Avtal 2026-05-21'!C:J,10,FALSE),"")</f>
        <v>#REF!</v>
      </c>
      <c r="Z1209" s="2" t="e">
        <f>IF(R1209&lt;&gt;"",VLOOKUP(S1209,'Avtal 2026-05-21'!C:J,11,FALSE),"")</f>
        <v>#REF!</v>
      </c>
      <c r="AA1209" s="2" t="e">
        <f>IF(R1209&lt;&gt;"",VLOOKUP(S1209,'Avtal 2026-05-21'!C:J,12,FALSE),"")</f>
        <v>#REF!</v>
      </c>
      <c r="AB1209" s="2" t="e">
        <f>IF(R1209&lt;&gt;"",VLOOKUP(S1209,'Avtal 2026-05-21'!C:J,13,FALSE),"")</f>
        <v>#REF!</v>
      </c>
      <c r="AC1209" s="2" t="e">
        <f>IF(R1209&lt;&gt;"",VLOOKUP(S1209,'Avtal 2026-05-21'!C:J,21,FALSE),"")</f>
        <v>#REF!</v>
      </c>
      <c r="AD1209" s="13" t="e">
        <f>VLOOKUP(S1209,'Avtal 2026-05-21'!C:J,7,FALSE)</f>
        <v>#REF!</v>
      </c>
      <c r="AF1209" s="2" t="e">
        <f>IF(R1209&lt;&gt;"",VLOOKUP(S1209,'Avtal 2026-05-21'!C:J,18,FALSE),"")</f>
        <v>#REF!</v>
      </c>
      <c r="AG1209" s="2" t="e">
        <f>IF(R1209&lt;&gt;"",VLOOKUP(S1209,'Avtal 2026-05-21'!C:J,19,FALSE),"")</f>
        <v>#REF!</v>
      </c>
      <c r="AH1209" s="10" t="e">
        <f>IF(R1209&gt;0,VLOOKUP(S1209,'Avtal 2026-05-21'!C:J,52,FALSE),"")</f>
        <v>#REF!</v>
      </c>
    </row>
    <row r="1210" spans="18:34" ht="18.75" customHeight="1" x14ac:dyDescent="0.25">
      <c r="R1210" s="2" t="e">
        <f>IF(MAX($R$10:R1209)&gt;=$K$4,0,R1209+1)</f>
        <v>#REF!</v>
      </c>
      <c r="S1210" s="2" t="e">
        <f t="shared" si="96"/>
        <v>#REF!</v>
      </c>
      <c r="T1210" s="2" t="e">
        <f t="shared" si="93"/>
        <v>#REF!</v>
      </c>
      <c r="U1210" s="2" t="e">
        <f t="shared" si="94"/>
        <v>#REF!</v>
      </c>
      <c r="V1210" s="2" t="e">
        <f t="shared" si="95"/>
        <v>#REF!</v>
      </c>
      <c r="X1210" s="2" t="e">
        <f>IF(R1210&lt;&gt;"",VLOOKUP(S1210,'Avtal 2026-05-21'!C:J,9,FALSE),"")</f>
        <v>#REF!</v>
      </c>
      <c r="Y1210" s="2" t="e">
        <f>IF(R1210&lt;&gt;"",VLOOKUP(S1210,'Avtal 2026-05-21'!C:J,10,FALSE),"")</f>
        <v>#REF!</v>
      </c>
      <c r="Z1210" s="2" t="e">
        <f>IF(R1210&lt;&gt;"",VLOOKUP(S1210,'Avtal 2026-05-21'!C:J,11,FALSE),"")</f>
        <v>#REF!</v>
      </c>
      <c r="AA1210" s="2" t="e">
        <f>IF(R1210&lt;&gt;"",VLOOKUP(S1210,'Avtal 2026-05-21'!C:J,12,FALSE),"")</f>
        <v>#REF!</v>
      </c>
      <c r="AB1210" s="2" t="e">
        <f>IF(R1210&lt;&gt;"",VLOOKUP(S1210,'Avtal 2026-05-21'!C:J,13,FALSE),"")</f>
        <v>#REF!</v>
      </c>
      <c r="AC1210" s="2" t="e">
        <f>IF(R1210&lt;&gt;"",VLOOKUP(S1210,'Avtal 2026-05-21'!C:J,21,FALSE),"")</f>
        <v>#REF!</v>
      </c>
      <c r="AD1210" s="13" t="e">
        <f>VLOOKUP(S1210,'Avtal 2026-05-21'!C:J,7,FALSE)</f>
        <v>#REF!</v>
      </c>
      <c r="AF1210" s="2" t="e">
        <f>IF(R1210&lt;&gt;"",VLOOKUP(S1210,'Avtal 2026-05-21'!C:J,18,FALSE),"")</f>
        <v>#REF!</v>
      </c>
      <c r="AG1210" s="2" t="e">
        <f>IF(R1210&lt;&gt;"",VLOOKUP(S1210,'Avtal 2026-05-21'!C:J,19,FALSE),"")</f>
        <v>#REF!</v>
      </c>
      <c r="AH1210" s="10" t="e">
        <f>IF(R1210&gt;0,VLOOKUP(S1210,'Avtal 2026-05-21'!C:J,52,FALSE),"")</f>
        <v>#REF!</v>
      </c>
    </row>
    <row r="1211" spans="18:34" ht="18.75" customHeight="1" x14ac:dyDescent="0.25">
      <c r="R1211" s="2" t="e">
        <f>IF(MAX($R$10:R1210)&gt;=$K$4,0,R1210+1)</f>
        <v>#REF!</v>
      </c>
      <c r="S1211" s="2" t="e">
        <f t="shared" si="96"/>
        <v>#REF!</v>
      </c>
      <c r="T1211" s="2" t="e">
        <f t="shared" si="93"/>
        <v>#REF!</v>
      </c>
      <c r="U1211" s="2" t="e">
        <f t="shared" si="94"/>
        <v>#REF!</v>
      </c>
      <c r="V1211" s="2" t="e">
        <f t="shared" si="95"/>
        <v>#REF!</v>
      </c>
      <c r="X1211" s="2" t="e">
        <f>IF(R1211&lt;&gt;"",VLOOKUP(S1211,'Avtal 2026-05-21'!C:J,9,FALSE),"")</f>
        <v>#REF!</v>
      </c>
      <c r="Y1211" s="2" t="e">
        <f>IF(R1211&lt;&gt;"",VLOOKUP(S1211,'Avtal 2026-05-21'!C:J,10,FALSE),"")</f>
        <v>#REF!</v>
      </c>
      <c r="Z1211" s="2" t="e">
        <f>IF(R1211&lt;&gt;"",VLOOKUP(S1211,'Avtal 2026-05-21'!C:J,11,FALSE),"")</f>
        <v>#REF!</v>
      </c>
      <c r="AA1211" s="2" t="e">
        <f>IF(R1211&lt;&gt;"",VLOOKUP(S1211,'Avtal 2026-05-21'!C:J,12,FALSE),"")</f>
        <v>#REF!</v>
      </c>
      <c r="AB1211" s="2" t="e">
        <f>IF(R1211&lt;&gt;"",VLOOKUP(S1211,'Avtal 2026-05-21'!C:J,13,FALSE),"")</f>
        <v>#REF!</v>
      </c>
      <c r="AC1211" s="2" t="e">
        <f>IF(R1211&lt;&gt;"",VLOOKUP(S1211,'Avtal 2026-05-21'!C:J,21,FALSE),"")</f>
        <v>#REF!</v>
      </c>
      <c r="AD1211" s="13" t="e">
        <f>VLOOKUP(S1211,'Avtal 2026-05-21'!C:J,7,FALSE)</f>
        <v>#REF!</v>
      </c>
      <c r="AF1211" s="2" t="e">
        <f>IF(R1211&lt;&gt;"",VLOOKUP(S1211,'Avtal 2026-05-21'!C:J,18,FALSE),"")</f>
        <v>#REF!</v>
      </c>
      <c r="AG1211" s="2" t="e">
        <f>IF(R1211&lt;&gt;"",VLOOKUP(S1211,'Avtal 2026-05-21'!C:J,19,FALSE),"")</f>
        <v>#REF!</v>
      </c>
      <c r="AH1211" s="10" t="e">
        <f>IF(R1211&gt;0,VLOOKUP(S1211,'Avtal 2026-05-21'!C:J,52,FALSE),"")</f>
        <v>#REF!</v>
      </c>
    </row>
    <row r="1212" spans="18:34" ht="18.75" customHeight="1" x14ac:dyDescent="0.25">
      <c r="R1212" s="2" t="e">
        <f>IF(MAX($R$10:R1211)&gt;=$K$4,0,R1211+1)</f>
        <v>#REF!</v>
      </c>
      <c r="S1212" s="2" t="e">
        <f t="shared" si="96"/>
        <v>#REF!</v>
      </c>
      <c r="T1212" s="2" t="e">
        <f t="shared" si="93"/>
        <v>#REF!</v>
      </c>
      <c r="U1212" s="2" t="e">
        <f t="shared" si="94"/>
        <v>#REF!</v>
      </c>
      <c r="V1212" s="2" t="e">
        <f t="shared" si="95"/>
        <v>#REF!</v>
      </c>
      <c r="X1212" s="2" t="e">
        <f>IF(R1212&lt;&gt;"",VLOOKUP(S1212,'Avtal 2026-05-21'!C:J,9,FALSE),"")</f>
        <v>#REF!</v>
      </c>
      <c r="Y1212" s="2" t="e">
        <f>IF(R1212&lt;&gt;"",VLOOKUP(S1212,'Avtal 2026-05-21'!C:J,10,FALSE),"")</f>
        <v>#REF!</v>
      </c>
      <c r="Z1212" s="2" t="e">
        <f>IF(R1212&lt;&gt;"",VLOOKUP(S1212,'Avtal 2026-05-21'!C:J,11,FALSE),"")</f>
        <v>#REF!</v>
      </c>
      <c r="AA1212" s="2" t="e">
        <f>IF(R1212&lt;&gt;"",VLOOKUP(S1212,'Avtal 2026-05-21'!C:J,12,FALSE),"")</f>
        <v>#REF!</v>
      </c>
      <c r="AB1212" s="2" t="e">
        <f>IF(R1212&lt;&gt;"",VLOOKUP(S1212,'Avtal 2026-05-21'!C:J,13,FALSE),"")</f>
        <v>#REF!</v>
      </c>
      <c r="AC1212" s="2" t="e">
        <f>IF(R1212&lt;&gt;"",VLOOKUP(S1212,'Avtal 2026-05-21'!C:J,21,FALSE),"")</f>
        <v>#REF!</v>
      </c>
      <c r="AD1212" s="13" t="e">
        <f>VLOOKUP(S1212,'Avtal 2026-05-21'!C:J,7,FALSE)</f>
        <v>#REF!</v>
      </c>
      <c r="AF1212" s="2" t="e">
        <f>IF(R1212&lt;&gt;"",VLOOKUP(S1212,'Avtal 2026-05-21'!C:J,18,FALSE),"")</f>
        <v>#REF!</v>
      </c>
      <c r="AG1212" s="2" t="e">
        <f>IF(R1212&lt;&gt;"",VLOOKUP(S1212,'Avtal 2026-05-21'!C:J,19,FALSE),"")</f>
        <v>#REF!</v>
      </c>
      <c r="AH1212" s="10" t="e">
        <f>IF(R1212&gt;0,VLOOKUP(S1212,'Avtal 2026-05-21'!C:J,52,FALSE),"")</f>
        <v>#REF!</v>
      </c>
    </row>
    <row r="1213" spans="18:34" ht="18.75" customHeight="1" x14ac:dyDescent="0.25">
      <c r="R1213" s="2" t="e">
        <f>IF(MAX($R$10:R1212)&gt;=$K$4,0,R1212+1)</f>
        <v>#REF!</v>
      </c>
      <c r="S1213" s="2" t="e">
        <f t="shared" si="96"/>
        <v>#REF!</v>
      </c>
      <c r="T1213" s="2" t="e">
        <f t="shared" si="93"/>
        <v>#REF!</v>
      </c>
      <c r="U1213" s="2" t="e">
        <f t="shared" si="94"/>
        <v>#REF!</v>
      </c>
      <c r="V1213" s="2" t="e">
        <f t="shared" si="95"/>
        <v>#REF!</v>
      </c>
      <c r="X1213" s="2" t="e">
        <f>IF(R1213&lt;&gt;"",VLOOKUP(S1213,'Avtal 2026-05-21'!C:J,9,FALSE),"")</f>
        <v>#REF!</v>
      </c>
      <c r="Y1213" s="2" t="e">
        <f>IF(R1213&lt;&gt;"",VLOOKUP(S1213,'Avtal 2026-05-21'!C:J,10,FALSE),"")</f>
        <v>#REF!</v>
      </c>
      <c r="Z1213" s="2" t="e">
        <f>IF(R1213&lt;&gt;"",VLOOKUP(S1213,'Avtal 2026-05-21'!C:J,11,FALSE),"")</f>
        <v>#REF!</v>
      </c>
      <c r="AA1213" s="2" t="e">
        <f>IF(R1213&lt;&gt;"",VLOOKUP(S1213,'Avtal 2026-05-21'!C:J,12,FALSE),"")</f>
        <v>#REF!</v>
      </c>
      <c r="AB1213" s="2" t="e">
        <f>IF(R1213&lt;&gt;"",VLOOKUP(S1213,'Avtal 2026-05-21'!C:J,13,FALSE),"")</f>
        <v>#REF!</v>
      </c>
      <c r="AC1213" s="2" t="e">
        <f>IF(R1213&lt;&gt;"",VLOOKUP(S1213,'Avtal 2026-05-21'!C:J,21,FALSE),"")</f>
        <v>#REF!</v>
      </c>
      <c r="AD1213" s="13" t="e">
        <f>VLOOKUP(S1213,'Avtal 2026-05-21'!C:J,7,FALSE)</f>
        <v>#REF!</v>
      </c>
      <c r="AF1213" s="2" t="e">
        <f>IF(R1213&lt;&gt;"",VLOOKUP(S1213,'Avtal 2026-05-21'!C:J,18,FALSE),"")</f>
        <v>#REF!</v>
      </c>
      <c r="AG1213" s="2" t="e">
        <f>IF(R1213&lt;&gt;"",VLOOKUP(S1213,'Avtal 2026-05-21'!C:J,19,FALSE),"")</f>
        <v>#REF!</v>
      </c>
      <c r="AH1213" s="10" t="e">
        <f>IF(R1213&gt;0,VLOOKUP(S1213,'Avtal 2026-05-21'!C:J,52,FALSE),"")</f>
        <v>#REF!</v>
      </c>
    </row>
    <row r="1214" spans="18:34" ht="18.75" customHeight="1" x14ac:dyDescent="0.25">
      <c r="R1214" s="2" t="e">
        <f>IF(MAX($R$10:R1213)&gt;=$K$4,0,R1213+1)</f>
        <v>#REF!</v>
      </c>
      <c r="S1214" s="2" t="e">
        <f t="shared" si="96"/>
        <v>#REF!</v>
      </c>
      <c r="T1214" s="2" t="e">
        <f t="shared" si="93"/>
        <v>#REF!</v>
      </c>
      <c r="U1214" s="2" t="e">
        <f t="shared" si="94"/>
        <v>#REF!</v>
      </c>
      <c r="V1214" s="2" t="e">
        <f t="shared" si="95"/>
        <v>#REF!</v>
      </c>
      <c r="X1214" s="2" t="e">
        <f>IF(R1214&lt;&gt;"",VLOOKUP(S1214,'Avtal 2026-05-21'!C:J,9,FALSE),"")</f>
        <v>#REF!</v>
      </c>
      <c r="Y1214" s="2" t="e">
        <f>IF(R1214&lt;&gt;"",VLOOKUP(S1214,'Avtal 2026-05-21'!C:J,10,FALSE),"")</f>
        <v>#REF!</v>
      </c>
      <c r="Z1214" s="2" t="e">
        <f>IF(R1214&lt;&gt;"",VLOOKUP(S1214,'Avtal 2026-05-21'!C:J,11,FALSE),"")</f>
        <v>#REF!</v>
      </c>
      <c r="AA1214" s="2" t="e">
        <f>IF(R1214&lt;&gt;"",VLOOKUP(S1214,'Avtal 2026-05-21'!C:J,12,FALSE),"")</f>
        <v>#REF!</v>
      </c>
      <c r="AB1214" s="2" t="e">
        <f>IF(R1214&lt;&gt;"",VLOOKUP(S1214,'Avtal 2026-05-21'!C:J,13,FALSE),"")</f>
        <v>#REF!</v>
      </c>
      <c r="AC1214" s="2" t="e">
        <f>IF(R1214&lt;&gt;"",VLOOKUP(S1214,'Avtal 2026-05-21'!C:J,21,FALSE),"")</f>
        <v>#REF!</v>
      </c>
      <c r="AD1214" s="13" t="e">
        <f>VLOOKUP(S1214,'Avtal 2026-05-21'!C:J,7,FALSE)</f>
        <v>#REF!</v>
      </c>
      <c r="AF1214" s="2" t="e">
        <f>IF(R1214&lt;&gt;"",VLOOKUP(S1214,'Avtal 2026-05-21'!C:J,18,FALSE),"")</f>
        <v>#REF!</v>
      </c>
      <c r="AG1214" s="2" t="e">
        <f>IF(R1214&lt;&gt;"",VLOOKUP(S1214,'Avtal 2026-05-21'!C:J,19,FALSE),"")</f>
        <v>#REF!</v>
      </c>
      <c r="AH1214" s="10" t="e">
        <f>IF(R1214&gt;0,VLOOKUP(S1214,'Avtal 2026-05-21'!C:J,52,FALSE),"")</f>
        <v>#REF!</v>
      </c>
    </row>
    <row r="1215" spans="18:34" ht="18.75" customHeight="1" x14ac:dyDescent="0.25">
      <c r="R1215" s="2" t="e">
        <f>IF(MAX($R$10:R1214)&gt;=$K$4,0,R1214+1)</f>
        <v>#REF!</v>
      </c>
      <c r="S1215" s="2" t="e">
        <f t="shared" si="96"/>
        <v>#REF!</v>
      </c>
      <c r="T1215" s="2" t="e">
        <f t="shared" si="93"/>
        <v>#REF!</v>
      </c>
      <c r="U1215" s="2" t="e">
        <f t="shared" si="94"/>
        <v>#REF!</v>
      </c>
      <c r="V1215" s="2" t="e">
        <f t="shared" si="95"/>
        <v>#REF!</v>
      </c>
      <c r="X1215" s="2" t="e">
        <f>IF(R1215&lt;&gt;"",VLOOKUP(S1215,'Avtal 2026-05-21'!C:J,9,FALSE),"")</f>
        <v>#REF!</v>
      </c>
      <c r="Y1215" s="2" t="e">
        <f>IF(R1215&lt;&gt;"",VLOOKUP(S1215,'Avtal 2026-05-21'!C:J,10,FALSE),"")</f>
        <v>#REF!</v>
      </c>
      <c r="Z1215" s="2" t="e">
        <f>IF(R1215&lt;&gt;"",VLOOKUP(S1215,'Avtal 2026-05-21'!C:J,11,FALSE),"")</f>
        <v>#REF!</v>
      </c>
      <c r="AA1215" s="2" t="e">
        <f>IF(R1215&lt;&gt;"",VLOOKUP(S1215,'Avtal 2026-05-21'!C:J,12,FALSE),"")</f>
        <v>#REF!</v>
      </c>
      <c r="AB1215" s="2" t="e">
        <f>IF(R1215&lt;&gt;"",VLOOKUP(S1215,'Avtal 2026-05-21'!C:J,13,FALSE),"")</f>
        <v>#REF!</v>
      </c>
      <c r="AC1215" s="2" t="e">
        <f>IF(R1215&lt;&gt;"",VLOOKUP(S1215,'Avtal 2026-05-21'!C:J,21,FALSE),"")</f>
        <v>#REF!</v>
      </c>
      <c r="AD1215" s="13" t="e">
        <f>VLOOKUP(S1215,'Avtal 2026-05-21'!C:J,7,FALSE)</f>
        <v>#REF!</v>
      </c>
      <c r="AF1215" s="2" t="e">
        <f>IF(R1215&lt;&gt;"",VLOOKUP(S1215,'Avtal 2026-05-21'!C:J,18,FALSE),"")</f>
        <v>#REF!</v>
      </c>
      <c r="AG1215" s="2" t="e">
        <f>IF(R1215&lt;&gt;"",VLOOKUP(S1215,'Avtal 2026-05-21'!C:J,19,FALSE),"")</f>
        <v>#REF!</v>
      </c>
      <c r="AH1215" s="10" t="e">
        <f>IF(R1215&gt;0,VLOOKUP(S1215,'Avtal 2026-05-21'!C:J,52,FALSE),"")</f>
        <v>#REF!</v>
      </c>
    </row>
    <row r="1216" spans="18:34" ht="18.75" customHeight="1" x14ac:dyDescent="0.25">
      <c r="R1216" s="2" t="e">
        <f>IF(MAX($R$10:R1215)&gt;=$K$4,0,R1215+1)</f>
        <v>#REF!</v>
      </c>
      <c r="S1216" s="2" t="e">
        <f t="shared" si="96"/>
        <v>#REF!</v>
      </c>
      <c r="T1216" s="2" t="e">
        <f t="shared" si="93"/>
        <v>#REF!</v>
      </c>
      <c r="U1216" s="2" t="e">
        <f t="shared" si="94"/>
        <v>#REF!</v>
      </c>
      <c r="V1216" s="2" t="e">
        <f t="shared" si="95"/>
        <v>#REF!</v>
      </c>
      <c r="X1216" s="2" t="e">
        <f>IF(R1216&lt;&gt;"",VLOOKUP(S1216,'Avtal 2026-05-21'!C:J,9,FALSE),"")</f>
        <v>#REF!</v>
      </c>
      <c r="Y1216" s="2" t="e">
        <f>IF(R1216&lt;&gt;"",VLOOKUP(S1216,'Avtal 2026-05-21'!C:J,10,FALSE),"")</f>
        <v>#REF!</v>
      </c>
      <c r="Z1216" s="2" t="e">
        <f>IF(R1216&lt;&gt;"",VLOOKUP(S1216,'Avtal 2026-05-21'!C:J,11,FALSE),"")</f>
        <v>#REF!</v>
      </c>
      <c r="AA1216" s="2" t="e">
        <f>IF(R1216&lt;&gt;"",VLOOKUP(S1216,'Avtal 2026-05-21'!C:J,12,FALSE),"")</f>
        <v>#REF!</v>
      </c>
      <c r="AB1216" s="2" t="e">
        <f>IF(R1216&lt;&gt;"",VLOOKUP(S1216,'Avtal 2026-05-21'!C:J,13,FALSE),"")</f>
        <v>#REF!</v>
      </c>
      <c r="AC1216" s="2" t="e">
        <f>IF(R1216&lt;&gt;"",VLOOKUP(S1216,'Avtal 2026-05-21'!C:J,21,FALSE),"")</f>
        <v>#REF!</v>
      </c>
      <c r="AD1216" s="13" t="e">
        <f>VLOOKUP(S1216,'Avtal 2026-05-21'!C:J,7,FALSE)</f>
        <v>#REF!</v>
      </c>
      <c r="AF1216" s="2" t="e">
        <f>IF(R1216&lt;&gt;"",VLOOKUP(S1216,'Avtal 2026-05-21'!C:J,18,FALSE),"")</f>
        <v>#REF!</v>
      </c>
      <c r="AG1216" s="2" t="e">
        <f>IF(R1216&lt;&gt;"",VLOOKUP(S1216,'Avtal 2026-05-21'!C:J,19,FALSE),"")</f>
        <v>#REF!</v>
      </c>
      <c r="AH1216" s="10" t="e">
        <f>IF(R1216&gt;0,VLOOKUP(S1216,'Avtal 2026-05-21'!C:J,52,FALSE),"")</f>
        <v>#REF!</v>
      </c>
    </row>
    <row r="1217" spans="18:34" ht="18.75" customHeight="1" x14ac:dyDescent="0.25">
      <c r="R1217" s="2" t="e">
        <f>IF(MAX($R$10:R1216)&gt;=$K$4,0,R1216+1)</f>
        <v>#REF!</v>
      </c>
      <c r="S1217" s="2" t="e">
        <f t="shared" si="96"/>
        <v>#REF!</v>
      </c>
      <c r="T1217" s="2" t="e">
        <f t="shared" si="93"/>
        <v>#REF!</v>
      </c>
      <c r="U1217" s="2" t="e">
        <f t="shared" si="94"/>
        <v>#REF!</v>
      </c>
      <c r="V1217" s="2" t="e">
        <f t="shared" si="95"/>
        <v>#REF!</v>
      </c>
      <c r="X1217" s="2" t="e">
        <f>IF(R1217&lt;&gt;"",VLOOKUP(S1217,'Avtal 2026-05-21'!C:J,9,FALSE),"")</f>
        <v>#REF!</v>
      </c>
      <c r="Y1217" s="2" t="e">
        <f>IF(R1217&lt;&gt;"",VLOOKUP(S1217,'Avtal 2026-05-21'!C:J,10,FALSE),"")</f>
        <v>#REF!</v>
      </c>
      <c r="Z1217" s="2" t="e">
        <f>IF(R1217&lt;&gt;"",VLOOKUP(S1217,'Avtal 2026-05-21'!C:J,11,FALSE),"")</f>
        <v>#REF!</v>
      </c>
      <c r="AA1217" s="2" t="e">
        <f>IF(R1217&lt;&gt;"",VLOOKUP(S1217,'Avtal 2026-05-21'!C:J,12,FALSE),"")</f>
        <v>#REF!</v>
      </c>
      <c r="AB1217" s="2" t="e">
        <f>IF(R1217&lt;&gt;"",VLOOKUP(S1217,'Avtal 2026-05-21'!C:J,13,FALSE),"")</f>
        <v>#REF!</v>
      </c>
      <c r="AC1217" s="2" t="e">
        <f>IF(R1217&lt;&gt;"",VLOOKUP(S1217,'Avtal 2026-05-21'!C:J,21,FALSE),"")</f>
        <v>#REF!</v>
      </c>
      <c r="AD1217" s="13" t="e">
        <f>VLOOKUP(S1217,'Avtal 2026-05-21'!C:J,7,FALSE)</f>
        <v>#REF!</v>
      </c>
      <c r="AF1217" s="2" t="e">
        <f>IF(R1217&lt;&gt;"",VLOOKUP(S1217,'Avtal 2026-05-21'!C:J,18,FALSE),"")</f>
        <v>#REF!</v>
      </c>
      <c r="AG1217" s="2" t="e">
        <f>IF(R1217&lt;&gt;"",VLOOKUP(S1217,'Avtal 2026-05-21'!C:J,19,FALSE),"")</f>
        <v>#REF!</v>
      </c>
      <c r="AH1217" s="10" t="e">
        <f>IF(R1217&gt;0,VLOOKUP(S1217,'Avtal 2026-05-21'!C:J,52,FALSE),"")</f>
        <v>#REF!</v>
      </c>
    </row>
    <row r="1218" spans="18:34" ht="18.75" customHeight="1" x14ac:dyDescent="0.25">
      <c r="R1218" s="2" t="e">
        <f>IF(MAX($R$10:R1217)&gt;=$K$4,0,R1217+1)</f>
        <v>#REF!</v>
      </c>
      <c r="S1218" s="2" t="e">
        <f t="shared" si="96"/>
        <v>#REF!</v>
      </c>
      <c r="T1218" s="2" t="e">
        <f t="shared" si="93"/>
        <v>#REF!</v>
      </c>
      <c r="U1218" s="2" t="e">
        <f t="shared" si="94"/>
        <v>#REF!</v>
      </c>
      <c r="V1218" s="2" t="e">
        <f t="shared" si="95"/>
        <v>#REF!</v>
      </c>
      <c r="X1218" s="2" t="e">
        <f>IF(R1218&lt;&gt;"",VLOOKUP(S1218,'Avtal 2026-05-21'!C:J,9,FALSE),"")</f>
        <v>#REF!</v>
      </c>
      <c r="Y1218" s="2" t="e">
        <f>IF(R1218&lt;&gt;"",VLOOKUP(S1218,'Avtal 2026-05-21'!C:J,10,FALSE),"")</f>
        <v>#REF!</v>
      </c>
      <c r="Z1218" s="2" t="e">
        <f>IF(R1218&lt;&gt;"",VLOOKUP(S1218,'Avtal 2026-05-21'!C:J,11,FALSE),"")</f>
        <v>#REF!</v>
      </c>
      <c r="AA1218" s="2" t="e">
        <f>IF(R1218&lt;&gt;"",VLOOKUP(S1218,'Avtal 2026-05-21'!C:J,12,FALSE),"")</f>
        <v>#REF!</v>
      </c>
      <c r="AB1218" s="2" t="e">
        <f>IF(R1218&lt;&gt;"",VLOOKUP(S1218,'Avtal 2026-05-21'!C:J,13,FALSE),"")</f>
        <v>#REF!</v>
      </c>
      <c r="AC1218" s="2" t="e">
        <f>IF(R1218&lt;&gt;"",VLOOKUP(S1218,'Avtal 2026-05-21'!C:J,21,FALSE),"")</f>
        <v>#REF!</v>
      </c>
      <c r="AD1218" s="13" t="e">
        <f>VLOOKUP(S1218,'Avtal 2026-05-21'!C:J,7,FALSE)</f>
        <v>#REF!</v>
      </c>
      <c r="AF1218" s="2" t="e">
        <f>IF(R1218&lt;&gt;"",VLOOKUP(S1218,'Avtal 2026-05-21'!C:J,18,FALSE),"")</f>
        <v>#REF!</v>
      </c>
      <c r="AG1218" s="2" t="e">
        <f>IF(R1218&lt;&gt;"",VLOOKUP(S1218,'Avtal 2026-05-21'!C:J,19,FALSE),"")</f>
        <v>#REF!</v>
      </c>
      <c r="AH1218" s="10" t="e">
        <f>IF(R1218&gt;0,VLOOKUP(S1218,'Avtal 2026-05-21'!C:J,52,FALSE),"")</f>
        <v>#REF!</v>
      </c>
    </row>
    <row r="1219" spans="18:34" ht="18.75" customHeight="1" x14ac:dyDescent="0.25">
      <c r="R1219" s="2" t="e">
        <f>IF(MAX($R$10:R1218)&gt;=$K$4,0,R1218+1)</f>
        <v>#REF!</v>
      </c>
      <c r="S1219" s="2" t="e">
        <f t="shared" si="96"/>
        <v>#REF!</v>
      </c>
      <c r="T1219" s="2" t="e">
        <f t="shared" si="93"/>
        <v>#REF!</v>
      </c>
      <c r="U1219" s="2" t="e">
        <f t="shared" si="94"/>
        <v>#REF!</v>
      </c>
      <c r="V1219" s="2" t="e">
        <f t="shared" si="95"/>
        <v>#REF!</v>
      </c>
      <c r="X1219" s="2" t="e">
        <f>IF(R1219&lt;&gt;"",VLOOKUP(S1219,'Avtal 2026-05-21'!C:J,9,FALSE),"")</f>
        <v>#REF!</v>
      </c>
      <c r="Y1219" s="2" t="e">
        <f>IF(R1219&lt;&gt;"",VLOOKUP(S1219,'Avtal 2026-05-21'!C:J,10,FALSE),"")</f>
        <v>#REF!</v>
      </c>
      <c r="Z1219" s="2" t="e">
        <f>IF(R1219&lt;&gt;"",VLOOKUP(S1219,'Avtal 2026-05-21'!C:J,11,FALSE),"")</f>
        <v>#REF!</v>
      </c>
      <c r="AA1219" s="2" t="e">
        <f>IF(R1219&lt;&gt;"",VLOOKUP(S1219,'Avtal 2026-05-21'!C:J,12,FALSE),"")</f>
        <v>#REF!</v>
      </c>
      <c r="AB1219" s="2" t="e">
        <f>IF(R1219&lt;&gt;"",VLOOKUP(S1219,'Avtal 2026-05-21'!C:J,13,FALSE),"")</f>
        <v>#REF!</v>
      </c>
      <c r="AC1219" s="2" t="e">
        <f>IF(R1219&lt;&gt;"",VLOOKUP(S1219,'Avtal 2026-05-21'!C:J,21,FALSE),"")</f>
        <v>#REF!</v>
      </c>
      <c r="AD1219" s="13" t="e">
        <f>VLOOKUP(S1219,'Avtal 2026-05-21'!C:J,7,FALSE)</f>
        <v>#REF!</v>
      </c>
      <c r="AF1219" s="2" t="e">
        <f>IF(R1219&lt;&gt;"",VLOOKUP(S1219,'Avtal 2026-05-21'!C:J,18,FALSE),"")</f>
        <v>#REF!</v>
      </c>
      <c r="AG1219" s="2" t="e">
        <f>IF(R1219&lt;&gt;"",VLOOKUP(S1219,'Avtal 2026-05-21'!C:J,19,FALSE),"")</f>
        <v>#REF!</v>
      </c>
      <c r="AH1219" s="10" t="e">
        <f>IF(R1219&gt;0,VLOOKUP(S1219,'Avtal 2026-05-21'!C:J,52,FALSE),"")</f>
        <v>#REF!</v>
      </c>
    </row>
    <row r="1220" spans="18:34" ht="18.75" customHeight="1" x14ac:dyDescent="0.25">
      <c r="R1220" s="2" t="e">
        <f>IF(MAX($R$10:R1219)&gt;=$K$4,0,R1219+1)</f>
        <v>#REF!</v>
      </c>
      <c r="S1220" s="2" t="e">
        <f t="shared" si="96"/>
        <v>#REF!</v>
      </c>
      <c r="T1220" s="2" t="e">
        <f t="shared" si="93"/>
        <v>#REF!</v>
      </c>
      <c r="U1220" s="2" t="e">
        <f t="shared" si="94"/>
        <v>#REF!</v>
      </c>
      <c r="V1220" s="2" t="e">
        <f t="shared" si="95"/>
        <v>#REF!</v>
      </c>
      <c r="X1220" s="2" t="e">
        <f>IF(R1220&lt;&gt;"",VLOOKUP(S1220,'Avtal 2026-05-21'!C:J,9,FALSE),"")</f>
        <v>#REF!</v>
      </c>
      <c r="Y1220" s="2" t="e">
        <f>IF(R1220&lt;&gt;"",VLOOKUP(S1220,'Avtal 2026-05-21'!C:J,10,FALSE),"")</f>
        <v>#REF!</v>
      </c>
      <c r="Z1220" s="2" t="e">
        <f>IF(R1220&lt;&gt;"",VLOOKUP(S1220,'Avtal 2026-05-21'!C:J,11,FALSE),"")</f>
        <v>#REF!</v>
      </c>
      <c r="AA1220" s="2" t="e">
        <f>IF(R1220&lt;&gt;"",VLOOKUP(S1220,'Avtal 2026-05-21'!C:J,12,FALSE),"")</f>
        <v>#REF!</v>
      </c>
      <c r="AB1220" s="2" t="e">
        <f>IF(R1220&lt;&gt;"",VLOOKUP(S1220,'Avtal 2026-05-21'!C:J,13,FALSE),"")</f>
        <v>#REF!</v>
      </c>
      <c r="AC1220" s="2" t="e">
        <f>IF(R1220&lt;&gt;"",VLOOKUP(S1220,'Avtal 2026-05-21'!C:J,21,FALSE),"")</f>
        <v>#REF!</v>
      </c>
      <c r="AD1220" s="13" t="e">
        <f>VLOOKUP(S1220,'Avtal 2026-05-21'!C:J,7,FALSE)</f>
        <v>#REF!</v>
      </c>
      <c r="AF1220" s="2" t="e">
        <f>IF(R1220&lt;&gt;"",VLOOKUP(S1220,'Avtal 2026-05-21'!C:J,18,FALSE),"")</f>
        <v>#REF!</v>
      </c>
      <c r="AG1220" s="2" t="e">
        <f>IF(R1220&lt;&gt;"",VLOOKUP(S1220,'Avtal 2026-05-21'!C:J,19,FALSE),"")</f>
        <v>#REF!</v>
      </c>
      <c r="AH1220" s="10" t="e">
        <f>IF(R1220&gt;0,VLOOKUP(S1220,'Avtal 2026-05-21'!C:J,52,FALSE),"")</f>
        <v>#REF!</v>
      </c>
    </row>
    <row r="1221" spans="18:34" ht="18.75" customHeight="1" x14ac:dyDescent="0.25">
      <c r="R1221" s="2" t="e">
        <f>IF(MAX($R$10:R1220)&gt;=$K$4,0,R1220+1)</f>
        <v>#REF!</v>
      </c>
      <c r="S1221" s="2" t="e">
        <f t="shared" si="96"/>
        <v>#REF!</v>
      </c>
      <c r="T1221" s="2" t="e">
        <f t="shared" si="93"/>
        <v>#REF!</v>
      </c>
      <c r="U1221" s="2" t="e">
        <f t="shared" si="94"/>
        <v>#REF!</v>
      </c>
      <c r="V1221" s="2" t="e">
        <f t="shared" si="95"/>
        <v>#REF!</v>
      </c>
      <c r="X1221" s="2" t="e">
        <f>IF(R1221&lt;&gt;"",VLOOKUP(S1221,'Avtal 2026-05-21'!C:J,9,FALSE),"")</f>
        <v>#REF!</v>
      </c>
      <c r="Y1221" s="2" t="e">
        <f>IF(R1221&lt;&gt;"",VLOOKUP(S1221,'Avtal 2026-05-21'!C:J,10,FALSE),"")</f>
        <v>#REF!</v>
      </c>
      <c r="Z1221" s="2" t="e">
        <f>IF(R1221&lt;&gt;"",VLOOKUP(S1221,'Avtal 2026-05-21'!C:J,11,FALSE),"")</f>
        <v>#REF!</v>
      </c>
      <c r="AA1221" s="2" t="e">
        <f>IF(R1221&lt;&gt;"",VLOOKUP(S1221,'Avtal 2026-05-21'!C:J,12,FALSE),"")</f>
        <v>#REF!</v>
      </c>
      <c r="AB1221" s="2" t="e">
        <f>IF(R1221&lt;&gt;"",VLOOKUP(S1221,'Avtal 2026-05-21'!C:J,13,FALSE),"")</f>
        <v>#REF!</v>
      </c>
      <c r="AC1221" s="2" t="e">
        <f>IF(R1221&lt;&gt;"",VLOOKUP(S1221,'Avtal 2026-05-21'!C:J,21,FALSE),"")</f>
        <v>#REF!</v>
      </c>
      <c r="AD1221" s="13" t="e">
        <f>VLOOKUP(S1221,'Avtal 2026-05-21'!C:J,7,FALSE)</f>
        <v>#REF!</v>
      </c>
      <c r="AF1221" s="2" t="e">
        <f>IF(R1221&lt;&gt;"",VLOOKUP(S1221,'Avtal 2026-05-21'!C:J,18,FALSE),"")</f>
        <v>#REF!</v>
      </c>
      <c r="AG1221" s="2" t="e">
        <f>IF(R1221&lt;&gt;"",VLOOKUP(S1221,'Avtal 2026-05-21'!C:J,19,FALSE),"")</f>
        <v>#REF!</v>
      </c>
      <c r="AH1221" s="10" t="e">
        <f>IF(R1221&gt;0,VLOOKUP(S1221,'Avtal 2026-05-21'!C:J,52,FALSE),"")</f>
        <v>#REF!</v>
      </c>
    </row>
    <row r="1222" spans="18:34" ht="18.75" customHeight="1" x14ac:dyDescent="0.25">
      <c r="R1222" s="2" t="e">
        <f>IF(MAX($R$10:R1221)&gt;=$K$4,0,R1221+1)</f>
        <v>#REF!</v>
      </c>
      <c r="S1222" s="2" t="e">
        <f t="shared" si="96"/>
        <v>#REF!</v>
      </c>
      <c r="T1222" s="2" t="e">
        <f t="shared" si="93"/>
        <v>#REF!</v>
      </c>
      <c r="U1222" s="2" t="e">
        <f t="shared" si="94"/>
        <v>#REF!</v>
      </c>
      <c r="V1222" s="2" t="e">
        <f t="shared" si="95"/>
        <v>#REF!</v>
      </c>
      <c r="X1222" s="2" t="e">
        <f>IF(R1222&lt;&gt;"",VLOOKUP(S1222,'Avtal 2026-05-21'!C:J,9,FALSE),"")</f>
        <v>#REF!</v>
      </c>
      <c r="Y1222" s="2" t="e">
        <f>IF(R1222&lt;&gt;"",VLOOKUP(S1222,'Avtal 2026-05-21'!C:J,10,FALSE),"")</f>
        <v>#REF!</v>
      </c>
      <c r="Z1222" s="2" t="e">
        <f>IF(R1222&lt;&gt;"",VLOOKUP(S1222,'Avtal 2026-05-21'!C:J,11,FALSE),"")</f>
        <v>#REF!</v>
      </c>
      <c r="AA1222" s="2" t="e">
        <f>IF(R1222&lt;&gt;"",VLOOKUP(S1222,'Avtal 2026-05-21'!C:J,12,FALSE),"")</f>
        <v>#REF!</v>
      </c>
      <c r="AB1222" s="2" t="e">
        <f>IF(R1222&lt;&gt;"",VLOOKUP(S1222,'Avtal 2026-05-21'!C:J,13,FALSE),"")</f>
        <v>#REF!</v>
      </c>
      <c r="AC1222" s="2" t="e">
        <f>IF(R1222&lt;&gt;"",VLOOKUP(S1222,'Avtal 2026-05-21'!C:J,21,FALSE),"")</f>
        <v>#REF!</v>
      </c>
      <c r="AD1222" s="13" t="e">
        <f>VLOOKUP(S1222,'Avtal 2026-05-21'!C:J,7,FALSE)</f>
        <v>#REF!</v>
      </c>
      <c r="AF1222" s="2" t="e">
        <f>IF(R1222&lt;&gt;"",VLOOKUP(S1222,'Avtal 2026-05-21'!C:J,18,FALSE),"")</f>
        <v>#REF!</v>
      </c>
      <c r="AG1222" s="2" t="e">
        <f>IF(R1222&lt;&gt;"",VLOOKUP(S1222,'Avtal 2026-05-21'!C:J,19,FALSE),"")</f>
        <v>#REF!</v>
      </c>
      <c r="AH1222" s="10" t="e">
        <f>IF(R1222&gt;0,VLOOKUP(S1222,'Avtal 2026-05-21'!C:J,52,FALSE),"")</f>
        <v>#REF!</v>
      </c>
    </row>
    <row r="1223" spans="18:34" ht="18.75" customHeight="1" x14ac:dyDescent="0.25">
      <c r="R1223" s="2" t="e">
        <f>IF(MAX($R$10:R1222)&gt;=$K$4,0,R1222+1)</f>
        <v>#REF!</v>
      </c>
      <c r="S1223" s="2" t="e">
        <f t="shared" si="96"/>
        <v>#REF!</v>
      </c>
      <c r="T1223" s="2" t="e">
        <f t="shared" si="93"/>
        <v>#REF!</v>
      </c>
      <c r="U1223" s="2" t="e">
        <f t="shared" si="94"/>
        <v>#REF!</v>
      </c>
      <c r="V1223" s="2" t="e">
        <f t="shared" si="95"/>
        <v>#REF!</v>
      </c>
      <c r="X1223" s="2" t="e">
        <f>IF(R1223&lt;&gt;"",VLOOKUP(S1223,'Avtal 2026-05-21'!C:J,9,FALSE),"")</f>
        <v>#REF!</v>
      </c>
      <c r="Y1223" s="2" t="e">
        <f>IF(R1223&lt;&gt;"",VLOOKUP(S1223,'Avtal 2026-05-21'!C:J,10,FALSE),"")</f>
        <v>#REF!</v>
      </c>
      <c r="Z1223" s="2" t="e">
        <f>IF(R1223&lt;&gt;"",VLOOKUP(S1223,'Avtal 2026-05-21'!C:J,11,FALSE),"")</f>
        <v>#REF!</v>
      </c>
      <c r="AA1223" s="2" t="e">
        <f>IF(R1223&lt;&gt;"",VLOOKUP(S1223,'Avtal 2026-05-21'!C:J,12,FALSE),"")</f>
        <v>#REF!</v>
      </c>
      <c r="AB1223" s="2" t="e">
        <f>IF(R1223&lt;&gt;"",VLOOKUP(S1223,'Avtal 2026-05-21'!C:J,13,FALSE),"")</f>
        <v>#REF!</v>
      </c>
      <c r="AC1223" s="2" t="e">
        <f>IF(R1223&lt;&gt;"",VLOOKUP(S1223,'Avtal 2026-05-21'!C:J,21,FALSE),"")</f>
        <v>#REF!</v>
      </c>
      <c r="AD1223" s="13" t="e">
        <f>VLOOKUP(S1223,'Avtal 2026-05-21'!C:J,7,FALSE)</f>
        <v>#REF!</v>
      </c>
      <c r="AF1223" s="2" t="e">
        <f>IF(R1223&lt;&gt;"",VLOOKUP(S1223,'Avtal 2026-05-21'!C:J,18,FALSE),"")</f>
        <v>#REF!</v>
      </c>
      <c r="AG1223" s="2" t="e">
        <f>IF(R1223&lt;&gt;"",VLOOKUP(S1223,'Avtal 2026-05-21'!C:J,19,FALSE),"")</f>
        <v>#REF!</v>
      </c>
      <c r="AH1223" s="10" t="e">
        <f>IF(R1223&gt;0,VLOOKUP(S1223,'Avtal 2026-05-21'!C:J,52,FALSE),"")</f>
        <v>#REF!</v>
      </c>
    </row>
    <row r="1224" spans="18:34" ht="18.75" customHeight="1" x14ac:dyDescent="0.25">
      <c r="R1224" s="2" t="e">
        <f>IF(MAX($R$10:R1223)&gt;=$K$4,0,R1223+1)</f>
        <v>#REF!</v>
      </c>
      <c r="S1224" s="2" t="e">
        <f t="shared" si="96"/>
        <v>#REF!</v>
      </c>
      <c r="T1224" s="2" t="e">
        <f t="shared" si="93"/>
        <v>#REF!</v>
      </c>
      <c r="U1224" s="2" t="e">
        <f t="shared" si="94"/>
        <v>#REF!</v>
      </c>
      <c r="V1224" s="2" t="e">
        <f t="shared" si="95"/>
        <v>#REF!</v>
      </c>
      <c r="X1224" s="2" t="e">
        <f>IF(R1224&lt;&gt;"",VLOOKUP(S1224,'Avtal 2026-05-21'!C:J,9,FALSE),"")</f>
        <v>#REF!</v>
      </c>
      <c r="Y1224" s="2" t="e">
        <f>IF(R1224&lt;&gt;"",VLOOKUP(S1224,'Avtal 2026-05-21'!C:J,10,FALSE),"")</f>
        <v>#REF!</v>
      </c>
      <c r="Z1224" s="2" t="e">
        <f>IF(R1224&lt;&gt;"",VLOOKUP(S1224,'Avtal 2026-05-21'!C:J,11,FALSE),"")</f>
        <v>#REF!</v>
      </c>
      <c r="AA1224" s="2" t="e">
        <f>IF(R1224&lt;&gt;"",VLOOKUP(S1224,'Avtal 2026-05-21'!C:J,12,FALSE),"")</f>
        <v>#REF!</v>
      </c>
      <c r="AB1224" s="2" t="e">
        <f>IF(R1224&lt;&gt;"",VLOOKUP(S1224,'Avtal 2026-05-21'!C:J,13,FALSE),"")</f>
        <v>#REF!</v>
      </c>
      <c r="AC1224" s="2" t="e">
        <f>IF(R1224&lt;&gt;"",VLOOKUP(S1224,'Avtal 2026-05-21'!C:J,21,FALSE),"")</f>
        <v>#REF!</v>
      </c>
      <c r="AD1224" s="13" t="e">
        <f>VLOOKUP(S1224,'Avtal 2026-05-21'!C:J,7,FALSE)</f>
        <v>#REF!</v>
      </c>
      <c r="AF1224" s="2" t="e">
        <f>IF(R1224&lt;&gt;"",VLOOKUP(S1224,'Avtal 2026-05-21'!C:J,18,FALSE),"")</f>
        <v>#REF!</v>
      </c>
      <c r="AG1224" s="2" t="e">
        <f>IF(R1224&lt;&gt;"",VLOOKUP(S1224,'Avtal 2026-05-21'!C:J,19,FALSE),"")</f>
        <v>#REF!</v>
      </c>
      <c r="AH1224" s="10" t="e">
        <f>IF(R1224&gt;0,VLOOKUP(S1224,'Avtal 2026-05-21'!C:J,52,FALSE),"")</f>
        <v>#REF!</v>
      </c>
    </row>
    <row r="1225" spans="18:34" ht="18.75" customHeight="1" x14ac:dyDescent="0.25">
      <c r="R1225" s="2" t="e">
        <f>IF(MAX($R$10:R1224)&gt;=$K$4,0,R1224+1)</f>
        <v>#REF!</v>
      </c>
      <c r="S1225" s="2" t="e">
        <f t="shared" si="96"/>
        <v>#REF!</v>
      </c>
      <c r="T1225" s="2" t="e">
        <f t="shared" si="93"/>
        <v>#REF!</v>
      </c>
      <c r="U1225" s="2" t="e">
        <f t="shared" si="94"/>
        <v>#REF!</v>
      </c>
      <c r="V1225" s="2" t="e">
        <f t="shared" si="95"/>
        <v>#REF!</v>
      </c>
      <c r="X1225" s="2" t="e">
        <f>IF(R1225&lt;&gt;"",VLOOKUP(S1225,'Avtal 2026-05-21'!C:J,9,FALSE),"")</f>
        <v>#REF!</v>
      </c>
      <c r="Y1225" s="2" t="e">
        <f>IF(R1225&lt;&gt;"",VLOOKUP(S1225,'Avtal 2026-05-21'!C:J,10,FALSE),"")</f>
        <v>#REF!</v>
      </c>
      <c r="Z1225" s="2" t="e">
        <f>IF(R1225&lt;&gt;"",VLOOKUP(S1225,'Avtal 2026-05-21'!C:J,11,FALSE),"")</f>
        <v>#REF!</v>
      </c>
      <c r="AA1225" s="2" t="e">
        <f>IF(R1225&lt;&gt;"",VLOOKUP(S1225,'Avtal 2026-05-21'!C:J,12,FALSE),"")</f>
        <v>#REF!</v>
      </c>
      <c r="AB1225" s="2" t="e">
        <f>IF(R1225&lt;&gt;"",VLOOKUP(S1225,'Avtal 2026-05-21'!C:J,13,FALSE),"")</f>
        <v>#REF!</v>
      </c>
      <c r="AC1225" s="2" t="e">
        <f>IF(R1225&lt;&gt;"",VLOOKUP(S1225,'Avtal 2026-05-21'!C:J,21,FALSE),"")</f>
        <v>#REF!</v>
      </c>
      <c r="AD1225" s="13" t="e">
        <f>VLOOKUP(S1225,'Avtal 2026-05-21'!C:J,7,FALSE)</f>
        <v>#REF!</v>
      </c>
      <c r="AF1225" s="2" t="e">
        <f>IF(R1225&lt;&gt;"",VLOOKUP(S1225,'Avtal 2026-05-21'!C:J,18,FALSE),"")</f>
        <v>#REF!</v>
      </c>
      <c r="AG1225" s="2" t="e">
        <f>IF(R1225&lt;&gt;"",VLOOKUP(S1225,'Avtal 2026-05-21'!C:J,19,FALSE),"")</f>
        <v>#REF!</v>
      </c>
      <c r="AH1225" s="10" t="e">
        <f>IF(R1225&gt;0,VLOOKUP(S1225,'Avtal 2026-05-21'!C:J,52,FALSE),"")</f>
        <v>#REF!</v>
      </c>
    </row>
    <row r="1226" spans="18:34" ht="18.75" customHeight="1" x14ac:dyDescent="0.25">
      <c r="R1226" s="2" t="e">
        <f>IF(MAX($R$10:R1225)&gt;=$K$4,0,R1225+1)</f>
        <v>#REF!</v>
      </c>
      <c r="S1226" s="2" t="e">
        <f t="shared" si="96"/>
        <v>#REF!</v>
      </c>
      <c r="T1226" s="2" t="e">
        <f t="shared" si="93"/>
        <v>#REF!</v>
      </c>
      <c r="U1226" s="2" t="e">
        <f t="shared" si="94"/>
        <v>#REF!</v>
      </c>
      <c r="V1226" s="2" t="e">
        <f t="shared" si="95"/>
        <v>#REF!</v>
      </c>
      <c r="X1226" s="2" t="e">
        <f>IF(R1226&lt;&gt;"",VLOOKUP(S1226,'Avtal 2026-05-21'!C:J,9,FALSE),"")</f>
        <v>#REF!</v>
      </c>
      <c r="Y1226" s="2" t="e">
        <f>IF(R1226&lt;&gt;"",VLOOKUP(S1226,'Avtal 2026-05-21'!C:J,10,FALSE),"")</f>
        <v>#REF!</v>
      </c>
      <c r="Z1226" s="2" t="e">
        <f>IF(R1226&lt;&gt;"",VLOOKUP(S1226,'Avtal 2026-05-21'!C:J,11,FALSE),"")</f>
        <v>#REF!</v>
      </c>
      <c r="AA1226" s="2" t="e">
        <f>IF(R1226&lt;&gt;"",VLOOKUP(S1226,'Avtal 2026-05-21'!C:J,12,FALSE),"")</f>
        <v>#REF!</v>
      </c>
      <c r="AB1226" s="2" t="e">
        <f>IF(R1226&lt;&gt;"",VLOOKUP(S1226,'Avtal 2026-05-21'!C:J,13,FALSE),"")</f>
        <v>#REF!</v>
      </c>
      <c r="AC1226" s="2" t="e">
        <f>IF(R1226&lt;&gt;"",VLOOKUP(S1226,'Avtal 2026-05-21'!C:J,21,FALSE),"")</f>
        <v>#REF!</v>
      </c>
      <c r="AD1226" s="13" t="e">
        <f>VLOOKUP(S1226,'Avtal 2026-05-21'!C:J,7,FALSE)</f>
        <v>#REF!</v>
      </c>
      <c r="AF1226" s="2" t="e">
        <f>IF(R1226&lt;&gt;"",VLOOKUP(S1226,'Avtal 2026-05-21'!C:J,18,FALSE),"")</f>
        <v>#REF!</v>
      </c>
      <c r="AG1226" s="2" t="e">
        <f>IF(R1226&lt;&gt;"",VLOOKUP(S1226,'Avtal 2026-05-21'!C:J,19,FALSE),"")</f>
        <v>#REF!</v>
      </c>
      <c r="AH1226" s="10" t="e">
        <f>IF(R1226&gt;0,VLOOKUP(S1226,'Avtal 2026-05-21'!C:J,52,FALSE),"")</f>
        <v>#REF!</v>
      </c>
    </row>
    <row r="1227" spans="18:34" ht="18.75" customHeight="1" x14ac:dyDescent="0.25">
      <c r="R1227" s="2" t="e">
        <f>IF(MAX($R$10:R1226)&gt;=$K$4,0,R1226+1)</f>
        <v>#REF!</v>
      </c>
      <c r="S1227" s="2" t="e">
        <f t="shared" si="96"/>
        <v>#REF!</v>
      </c>
      <c r="T1227" s="2" t="e">
        <f t="shared" ref="T1227:T1290" si="97">IF(R1227&gt;0,YEAR(AF1227),0)</f>
        <v>#REF!</v>
      </c>
      <c r="U1227" s="2" t="e">
        <f t="shared" ref="U1227:U1290" si="98">MONTH(AF1227)*1</f>
        <v>#REF!</v>
      </c>
      <c r="V1227" s="2" t="e">
        <f t="shared" ref="V1227:V1290" si="99">IF(R1227&gt;0,T1227&amp;U1227,"")</f>
        <v>#REF!</v>
      </c>
      <c r="X1227" s="2" t="e">
        <f>IF(R1227&lt;&gt;"",VLOOKUP(S1227,'Avtal 2026-05-21'!C:J,9,FALSE),"")</f>
        <v>#REF!</v>
      </c>
      <c r="Y1227" s="2" t="e">
        <f>IF(R1227&lt;&gt;"",VLOOKUP(S1227,'Avtal 2026-05-21'!C:J,10,FALSE),"")</f>
        <v>#REF!</v>
      </c>
      <c r="Z1227" s="2" t="e">
        <f>IF(R1227&lt;&gt;"",VLOOKUP(S1227,'Avtal 2026-05-21'!C:J,11,FALSE),"")</f>
        <v>#REF!</v>
      </c>
      <c r="AA1227" s="2" t="e">
        <f>IF(R1227&lt;&gt;"",VLOOKUP(S1227,'Avtal 2026-05-21'!C:J,12,FALSE),"")</f>
        <v>#REF!</v>
      </c>
      <c r="AB1227" s="2" t="e">
        <f>IF(R1227&lt;&gt;"",VLOOKUP(S1227,'Avtal 2026-05-21'!C:J,13,FALSE),"")</f>
        <v>#REF!</v>
      </c>
      <c r="AC1227" s="2" t="e">
        <f>IF(R1227&lt;&gt;"",VLOOKUP(S1227,'Avtal 2026-05-21'!C:J,21,FALSE),"")</f>
        <v>#REF!</v>
      </c>
      <c r="AD1227" s="13" t="e">
        <f>VLOOKUP(S1227,'Avtal 2026-05-21'!C:J,7,FALSE)</f>
        <v>#REF!</v>
      </c>
      <c r="AF1227" s="2" t="e">
        <f>IF(R1227&lt;&gt;"",VLOOKUP(S1227,'Avtal 2026-05-21'!C:J,18,FALSE),"")</f>
        <v>#REF!</v>
      </c>
      <c r="AG1227" s="2" t="e">
        <f>IF(R1227&lt;&gt;"",VLOOKUP(S1227,'Avtal 2026-05-21'!C:J,19,FALSE),"")</f>
        <v>#REF!</v>
      </c>
      <c r="AH1227" s="10" t="e">
        <f>IF(R1227&gt;0,VLOOKUP(S1227,'Avtal 2026-05-21'!C:J,52,FALSE),"")</f>
        <v>#REF!</v>
      </c>
    </row>
    <row r="1228" spans="18:34" ht="18.75" customHeight="1" x14ac:dyDescent="0.25">
      <c r="R1228" s="2" t="e">
        <f>IF(MAX($R$10:R1227)&gt;=$K$4,0,R1227+1)</f>
        <v>#REF!</v>
      </c>
      <c r="S1228" s="2" t="e">
        <f t="shared" ref="S1228:S1291" si="100">S1227+1</f>
        <v>#REF!</v>
      </c>
      <c r="T1228" s="2" t="e">
        <f t="shared" si="97"/>
        <v>#REF!</v>
      </c>
      <c r="U1228" s="2" t="e">
        <f t="shared" si="98"/>
        <v>#REF!</v>
      </c>
      <c r="V1228" s="2" t="e">
        <f t="shared" si="99"/>
        <v>#REF!</v>
      </c>
      <c r="X1228" s="2" t="e">
        <f>IF(R1228&lt;&gt;"",VLOOKUP(S1228,'Avtal 2026-05-21'!C:J,9,FALSE),"")</f>
        <v>#REF!</v>
      </c>
      <c r="Y1228" s="2" t="e">
        <f>IF(R1228&lt;&gt;"",VLOOKUP(S1228,'Avtal 2026-05-21'!C:J,10,FALSE),"")</f>
        <v>#REF!</v>
      </c>
      <c r="Z1228" s="2" t="e">
        <f>IF(R1228&lt;&gt;"",VLOOKUP(S1228,'Avtal 2026-05-21'!C:J,11,FALSE),"")</f>
        <v>#REF!</v>
      </c>
      <c r="AA1228" s="2" t="e">
        <f>IF(R1228&lt;&gt;"",VLOOKUP(S1228,'Avtal 2026-05-21'!C:J,12,FALSE),"")</f>
        <v>#REF!</v>
      </c>
      <c r="AB1228" s="2" t="e">
        <f>IF(R1228&lt;&gt;"",VLOOKUP(S1228,'Avtal 2026-05-21'!C:J,13,FALSE),"")</f>
        <v>#REF!</v>
      </c>
      <c r="AC1228" s="2" t="e">
        <f>IF(R1228&lt;&gt;"",VLOOKUP(S1228,'Avtal 2026-05-21'!C:J,21,FALSE),"")</f>
        <v>#REF!</v>
      </c>
      <c r="AD1228" s="13" t="e">
        <f>VLOOKUP(S1228,'Avtal 2026-05-21'!C:J,7,FALSE)</f>
        <v>#REF!</v>
      </c>
      <c r="AF1228" s="2" t="e">
        <f>IF(R1228&lt;&gt;"",VLOOKUP(S1228,'Avtal 2026-05-21'!C:J,18,FALSE),"")</f>
        <v>#REF!</v>
      </c>
      <c r="AG1228" s="2" t="e">
        <f>IF(R1228&lt;&gt;"",VLOOKUP(S1228,'Avtal 2026-05-21'!C:J,19,FALSE),"")</f>
        <v>#REF!</v>
      </c>
      <c r="AH1228" s="10" t="e">
        <f>IF(R1228&gt;0,VLOOKUP(S1228,'Avtal 2026-05-21'!C:J,52,FALSE),"")</f>
        <v>#REF!</v>
      </c>
    </row>
    <row r="1229" spans="18:34" ht="18.75" customHeight="1" x14ac:dyDescent="0.25">
      <c r="R1229" s="2" t="e">
        <f>IF(MAX($R$10:R1228)&gt;=$K$4,0,R1228+1)</f>
        <v>#REF!</v>
      </c>
      <c r="S1229" s="2" t="e">
        <f t="shared" si="100"/>
        <v>#REF!</v>
      </c>
      <c r="T1229" s="2" t="e">
        <f t="shared" si="97"/>
        <v>#REF!</v>
      </c>
      <c r="U1229" s="2" t="e">
        <f t="shared" si="98"/>
        <v>#REF!</v>
      </c>
      <c r="V1229" s="2" t="e">
        <f t="shared" si="99"/>
        <v>#REF!</v>
      </c>
      <c r="X1229" s="2" t="e">
        <f>IF(R1229&lt;&gt;"",VLOOKUP(S1229,'Avtal 2026-05-21'!C:J,9,FALSE),"")</f>
        <v>#REF!</v>
      </c>
      <c r="Y1229" s="2" t="e">
        <f>IF(R1229&lt;&gt;"",VLOOKUP(S1229,'Avtal 2026-05-21'!C:J,10,FALSE),"")</f>
        <v>#REF!</v>
      </c>
      <c r="Z1229" s="2" t="e">
        <f>IF(R1229&lt;&gt;"",VLOOKUP(S1229,'Avtal 2026-05-21'!C:J,11,FALSE),"")</f>
        <v>#REF!</v>
      </c>
      <c r="AA1229" s="2" t="e">
        <f>IF(R1229&lt;&gt;"",VLOOKUP(S1229,'Avtal 2026-05-21'!C:J,12,FALSE),"")</f>
        <v>#REF!</v>
      </c>
      <c r="AB1229" s="2" t="e">
        <f>IF(R1229&lt;&gt;"",VLOOKUP(S1229,'Avtal 2026-05-21'!C:J,13,FALSE),"")</f>
        <v>#REF!</v>
      </c>
      <c r="AC1229" s="2" t="e">
        <f>IF(R1229&lt;&gt;"",VLOOKUP(S1229,'Avtal 2026-05-21'!C:J,21,FALSE),"")</f>
        <v>#REF!</v>
      </c>
      <c r="AD1229" s="13" t="e">
        <f>VLOOKUP(S1229,'Avtal 2026-05-21'!C:J,7,FALSE)</f>
        <v>#REF!</v>
      </c>
      <c r="AF1229" s="2" t="e">
        <f>IF(R1229&lt;&gt;"",VLOOKUP(S1229,'Avtal 2026-05-21'!C:J,18,FALSE),"")</f>
        <v>#REF!</v>
      </c>
      <c r="AG1229" s="2" t="e">
        <f>IF(R1229&lt;&gt;"",VLOOKUP(S1229,'Avtal 2026-05-21'!C:J,19,FALSE),"")</f>
        <v>#REF!</v>
      </c>
      <c r="AH1229" s="10" t="e">
        <f>IF(R1229&gt;0,VLOOKUP(S1229,'Avtal 2026-05-21'!C:J,52,FALSE),"")</f>
        <v>#REF!</v>
      </c>
    </row>
    <row r="1230" spans="18:34" ht="18.75" customHeight="1" x14ac:dyDescent="0.25">
      <c r="R1230" s="2" t="e">
        <f>IF(MAX($R$10:R1229)&gt;=$K$4,0,R1229+1)</f>
        <v>#REF!</v>
      </c>
      <c r="S1230" s="2" t="e">
        <f t="shared" si="100"/>
        <v>#REF!</v>
      </c>
      <c r="T1230" s="2" t="e">
        <f t="shared" si="97"/>
        <v>#REF!</v>
      </c>
      <c r="U1230" s="2" t="e">
        <f t="shared" si="98"/>
        <v>#REF!</v>
      </c>
      <c r="V1230" s="2" t="e">
        <f t="shared" si="99"/>
        <v>#REF!</v>
      </c>
      <c r="X1230" s="2" t="e">
        <f>IF(R1230&lt;&gt;"",VLOOKUP(S1230,'Avtal 2026-05-21'!C:J,9,FALSE),"")</f>
        <v>#REF!</v>
      </c>
      <c r="Y1230" s="2" t="e">
        <f>IF(R1230&lt;&gt;"",VLOOKUP(S1230,'Avtal 2026-05-21'!C:J,10,FALSE),"")</f>
        <v>#REF!</v>
      </c>
      <c r="Z1230" s="2" t="e">
        <f>IF(R1230&lt;&gt;"",VLOOKUP(S1230,'Avtal 2026-05-21'!C:J,11,FALSE),"")</f>
        <v>#REF!</v>
      </c>
      <c r="AA1230" s="2" t="e">
        <f>IF(R1230&lt;&gt;"",VLOOKUP(S1230,'Avtal 2026-05-21'!C:J,12,FALSE),"")</f>
        <v>#REF!</v>
      </c>
      <c r="AB1230" s="2" t="e">
        <f>IF(R1230&lt;&gt;"",VLOOKUP(S1230,'Avtal 2026-05-21'!C:J,13,FALSE),"")</f>
        <v>#REF!</v>
      </c>
      <c r="AC1230" s="2" t="e">
        <f>IF(R1230&lt;&gt;"",VLOOKUP(S1230,'Avtal 2026-05-21'!C:J,21,FALSE),"")</f>
        <v>#REF!</v>
      </c>
      <c r="AD1230" s="13" t="e">
        <f>VLOOKUP(S1230,'Avtal 2026-05-21'!C:J,7,FALSE)</f>
        <v>#REF!</v>
      </c>
      <c r="AF1230" s="2" t="e">
        <f>IF(R1230&lt;&gt;"",VLOOKUP(S1230,'Avtal 2026-05-21'!C:J,18,FALSE),"")</f>
        <v>#REF!</v>
      </c>
      <c r="AG1230" s="2" t="e">
        <f>IF(R1230&lt;&gt;"",VLOOKUP(S1230,'Avtal 2026-05-21'!C:J,19,FALSE),"")</f>
        <v>#REF!</v>
      </c>
      <c r="AH1230" s="10" t="e">
        <f>IF(R1230&gt;0,VLOOKUP(S1230,'Avtal 2026-05-21'!C:J,52,FALSE),"")</f>
        <v>#REF!</v>
      </c>
    </row>
    <row r="1231" spans="18:34" ht="18.75" customHeight="1" x14ac:dyDescent="0.25">
      <c r="R1231" s="2" t="e">
        <f>IF(MAX($R$10:R1230)&gt;=$K$4,0,R1230+1)</f>
        <v>#REF!</v>
      </c>
      <c r="S1231" s="2" t="e">
        <f t="shared" si="100"/>
        <v>#REF!</v>
      </c>
      <c r="T1231" s="2" t="e">
        <f t="shared" si="97"/>
        <v>#REF!</v>
      </c>
      <c r="U1231" s="2" t="e">
        <f t="shared" si="98"/>
        <v>#REF!</v>
      </c>
      <c r="V1231" s="2" t="e">
        <f t="shared" si="99"/>
        <v>#REF!</v>
      </c>
      <c r="X1231" s="2" t="e">
        <f>IF(R1231&lt;&gt;"",VLOOKUP(S1231,'Avtal 2026-05-21'!C:J,9,FALSE),"")</f>
        <v>#REF!</v>
      </c>
      <c r="Y1231" s="2" t="e">
        <f>IF(R1231&lt;&gt;"",VLOOKUP(S1231,'Avtal 2026-05-21'!C:J,10,FALSE),"")</f>
        <v>#REF!</v>
      </c>
      <c r="Z1231" s="2" t="e">
        <f>IF(R1231&lt;&gt;"",VLOOKUP(S1231,'Avtal 2026-05-21'!C:J,11,FALSE),"")</f>
        <v>#REF!</v>
      </c>
      <c r="AA1231" s="2" t="e">
        <f>IF(R1231&lt;&gt;"",VLOOKUP(S1231,'Avtal 2026-05-21'!C:J,12,FALSE),"")</f>
        <v>#REF!</v>
      </c>
      <c r="AB1231" s="2" t="e">
        <f>IF(R1231&lt;&gt;"",VLOOKUP(S1231,'Avtal 2026-05-21'!C:J,13,FALSE),"")</f>
        <v>#REF!</v>
      </c>
      <c r="AC1231" s="2" t="e">
        <f>IF(R1231&lt;&gt;"",VLOOKUP(S1231,'Avtal 2026-05-21'!C:J,21,FALSE),"")</f>
        <v>#REF!</v>
      </c>
      <c r="AD1231" s="13" t="e">
        <f>VLOOKUP(S1231,'Avtal 2026-05-21'!C:J,7,FALSE)</f>
        <v>#REF!</v>
      </c>
      <c r="AF1231" s="2" t="e">
        <f>IF(R1231&lt;&gt;"",VLOOKUP(S1231,'Avtal 2026-05-21'!C:J,18,FALSE),"")</f>
        <v>#REF!</v>
      </c>
      <c r="AG1231" s="2" t="e">
        <f>IF(R1231&lt;&gt;"",VLOOKUP(S1231,'Avtal 2026-05-21'!C:J,19,FALSE),"")</f>
        <v>#REF!</v>
      </c>
      <c r="AH1231" s="10" t="e">
        <f>IF(R1231&gt;0,VLOOKUP(S1231,'Avtal 2026-05-21'!C:J,52,FALSE),"")</f>
        <v>#REF!</v>
      </c>
    </row>
    <row r="1232" spans="18:34" ht="18.75" customHeight="1" x14ac:dyDescent="0.25">
      <c r="R1232" s="2" t="e">
        <f>IF(MAX($R$10:R1231)&gt;=$K$4,0,R1231+1)</f>
        <v>#REF!</v>
      </c>
      <c r="S1232" s="2" t="e">
        <f t="shared" si="100"/>
        <v>#REF!</v>
      </c>
      <c r="T1232" s="2" t="e">
        <f t="shared" si="97"/>
        <v>#REF!</v>
      </c>
      <c r="U1232" s="2" t="e">
        <f t="shared" si="98"/>
        <v>#REF!</v>
      </c>
      <c r="V1232" s="2" t="e">
        <f t="shared" si="99"/>
        <v>#REF!</v>
      </c>
      <c r="X1232" s="2" t="e">
        <f>IF(R1232&lt;&gt;"",VLOOKUP(S1232,'Avtal 2026-05-21'!C:J,9,FALSE),"")</f>
        <v>#REF!</v>
      </c>
      <c r="Y1232" s="2" t="e">
        <f>IF(R1232&lt;&gt;"",VLOOKUP(S1232,'Avtal 2026-05-21'!C:J,10,FALSE),"")</f>
        <v>#REF!</v>
      </c>
      <c r="Z1232" s="2" t="e">
        <f>IF(R1232&lt;&gt;"",VLOOKUP(S1232,'Avtal 2026-05-21'!C:J,11,FALSE),"")</f>
        <v>#REF!</v>
      </c>
      <c r="AA1232" s="2" t="e">
        <f>IF(R1232&lt;&gt;"",VLOOKUP(S1232,'Avtal 2026-05-21'!C:J,12,FALSE),"")</f>
        <v>#REF!</v>
      </c>
      <c r="AB1232" s="2" t="e">
        <f>IF(R1232&lt;&gt;"",VLOOKUP(S1232,'Avtal 2026-05-21'!C:J,13,FALSE),"")</f>
        <v>#REF!</v>
      </c>
      <c r="AC1232" s="2" t="e">
        <f>IF(R1232&lt;&gt;"",VLOOKUP(S1232,'Avtal 2026-05-21'!C:J,21,FALSE),"")</f>
        <v>#REF!</v>
      </c>
      <c r="AD1232" s="13" t="e">
        <f>VLOOKUP(S1232,'Avtal 2026-05-21'!C:J,7,FALSE)</f>
        <v>#REF!</v>
      </c>
      <c r="AF1232" s="2" t="e">
        <f>IF(R1232&lt;&gt;"",VLOOKUP(S1232,'Avtal 2026-05-21'!C:J,18,FALSE),"")</f>
        <v>#REF!</v>
      </c>
      <c r="AG1232" s="2" t="e">
        <f>IF(R1232&lt;&gt;"",VLOOKUP(S1232,'Avtal 2026-05-21'!C:J,19,FALSE),"")</f>
        <v>#REF!</v>
      </c>
      <c r="AH1232" s="10" t="e">
        <f>IF(R1232&gt;0,VLOOKUP(S1232,'Avtal 2026-05-21'!C:J,52,FALSE),"")</f>
        <v>#REF!</v>
      </c>
    </row>
    <row r="1233" spans="18:34" ht="18.75" customHeight="1" x14ac:dyDescent="0.25">
      <c r="R1233" s="2" t="e">
        <f>IF(MAX($R$10:R1232)&gt;=$K$4,0,R1232+1)</f>
        <v>#REF!</v>
      </c>
      <c r="S1233" s="2" t="e">
        <f t="shared" si="100"/>
        <v>#REF!</v>
      </c>
      <c r="T1233" s="2" t="e">
        <f t="shared" si="97"/>
        <v>#REF!</v>
      </c>
      <c r="U1233" s="2" t="e">
        <f t="shared" si="98"/>
        <v>#REF!</v>
      </c>
      <c r="V1233" s="2" t="e">
        <f t="shared" si="99"/>
        <v>#REF!</v>
      </c>
      <c r="X1233" s="2" t="e">
        <f>IF(R1233&lt;&gt;"",VLOOKUP(S1233,'Avtal 2026-05-21'!C:J,9,FALSE),"")</f>
        <v>#REF!</v>
      </c>
      <c r="Y1233" s="2" t="e">
        <f>IF(R1233&lt;&gt;"",VLOOKUP(S1233,'Avtal 2026-05-21'!C:J,10,FALSE),"")</f>
        <v>#REF!</v>
      </c>
      <c r="Z1233" s="2" t="e">
        <f>IF(R1233&lt;&gt;"",VLOOKUP(S1233,'Avtal 2026-05-21'!C:J,11,FALSE),"")</f>
        <v>#REF!</v>
      </c>
      <c r="AA1233" s="2" t="e">
        <f>IF(R1233&lt;&gt;"",VLOOKUP(S1233,'Avtal 2026-05-21'!C:J,12,FALSE),"")</f>
        <v>#REF!</v>
      </c>
      <c r="AB1233" s="2" t="e">
        <f>IF(R1233&lt;&gt;"",VLOOKUP(S1233,'Avtal 2026-05-21'!C:J,13,FALSE),"")</f>
        <v>#REF!</v>
      </c>
      <c r="AC1233" s="2" t="e">
        <f>IF(R1233&lt;&gt;"",VLOOKUP(S1233,'Avtal 2026-05-21'!C:J,21,FALSE),"")</f>
        <v>#REF!</v>
      </c>
      <c r="AD1233" s="13" t="e">
        <f>VLOOKUP(S1233,'Avtal 2026-05-21'!C:J,7,FALSE)</f>
        <v>#REF!</v>
      </c>
      <c r="AF1233" s="2" t="e">
        <f>IF(R1233&lt;&gt;"",VLOOKUP(S1233,'Avtal 2026-05-21'!C:J,18,FALSE),"")</f>
        <v>#REF!</v>
      </c>
      <c r="AG1233" s="2" t="e">
        <f>IF(R1233&lt;&gt;"",VLOOKUP(S1233,'Avtal 2026-05-21'!C:J,19,FALSE),"")</f>
        <v>#REF!</v>
      </c>
      <c r="AH1233" s="10" t="e">
        <f>IF(R1233&gt;0,VLOOKUP(S1233,'Avtal 2026-05-21'!C:J,52,FALSE),"")</f>
        <v>#REF!</v>
      </c>
    </row>
    <row r="1234" spans="18:34" ht="18.75" customHeight="1" x14ac:dyDescent="0.25">
      <c r="R1234" s="2" t="e">
        <f>IF(MAX($R$10:R1233)&gt;=$K$4,0,R1233+1)</f>
        <v>#REF!</v>
      </c>
      <c r="S1234" s="2" t="e">
        <f t="shared" si="100"/>
        <v>#REF!</v>
      </c>
      <c r="T1234" s="2" t="e">
        <f t="shared" si="97"/>
        <v>#REF!</v>
      </c>
      <c r="U1234" s="2" t="e">
        <f t="shared" si="98"/>
        <v>#REF!</v>
      </c>
      <c r="V1234" s="2" t="e">
        <f t="shared" si="99"/>
        <v>#REF!</v>
      </c>
      <c r="X1234" s="2" t="e">
        <f>IF(R1234&lt;&gt;"",VLOOKUP(S1234,'Avtal 2026-05-21'!C:J,9,FALSE),"")</f>
        <v>#REF!</v>
      </c>
      <c r="Y1234" s="2" t="e">
        <f>IF(R1234&lt;&gt;"",VLOOKUP(S1234,'Avtal 2026-05-21'!C:J,10,FALSE),"")</f>
        <v>#REF!</v>
      </c>
      <c r="Z1234" s="2" t="e">
        <f>IF(R1234&lt;&gt;"",VLOOKUP(S1234,'Avtal 2026-05-21'!C:J,11,FALSE),"")</f>
        <v>#REF!</v>
      </c>
      <c r="AA1234" s="2" t="e">
        <f>IF(R1234&lt;&gt;"",VLOOKUP(S1234,'Avtal 2026-05-21'!C:J,12,FALSE),"")</f>
        <v>#REF!</v>
      </c>
      <c r="AB1234" s="2" t="e">
        <f>IF(R1234&lt;&gt;"",VLOOKUP(S1234,'Avtal 2026-05-21'!C:J,13,FALSE),"")</f>
        <v>#REF!</v>
      </c>
      <c r="AC1234" s="2" t="e">
        <f>IF(R1234&lt;&gt;"",VLOOKUP(S1234,'Avtal 2026-05-21'!C:J,21,FALSE),"")</f>
        <v>#REF!</v>
      </c>
      <c r="AD1234" s="13" t="e">
        <f>VLOOKUP(S1234,'Avtal 2026-05-21'!C:J,7,FALSE)</f>
        <v>#REF!</v>
      </c>
      <c r="AF1234" s="2" t="e">
        <f>IF(R1234&lt;&gt;"",VLOOKUP(S1234,'Avtal 2026-05-21'!C:J,18,FALSE),"")</f>
        <v>#REF!</v>
      </c>
      <c r="AG1234" s="2" t="e">
        <f>IF(R1234&lt;&gt;"",VLOOKUP(S1234,'Avtal 2026-05-21'!C:J,19,FALSE),"")</f>
        <v>#REF!</v>
      </c>
      <c r="AH1234" s="10" t="e">
        <f>IF(R1234&gt;0,VLOOKUP(S1234,'Avtal 2026-05-21'!C:J,52,FALSE),"")</f>
        <v>#REF!</v>
      </c>
    </row>
    <row r="1235" spans="18:34" ht="18.75" customHeight="1" x14ac:dyDescent="0.25">
      <c r="R1235" s="2" t="e">
        <f>IF(MAX($R$10:R1234)&gt;=$K$4,0,R1234+1)</f>
        <v>#REF!</v>
      </c>
      <c r="S1235" s="2" t="e">
        <f t="shared" si="100"/>
        <v>#REF!</v>
      </c>
      <c r="T1235" s="2" t="e">
        <f t="shared" si="97"/>
        <v>#REF!</v>
      </c>
      <c r="U1235" s="2" t="e">
        <f t="shared" si="98"/>
        <v>#REF!</v>
      </c>
      <c r="V1235" s="2" t="e">
        <f t="shared" si="99"/>
        <v>#REF!</v>
      </c>
      <c r="X1235" s="2" t="e">
        <f>IF(R1235&lt;&gt;"",VLOOKUP(S1235,'Avtal 2026-05-21'!C:J,9,FALSE),"")</f>
        <v>#REF!</v>
      </c>
      <c r="Y1235" s="2" t="e">
        <f>IF(R1235&lt;&gt;"",VLOOKUP(S1235,'Avtal 2026-05-21'!C:J,10,FALSE),"")</f>
        <v>#REF!</v>
      </c>
      <c r="Z1235" s="2" t="e">
        <f>IF(R1235&lt;&gt;"",VLOOKUP(S1235,'Avtal 2026-05-21'!C:J,11,FALSE),"")</f>
        <v>#REF!</v>
      </c>
      <c r="AA1235" s="2" t="e">
        <f>IF(R1235&lt;&gt;"",VLOOKUP(S1235,'Avtal 2026-05-21'!C:J,12,FALSE),"")</f>
        <v>#REF!</v>
      </c>
      <c r="AB1235" s="2" t="e">
        <f>IF(R1235&lt;&gt;"",VLOOKUP(S1235,'Avtal 2026-05-21'!C:J,13,FALSE),"")</f>
        <v>#REF!</v>
      </c>
      <c r="AC1235" s="2" t="e">
        <f>IF(R1235&lt;&gt;"",VLOOKUP(S1235,'Avtal 2026-05-21'!C:J,21,FALSE),"")</f>
        <v>#REF!</v>
      </c>
      <c r="AD1235" s="13" t="e">
        <f>VLOOKUP(S1235,'Avtal 2026-05-21'!C:J,7,FALSE)</f>
        <v>#REF!</v>
      </c>
      <c r="AF1235" s="2" t="e">
        <f>IF(R1235&lt;&gt;"",VLOOKUP(S1235,'Avtal 2026-05-21'!C:J,18,FALSE),"")</f>
        <v>#REF!</v>
      </c>
      <c r="AG1235" s="2" t="e">
        <f>IF(R1235&lt;&gt;"",VLOOKUP(S1235,'Avtal 2026-05-21'!C:J,19,FALSE),"")</f>
        <v>#REF!</v>
      </c>
      <c r="AH1235" s="10" t="e">
        <f>IF(R1235&gt;0,VLOOKUP(S1235,'Avtal 2026-05-21'!C:J,52,FALSE),"")</f>
        <v>#REF!</v>
      </c>
    </row>
    <row r="1236" spans="18:34" ht="18.75" customHeight="1" x14ac:dyDescent="0.25">
      <c r="R1236" s="2" t="e">
        <f>IF(MAX($R$10:R1235)&gt;=$K$4,0,R1235+1)</f>
        <v>#REF!</v>
      </c>
      <c r="S1236" s="2" t="e">
        <f t="shared" si="100"/>
        <v>#REF!</v>
      </c>
      <c r="T1236" s="2" t="e">
        <f t="shared" si="97"/>
        <v>#REF!</v>
      </c>
      <c r="U1236" s="2" t="e">
        <f t="shared" si="98"/>
        <v>#REF!</v>
      </c>
      <c r="V1236" s="2" t="e">
        <f t="shared" si="99"/>
        <v>#REF!</v>
      </c>
      <c r="X1236" s="2" t="e">
        <f>IF(R1236&lt;&gt;"",VLOOKUP(S1236,'Avtal 2026-05-21'!C:J,9,FALSE),"")</f>
        <v>#REF!</v>
      </c>
      <c r="Y1236" s="2" t="e">
        <f>IF(R1236&lt;&gt;"",VLOOKUP(S1236,'Avtal 2026-05-21'!C:J,10,FALSE),"")</f>
        <v>#REF!</v>
      </c>
      <c r="Z1236" s="2" t="e">
        <f>IF(R1236&lt;&gt;"",VLOOKUP(S1236,'Avtal 2026-05-21'!C:J,11,FALSE),"")</f>
        <v>#REF!</v>
      </c>
      <c r="AA1236" s="2" t="e">
        <f>IF(R1236&lt;&gt;"",VLOOKUP(S1236,'Avtal 2026-05-21'!C:J,12,FALSE),"")</f>
        <v>#REF!</v>
      </c>
      <c r="AB1236" s="2" t="e">
        <f>IF(R1236&lt;&gt;"",VLOOKUP(S1236,'Avtal 2026-05-21'!C:J,13,FALSE),"")</f>
        <v>#REF!</v>
      </c>
      <c r="AC1236" s="2" t="e">
        <f>IF(R1236&lt;&gt;"",VLOOKUP(S1236,'Avtal 2026-05-21'!C:J,21,FALSE),"")</f>
        <v>#REF!</v>
      </c>
      <c r="AD1236" s="13" t="e">
        <f>VLOOKUP(S1236,'Avtal 2026-05-21'!C:J,7,FALSE)</f>
        <v>#REF!</v>
      </c>
      <c r="AF1236" s="2" t="e">
        <f>IF(R1236&lt;&gt;"",VLOOKUP(S1236,'Avtal 2026-05-21'!C:J,18,FALSE),"")</f>
        <v>#REF!</v>
      </c>
      <c r="AG1236" s="2" t="e">
        <f>IF(R1236&lt;&gt;"",VLOOKUP(S1236,'Avtal 2026-05-21'!C:J,19,FALSE),"")</f>
        <v>#REF!</v>
      </c>
      <c r="AH1236" s="10" t="e">
        <f>IF(R1236&gt;0,VLOOKUP(S1236,'Avtal 2026-05-21'!C:J,52,FALSE),"")</f>
        <v>#REF!</v>
      </c>
    </row>
    <row r="1237" spans="18:34" ht="18.75" customHeight="1" x14ac:dyDescent="0.25">
      <c r="R1237" s="2" t="e">
        <f>IF(MAX($R$10:R1236)&gt;=$K$4,0,R1236+1)</f>
        <v>#REF!</v>
      </c>
      <c r="S1237" s="2" t="e">
        <f t="shared" si="100"/>
        <v>#REF!</v>
      </c>
      <c r="T1237" s="2" t="e">
        <f t="shared" si="97"/>
        <v>#REF!</v>
      </c>
      <c r="U1237" s="2" t="e">
        <f t="shared" si="98"/>
        <v>#REF!</v>
      </c>
      <c r="V1237" s="2" t="e">
        <f t="shared" si="99"/>
        <v>#REF!</v>
      </c>
      <c r="X1237" s="2" t="e">
        <f>IF(R1237&lt;&gt;"",VLOOKUP(S1237,'Avtal 2026-05-21'!C:J,9,FALSE),"")</f>
        <v>#REF!</v>
      </c>
      <c r="Y1237" s="2" t="e">
        <f>IF(R1237&lt;&gt;"",VLOOKUP(S1237,'Avtal 2026-05-21'!C:J,10,FALSE),"")</f>
        <v>#REF!</v>
      </c>
      <c r="Z1237" s="2" t="e">
        <f>IF(R1237&lt;&gt;"",VLOOKUP(S1237,'Avtal 2026-05-21'!C:J,11,FALSE),"")</f>
        <v>#REF!</v>
      </c>
      <c r="AA1237" s="2" t="e">
        <f>IF(R1237&lt;&gt;"",VLOOKUP(S1237,'Avtal 2026-05-21'!C:J,12,FALSE),"")</f>
        <v>#REF!</v>
      </c>
      <c r="AB1237" s="2" t="e">
        <f>IF(R1237&lt;&gt;"",VLOOKUP(S1237,'Avtal 2026-05-21'!C:J,13,FALSE),"")</f>
        <v>#REF!</v>
      </c>
      <c r="AC1237" s="2" t="e">
        <f>IF(R1237&lt;&gt;"",VLOOKUP(S1237,'Avtal 2026-05-21'!C:J,21,FALSE),"")</f>
        <v>#REF!</v>
      </c>
      <c r="AD1237" s="13" t="e">
        <f>VLOOKUP(S1237,'Avtal 2026-05-21'!C:J,7,FALSE)</f>
        <v>#REF!</v>
      </c>
      <c r="AF1237" s="2" t="e">
        <f>IF(R1237&lt;&gt;"",VLOOKUP(S1237,'Avtal 2026-05-21'!C:J,18,FALSE),"")</f>
        <v>#REF!</v>
      </c>
      <c r="AG1237" s="2" t="e">
        <f>IF(R1237&lt;&gt;"",VLOOKUP(S1237,'Avtal 2026-05-21'!C:J,19,FALSE),"")</f>
        <v>#REF!</v>
      </c>
      <c r="AH1237" s="10" t="e">
        <f>IF(R1237&gt;0,VLOOKUP(S1237,'Avtal 2026-05-21'!C:J,52,FALSE),"")</f>
        <v>#REF!</v>
      </c>
    </row>
    <row r="1238" spans="18:34" ht="18.75" customHeight="1" x14ac:dyDescent="0.25">
      <c r="R1238" s="2" t="e">
        <f>IF(MAX($R$10:R1237)&gt;=$K$4,0,R1237+1)</f>
        <v>#REF!</v>
      </c>
      <c r="S1238" s="2" t="e">
        <f t="shared" si="100"/>
        <v>#REF!</v>
      </c>
      <c r="T1238" s="2" t="e">
        <f t="shared" si="97"/>
        <v>#REF!</v>
      </c>
      <c r="U1238" s="2" t="e">
        <f t="shared" si="98"/>
        <v>#REF!</v>
      </c>
      <c r="V1238" s="2" t="e">
        <f t="shared" si="99"/>
        <v>#REF!</v>
      </c>
      <c r="X1238" s="2" t="e">
        <f>IF(R1238&lt;&gt;"",VLOOKUP(S1238,'Avtal 2026-05-21'!C:J,9,FALSE),"")</f>
        <v>#REF!</v>
      </c>
      <c r="Y1238" s="2" t="e">
        <f>IF(R1238&lt;&gt;"",VLOOKUP(S1238,'Avtal 2026-05-21'!C:J,10,FALSE),"")</f>
        <v>#REF!</v>
      </c>
      <c r="Z1238" s="2" t="e">
        <f>IF(R1238&lt;&gt;"",VLOOKUP(S1238,'Avtal 2026-05-21'!C:J,11,FALSE),"")</f>
        <v>#REF!</v>
      </c>
      <c r="AA1238" s="2" t="e">
        <f>IF(R1238&lt;&gt;"",VLOOKUP(S1238,'Avtal 2026-05-21'!C:J,12,FALSE),"")</f>
        <v>#REF!</v>
      </c>
      <c r="AB1238" s="2" t="e">
        <f>IF(R1238&lt;&gt;"",VLOOKUP(S1238,'Avtal 2026-05-21'!C:J,13,FALSE),"")</f>
        <v>#REF!</v>
      </c>
      <c r="AC1238" s="2" t="e">
        <f>IF(R1238&lt;&gt;"",VLOOKUP(S1238,'Avtal 2026-05-21'!C:J,21,FALSE),"")</f>
        <v>#REF!</v>
      </c>
      <c r="AD1238" s="13" t="e">
        <f>VLOOKUP(S1238,'Avtal 2026-05-21'!C:J,7,FALSE)</f>
        <v>#REF!</v>
      </c>
      <c r="AF1238" s="2" t="e">
        <f>IF(R1238&lt;&gt;"",VLOOKUP(S1238,'Avtal 2026-05-21'!C:J,18,FALSE),"")</f>
        <v>#REF!</v>
      </c>
      <c r="AG1238" s="2" t="e">
        <f>IF(R1238&lt;&gt;"",VLOOKUP(S1238,'Avtal 2026-05-21'!C:J,19,FALSE),"")</f>
        <v>#REF!</v>
      </c>
      <c r="AH1238" s="10" t="e">
        <f>IF(R1238&gt;0,VLOOKUP(S1238,'Avtal 2026-05-21'!C:J,52,FALSE),"")</f>
        <v>#REF!</v>
      </c>
    </row>
    <row r="1239" spans="18:34" ht="18.75" customHeight="1" x14ac:dyDescent="0.25">
      <c r="R1239" s="2" t="e">
        <f>IF(MAX($R$10:R1238)&gt;=$K$4,0,R1238+1)</f>
        <v>#REF!</v>
      </c>
      <c r="S1239" s="2" t="e">
        <f t="shared" si="100"/>
        <v>#REF!</v>
      </c>
      <c r="T1239" s="2" t="e">
        <f t="shared" si="97"/>
        <v>#REF!</v>
      </c>
      <c r="U1239" s="2" t="e">
        <f t="shared" si="98"/>
        <v>#REF!</v>
      </c>
      <c r="V1239" s="2" t="e">
        <f t="shared" si="99"/>
        <v>#REF!</v>
      </c>
      <c r="X1239" s="2" t="e">
        <f>IF(R1239&lt;&gt;"",VLOOKUP(S1239,'Avtal 2026-05-21'!C:J,9,FALSE),"")</f>
        <v>#REF!</v>
      </c>
      <c r="Y1239" s="2" t="e">
        <f>IF(R1239&lt;&gt;"",VLOOKUP(S1239,'Avtal 2026-05-21'!C:J,10,FALSE),"")</f>
        <v>#REF!</v>
      </c>
      <c r="Z1239" s="2" t="e">
        <f>IF(R1239&lt;&gt;"",VLOOKUP(S1239,'Avtal 2026-05-21'!C:J,11,FALSE),"")</f>
        <v>#REF!</v>
      </c>
      <c r="AA1239" s="2" t="e">
        <f>IF(R1239&lt;&gt;"",VLOOKUP(S1239,'Avtal 2026-05-21'!C:J,12,FALSE),"")</f>
        <v>#REF!</v>
      </c>
      <c r="AB1239" s="2" t="e">
        <f>IF(R1239&lt;&gt;"",VLOOKUP(S1239,'Avtal 2026-05-21'!C:J,13,FALSE),"")</f>
        <v>#REF!</v>
      </c>
      <c r="AC1239" s="2" t="e">
        <f>IF(R1239&lt;&gt;"",VLOOKUP(S1239,'Avtal 2026-05-21'!C:J,21,FALSE),"")</f>
        <v>#REF!</v>
      </c>
      <c r="AD1239" s="13" t="e">
        <f>VLOOKUP(S1239,'Avtal 2026-05-21'!C:J,7,FALSE)</f>
        <v>#REF!</v>
      </c>
      <c r="AF1239" s="2" t="e">
        <f>IF(R1239&lt;&gt;"",VLOOKUP(S1239,'Avtal 2026-05-21'!C:J,18,FALSE),"")</f>
        <v>#REF!</v>
      </c>
      <c r="AG1239" s="2" t="e">
        <f>IF(R1239&lt;&gt;"",VLOOKUP(S1239,'Avtal 2026-05-21'!C:J,19,FALSE),"")</f>
        <v>#REF!</v>
      </c>
      <c r="AH1239" s="10" t="e">
        <f>IF(R1239&gt;0,VLOOKUP(S1239,'Avtal 2026-05-21'!C:J,52,FALSE),"")</f>
        <v>#REF!</v>
      </c>
    </row>
    <row r="1240" spans="18:34" ht="18.75" customHeight="1" x14ac:dyDescent="0.25">
      <c r="R1240" s="2" t="e">
        <f>IF(MAX($R$10:R1239)&gt;=$K$4,0,R1239+1)</f>
        <v>#REF!</v>
      </c>
      <c r="S1240" s="2" t="e">
        <f t="shared" si="100"/>
        <v>#REF!</v>
      </c>
      <c r="T1240" s="2" t="e">
        <f t="shared" si="97"/>
        <v>#REF!</v>
      </c>
      <c r="U1240" s="2" t="e">
        <f t="shared" si="98"/>
        <v>#REF!</v>
      </c>
      <c r="V1240" s="2" t="e">
        <f t="shared" si="99"/>
        <v>#REF!</v>
      </c>
      <c r="X1240" s="2" t="e">
        <f>IF(R1240&lt;&gt;"",VLOOKUP(S1240,'Avtal 2026-05-21'!C:J,9,FALSE),"")</f>
        <v>#REF!</v>
      </c>
      <c r="Y1240" s="2" t="e">
        <f>IF(R1240&lt;&gt;"",VLOOKUP(S1240,'Avtal 2026-05-21'!C:J,10,FALSE),"")</f>
        <v>#REF!</v>
      </c>
      <c r="Z1240" s="2" t="e">
        <f>IF(R1240&lt;&gt;"",VLOOKUP(S1240,'Avtal 2026-05-21'!C:J,11,FALSE),"")</f>
        <v>#REF!</v>
      </c>
      <c r="AA1240" s="2" t="e">
        <f>IF(R1240&lt;&gt;"",VLOOKUP(S1240,'Avtal 2026-05-21'!C:J,12,FALSE),"")</f>
        <v>#REF!</v>
      </c>
      <c r="AB1240" s="2" t="e">
        <f>IF(R1240&lt;&gt;"",VLOOKUP(S1240,'Avtal 2026-05-21'!C:J,13,FALSE),"")</f>
        <v>#REF!</v>
      </c>
      <c r="AC1240" s="2" t="e">
        <f>IF(R1240&lt;&gt;"",VLOOKUP(S1240,'Avtal 2026-05-21'!C:J,21,FALSE),"")</f>
        <v>#REF!</v>
      </c>
      <c r="AD1240" s="13" t="e">
        <f>VLOOKUP(S1240,'Avtal 2026-05-21'!C:J,7,FALSE)</f>
        <v>#REF!</v>
      </c>
      <c r="AF1240" s="2" t="e">
        <f>IF(R1240&lt;&gt;"",VLOOKUP(S1240,'Avtal 2026-05-21'!C:J,18,FALSE),"")</f>
        <v>#REF!</v>
      </c>
      <c r="AG1240" s="2" t="e">
        <f>IF(R1240&lt;&gt;"",VLOOKUP(S1240,'Avtal 2026-05-21'!C:J,19,FALSE),"")</f>
        <v>#REF!</v>
      </c>
      <c r="AH1240" s="10" t="e">
        <f>IF(R1240&gt;0,VLOOKUP(S1240,'Avtal 2026-05-21'!C:J,52,FALSE),"")</f>
        <v>#REF!</v>
      </c>
    </row>
    <row r="1241" spans="18:34" ht="18.75" customHeight="1" x14ac:dyDescent="0.25">
      <c r="R1241" s="2" t="e">
        <f>IF(MAX($R$10:R1240)&gt;=$K$4,0,R1240+1)</f>
        <v>#REF!</v>
      </c>
      <c r="S1241" s="2" t="e">
        <f t="shared" si="100"/>
        <v>#REF!</v>
      </c>
      <c r="T1241" s="2" t="e">
        <f t="shared" si="97"/>
        <v>#REF!</v>
      </c>
      <c r="U1241" s="2" t="e">
        <f t="shared" si="98"/>
        <v>#REF!</v>
      </c>
      <c r="V1241" s="2" t="e">
        <f t="shared" si="99"/>
        <v>#REF!</v>
      </c>
      <c r="X1241" s="2" t="e">
        <f>IF(R1241&lt;&gt;"",VLOOKUP(S1241,'Avtal 2026-05-21'!C:J,9,FALSE),"")</f>
        <v>#REF!</v>
      </c>
      <c r="Y1241" s="2" t="e">
        <f>IF(R1241&lt;&gt;"",VLOOKUP(S1241,'Avtal 2026-05-21'!C:J,10,FALSE),"")</f>
        <v>#REF!</v>
      </c>
      <c r="Z1241" s="2" t="e">
        <f>IF(R1241&lt;&gt;"",VLOOKUP(S1241,'Avtal 2026-05-21'!C:J,11,FALSE),"")</f>
        <v>#REF!</v>
      </c>
      <c r="AA1241" s="2" t="e">
        <f>IF(R1241&lt;&gt;"",VLOOKUP(S1241,'Avtal 2026-05-21'!C:J,12,FALSE),"")</f>
        <v>#REF!</v>
      </c>
      <c r="AB1241" s="2" t="e">
        <f>IF(R1241&lt;&gt;"",VLOOKUP(S1241,'Avtal 2026-05-21'!C:J,13,FALSE),"")</f>
        <v>#REF!</v>
      </c>
      <c r="AC1241" s="2" t="e">
        <f>IF(R1241&lt;&gt;"",VLOOKUP(S1241,'Avtal 2026-05-21'!C:J,21,FALSE),"")</f>
        <v>#REF!</v>
      </c>
      <c r="AD1241" s="13" t="e">
        <f>VLOOKUP(S1241,'Avtal 2026-05-21'!C:J,7,FALSE)</f>
        <v>#REF!</v>
      </c>
      <c r="AF1241" s="2" t="e">
        <f>IF(R1241&lt;&gt;"",VLOOKUP(S1241,'Avtal 2026-05-21'!C:J,18,FALSE),"")</f>
        <v>#REF!</v>
      </c>
      <c r="AG1241" s="2" t="e">
        <f>IF(R1241&lt;&gt;"",VLOOKUP(S1241,'Avtal 2026-05-21'!C:J,19,FALSE),"")</f>
        <v>#REF!</v>
      </c>
      <c r="AH1241" s="10" t="e">
        <f>IF(R1241&gt;0,VLOOKUP(S1241,'Avtal 2026-05-21'!C:J,52,FALSE),"")</f>
        <v>#REF!</v>
      </c>
    </row>
    <row r="1242" spans="18:34" ht="18.75" customHeight="1" x14ac:dyDescent="0.25">
      <c r="R1242" s="2" t="e">
        <f>IF(MAX($R$10:R1241)&gt;=$K$4,0,R1241+1)</f>
        <v>#REF!</v>
      </c>
      <c r="S1242" s="2" t="e">
        <f t="shared" si="100"/>
        <v>#REF!</v>
      </c>
      <c r="T1242" s="2" t="e">
        <f t="shared" si="97"/>
        <v>#REF!</v>
      </c>
      <c r="U1242" s="2" t="e">
        <f t="shared" si="98"/>
        <v>#REF!</v>
      </c>
      <c r="V1242" s="2" t="e">
        <f t="shared" si="99"/>
        <v>#REF!</v>
      </c>
      <c r="X1242" s="2" t="e">
        <f>IF(R1242&lt;&gt;"",VLOOKUP(S1242,'Avtal 2026-05-21'!C:J,9,FALSE),"")</f>
        <v>#REF!</v>
      </c>
      <c r="Y1242" s="2" t="e">
        <f>IF(R1242&lt;&gt;"",VLOOKUP(S1242,'Avtal 2026-05-21'!C:J,10,FALSE),"")</f>
        <v>#REF!</v>
      </c>
      <c r="Z1242" s="2" t="e">
        <f>IF(R1242&lt;&gt;"",VLOOKUP(S1242,'Avtal 2026-05-21'!C:J,11,FALSE),"")</f>
        <v>#REF!</v>
      </c>
      <c r="AA1242" s="2" t="e">
        <f>IF(R1242&lt;&gt;"",VLOOKUP(S1242,'Avtal 2026-05-21'!C:J,12,FALSE),"")</f>
        <v>#REF!</v>
      </c>
      <c r="AB1242" s="2" t="e">
        <f>IF(R1242&lt;&gt;"",VLOOKUP(S1242,'Avtal 2026-05-21'!C:J,13,FALSE),"")</f>
        <v>#REF!</v>
      </c>
      <c r="AC1242" s="2" t="e">
        <f>IF(R1242&lt;&gt;"",VLOOKUP(S1242,'Avtal 2026-05-21'!C:J,21,FALSE),"")</f>
        <v>#REF!</v>
      </c>
      <c r="AD1242" s="13" t="e">
        <f>VLOOKUP(S1242,'Avtal 2026-05-21'!C:J,7,FALSE)</f>
        <v>#REF!</v>
      </c>
      <c r="AF1242" s="2" t="e">
        <f>IF(R1242&lt;&gt;"",VLOOKUP(S1242,'Avtal 2026-05-21'!C:J,18,FALSE),"")</f>
        <v>#REF!</v>
      </c>
      <c r="AG1242" s="2" t="e">
        <f>IF(R1242&lt;&gt;"",VLOOKUP(S1242,'Avtal 2026-05-21'!C:J,19,FALSE),"")</f>
        <v>#REF!</v>
      </c>
      <c r="AH1242" s="10" t="e">
        <f>IF(R1242&gt;0,VLOOKUP(S1242,'Avtal 2026-05-21'!C:J,52,FALSE),"")</f>
        <v>#REF!</v>
      </c>
    </row>
    <row r="1243" spans="18:34" ht="18.75" customHeight="1" x14ac:dyDescent="0.25">
      <c r="R1243" s="2" t="e">
        <f>IF(MAX($R$10:R1242)&gt;=$K$4,0,R1242+1)</f>
        <v>#REF!</v>
      </c>
      <c r="S1243" s="2" t="e">
        <f t="shared" si="100"/>
        <v>#REF!</v>
      </c>
      <c r="T1243" s="2" t="e">
        <f t="shared" si="97"/>
        <v>#REF!</v>
      </c>
      <c r="U1243" s="2" t="e">
        <f t="shared" si="98"/>
        <v>#REF!</v>
      </c>
      <c r="V1243" s="2" t="e">
        <f t="shared" si="99"/>
        <v>#REF!</v>
      </c>
      <c r="X1243" s="2" t="e">
        <f>IF(R1243&lt;&gt;"",VLOOKUP(S1243,'Avtal 2026-05-21'!C:J,9,FALSE),"")</f>
        <v>#REF!</v>
      </c>
      <c r="Y1243" s="2" t="e">
        <f>IF(R1243&lt;&gt;"",VLOOKUP(S1243,'Avtal 2026-05-21'!C:J,10,FALSE),"")</f>
        <v>#REF!</v>
      </c>
      <c r="Z1243" s="2" t="e">
        <f>IF(R1243&lt;&gt;"",VLOOKUP(S1243,'Avtal 2026-05-21'!C:J,11,FALSE),"")</f>
        <v>#REF!</v>
      </c>
      <c r="AA1243" s="2" t="e">
        <f>IF(R1243&lt;&gt;"",VLOOKUP(S1243,'Avtal 2026-05-21'!C:J,12,FALSE),"")</f>
        <v>#REF!</v>
      </c>
      <c r="AB1243" s="2" t="e">
        <f>IF(R1243&lt;&gt;"",VLOOKUP(S1243,'Avtal 2026-05-21'!C:J,13,FALSE),"")</f>
        <v>#REF!</v>
      </c>
      <c r="AC1243" s="2" t="e">
        <f>IF(R1243&lt;&gt;"",VLOOKUP(S1243,'Avtal 2026-05-21'!C:J,21,FALSE),"")</f>
        <v>#REF!</v>
      </c>
      <c r="AD1243" s="13" t="e">
        <f>VLOOKUP(S1243,'Avtal 2026-05-21'!C:J,7,FALSE)</f>
        <v>#REF!</v>
      </c>
      <c r="AF1243" s="2" t="e">
        <f>IF(R1243&lt;&gt;"",VLOOKUP(S1243,'Avtal 2026-05-21'!C:J,18,FALSE),"")</f>
        <v>#REF!</v>
      </c>
      <c r="AG1243" s="2" t="e">
        <f>IF(R1243&lt;&gt;"",VLOOKUP(S1243,'Avtal 2026-05-21'!C:J,19,FALSE),"")</f>
        <v>#REF!</v>
      </c>
      <c r="AH1243" s="10" t="e">
        <f>IF(R1243&gt;0,VLOOKUP(S1243,'Avtal 2026-05-21'!C:J,52,FALSE),"")</f>
        <v>#REF!</v>
      </c>
    </row>
    <row r="1244" spans="18:34" ht="18.75" customHeight="1" x14ac:dyDescent="0.25">
      <c r="R1244" s="2" t="e">
        <f>IF(MAX($R$10:R1243)&gt;=$K$4,0,R1243+1)</f>
        <v>#REF!</v>
      </c>
      <c r="S1244" s="2" t="e">
        <f t="shared" si="100"/>
        <v>#REF!</v>
      </c>
      <c r="T1244" s="2" t="e">
        <f t="shared" si="97"/>
        <v>#REF!</v>
      </c>
      <c r="U1244" s="2" t="e">
        <f t="shared" si="98"/>
        <v>#REF!</v>
      </c>
      <c r="V1244" s="2" t="e">
        <f t="shared" si="99"/>
        <v>#REF!</v>
      </c>
      <c r="X1244" s="2" t="e">
        <f>IF(R1244&lt;&gt;"",VLOOKUP(S1244,'Avtal 2026-05-21'!C:J,9,FALSE),"")</f>
        <v>#REF!</v>
      </c>
      <c r="Y1244" s="2" t="e">
        <f>IF(R1244&lt;&gt;"",VLOOKUP(S1244,'Avtal 2026-05-21'!C:J,10,FALSE),"")</f>
        <v>#REF!</v>
      </c>
      <c r="Z1244" s="2" t="e">
        <f>IF(R1244&lt;&gt;"",VLOOKUP(S1244,'Avtal 2026-05-21'!C:J,11,FALSE),"")</f>
        <v>#REF!</v>
      </c>
      <c r="AA1244" s="2" t="e">
        <f>IF(R1244&lt;&gt;"",VLOOKUP(S1244,'Avtal 2026-05-21'!C:J,12,FALSE),"")</f>
        <v>#REF!</v>
      </c>
      <c r="AB1244" s="2" t="e">
        <f>IF(R1244&lt;&gt;"",VLOOKUP(S1244,'Avtal 2026-05-21'!C:J,13,FALSE),"")</f>
        <v>#REF!</v>
      </c>
      <c r="AC1244" s="2" t="e">
        <f>IF(R1244&lt;&gt;"",VLOOKUP(S1244,'Avtal 2026-05-21'!C:J,21,FALSE),"")</f>
        <v>#REF!</v>
      </c>
      <c r="AD1244" s="13" t="e">
        <f>VLOOKUP(S1244,'Avtal 2026-05-21'!C:J,7,FALSE)</f>
        <v>#REF!</v>
      </c>
      <c r="AF1244" s="2" t="e">
        <f>IF(R1244&lt;&gt;"",VLOOKUP(S1244,'Avtal 2026-05-21'!C:J,18,FALSE),"")</f>
        <v>#REF!</v>
      </c>
      <c r="AG1244" s="2" t="e">
        <f>IF(R1244&lt;&gt;"",VLOOKUP(S1244,'Avtal 2026-05-21'!C:J,19,FALSE),"")</f>
        <v>#REF!</v>
      </c>
      <c r="AH1244" s="10" t="e">
        <f>IF(R1244&gt;0,VLOOKUP(S1244,'Avtal 2026-05-21'!C:J,52,FALSE),"")</f>
        <v>#REF!</v>
      </c>
    </row>
    <row r="1245" spans="18:34" ht="18.75" customHeight="1" x14ac:dyDescent="0.25">
      <c r="R1245" s="2" t="e">
        <f>IF(MAX($R$10:R1244)&gt;=$K$4,0,R1244+1)</f>
        <v>#REF!</v>
      </c>
      <c r="S1245" s="2" t="e">
        <f t="shared" si="100"/>
        <v>#REF!</v>
      </c>
      <c r="T1245" s="2" t="e">
        <f t="shared" si="97"/>
        <v>#REF!</v>
      </c>
      <c r="U1245" s="2" t="e">
        <f t="shared" si="98"/>
        <v>#REF!</v>
      </c>
      <c r="V1245" s="2" t="e">
        <f t="shared" si="99"/>
        <v>#REF!</v>
      </c>
      <c r="X1245" s="2" t="e">
        <f>IF(R1245&lt;&gt;"",VLOOKUP(S1245,'Avtal 2026-05-21'!C:J,9,FALSE),"")</f>
        <v>#REF!</v>
      </c>
      <c r="Y1245" s="2" t="e">
        <f>IF(R1245&lt;&gt;"",VLOOKUP(S1245,'Avtal 2026-05-21'!C:J,10,FALSE),"")</f>
        <v>#REF!</v>
      </c>
      <c r="Z1245" s="2" t="e">
        <f>IF(R1245&lt;&gt;"",VLOOKUP(S1245,'Avtal 2026-05-21'!C:J,11,FALSE),"")</f>
        <v>#REF!</v>
      </c>
      <c r="AA1245" s="2" t="e">
        <f>IF(R1245&lt;&gt;"",VLOOKUP(S1245,'Avtal 2026-05-21'!C:J,12,FALSE),"")</f>
        <v>#REF!</v>
      </c>
      <c r="AB1245" s="2" t="e">
        <f>IF(R1245&lt;&gt;"",VLOOKUP(S1245,'Avtal 2026-05-21'!C:J,13,FALSE),"")</f>
        <v>#REF!</v>
      </c>
      <c r="AC1245" s="2" t="e">
        <f>IF(R1245&lt;&gt;"",VLOOKUP(S1245,'Avtal 2026-05-21'!C:J,21,FALSE),"")</f>
        <v>#REF!</v>
      </c>
      <c r="AD1245" s="13" t="e">
        <f>VLOOKUP(S1245,'Avtal 2026-05-21'!C:J,7,FALSE)</f>
        <v>#REF!</v>
      </c>
      <c r="AF1245" s="2" t="e">
        <f>IF(R1245&lt;&gt;"",VLOOKUP(S1245,'Avtal 2026-05-21'!C:J,18,FALSE),"")</f>
        <v>#REF!</v>
      </c>
      <c r="AG1245" s="2" t="e">
        <f>IF(R1245&lt;&gt;"",VLOOKUP(S1245,'Avtal 2026-05-21'!C:J,19,FALSE),"")</f>
        <v>#REF!</v>
      </c>
      <c r="AH1245" s="10" t="e">
        <f>IF(R1245&gt;0,VLOOKUP(S1245,'Avtal 2026-05-21'!C:J,52,FALSE),"")</f>
        <v>#REF!</v>
      </c>
    </row>
    <row r="1246" spans="18:34" ht="18.75" customHeight="1" x14ac:dyDescent="0.25">
      <c r="R1246" s="2" t="e">
        <f>IF(MAX($R$10:R1245)&gt;=$K$4,0,R1245+1)</f>
        <v>#REF!</v>
      </c>
      <c r="S1246" s="2" t="e">
        <f t="shared" si="100"/>
        <v>#REF!</v>
      </c>
      <c r="T1246" s="2" t="e">
        <f t="shared" si="97"/>
        <v>#REF!</v>
      </c>
      <c r="U1246" s="2" t="e">
        <f t="shared" si="98"/>
        <v>#REF!</v>
      </c>
      <c r="V1246" s="2" t="e">
        <f t="shared" si="99"/>
        <v>#REF!</v>
      </c>
      <c r="X1246" s="2" t="e">
        <f>IF(R1246&lt;&gt;"",VLOOKUP(S1246,'Avtal 2026-05-21'!C:J,9,FALSE),"")</f>
        <v>#REF!</v>
      </c>
      <c r="Y1246" s="2" t="e">
        <f>IF(R1246&lt;&gt;"",VLOOKUP(S1246,'Avtal 2026-05-21'!C:J,10,FALSE),"")</f>
        <v>#REF!</v>
      </c>
      <c r="Z1246" s="2" t="e">
        <f>IF(R1246&lt;&gt;"",VLOOKUP(S1246,'Avtal 2026-05-21'!C:J,11,FALSE),"")</f>
        <v>#REF!</v>
      </c>
      <c r="AA1246" s="2" t="e">
        <f>IF(R1246&lt;&gt;"",VLOOKUP(S1246,'Avtal 2026-05-21'!C:J,12,FALSE),"")</f>
        <v>#REF!</v>
      </c>
      <c r="AB1246" s="2" t="e">
        <f>IF(R1246&lt;&gt;"",VLOOKUP(S1246,'Avtal 2026-05-21'!C:J,13,FALSE),"")</f>
        <v>#REF!</v>
      </c>
      <c r="AC1246" s="2" t="e">
        <f>IF(R1246&lt;&gt;"",VLOOKUP(S1246,'Avtal 2026-05-21'!C:J,21,FALSE),"")</f>
        <v>#REF!</v>
      </c>
      <c r="AD1246" s="13" t="e">
        <f>VLOOKUP(S1246,'Avtal 2026-05-21'!C:J,7,FALSE)</f>
        <v>#REF!</v>
      </c>
      <c r="AF1246" s="2" t="e">
        <f>IF(R1246&lt;&gt;"",VLOOKUP(S1246,'Avtal 2026-05-21'!C:J,18,FALSE),"")</f>
        <v>#REF!</v>
      </c>
      <c r="AG1246" s="2" t="e">
        <f>IF(R1246&lt;&gt;"",VLOOKUP(S1246,'Avtal 2026-05-21'!C:J,19,FALSE),"")</f>
        <v>#REF!</v>
      </c>
      <c r="AH1246" s="10" t="e">
        <f>IF(R1246&gt;0,VLOOKUP(S1246,'Avtal 2026-05-21'!C:J,52,FALSE),"")</f>
        <v>#REF!</v>
      </c>
    </row>
    <row r="1247" spans="18:34" ht="18.75" customHeight="1" x14ac:dyDescent="0.25">
      <c r="R1247" s="2" t="e">
        <f>IF(MAX($R$10:R1246)&gt;=$K$4,0,R1246+1)</f>
        <v>#REF!</v>
      </c>
      <c r="S1247" s="2" t="e">
        <f t="shared" si="100"/>
        <v>#REF!</v>
      </c>
      <c r="T1247" s="2" t="e">
        <f t="shared" si="97"/>
        <v>#REF!</v>
      </c>
      <c r="U1247" s="2" t="e">
        <f t="shared" si="98"/>
        <v>#REF!</v>
      </c>
      <c r="V1247" s="2" t="e">
        <f t="shared" si="99"/>
        <v>#REF!</v>
      </c>
      <c r="X1247" s="2" t="e">
        <f>IF(R1247&lt;&gt;"",VLOOKUP(S1247,'Avtal 2026-05-21'!C:J,9,FALSE),"")</f>
        <v>#REF!</v>
      </c>
      <c r="Y1247" s="2" t="e">
        <f>IF(R1247&lt;&gt;"",VLOOKUP(S1247,'Avtal 2026-05-21'!C:J,10,FALSE),"")</f>
        <v>#REF!</v>
      </c>
      <c r="Z1247" s="2" t="e">
        <f>IF(R1247&lt;&gt;"",VLOOKUP(S1247,'Avtal 2026-05-21'!C:J,11,FALSE),"")</f>
        <v>#REF!</v>
      </c>
      <c r="AA1247" s="2" t="e">
        <f>IF(R1247&lt;&gt;"",VLOOKUP(S1247,'Avtal 2026-05-21'!C:J,12,FALSE),"")</f>
        <v>#REF!</v>
      </c>
      <c r="AB1247" s="2" t="e">
        <f>IF(R1247&lt;&gt;"",VLOOKUP(S1247,'Avtal 2026-05-21'!C:J,13,FALSE),"")</f>
        <v>#REF!</v>
      </c>
      <c r="AC1247" s="2" t="e">
        <f>IF(R1247&lt;&gt;"",VLOOKUP(S1247,'Avtal 2026-05-21'!C:J,21,FALSE),"")</f>
        <v>#REF!</v>
      </c>
      <c r="AD1247" s="13" t="e">
        <f>VLOOKUP(S1247,'Avtal 2026-05-21'!C:J,7,FALSE)</f>
        <v>#REF!</v>
      </c>
      <c r="AF1247" s="2" t="e">
        <f>IF(R1247&lt;&gt;"",VLOOKUP(S1247,'Avtal 2026-05-21'!C:J,18,FALSE),"")</f>
        <v>#REF!</v>
      </c>
      <c r="AG1247" s="2" t="e">
        <f>IF(R1247&lt;&gt;"",VLOOKUP(S1247,'Avtal 2026-05-21'!C:J,19,FALSE),"")</f>
        <v>#REF!</v>
      </c>
      <c r="AH1247" s="10" t="e">
        <f>IF(R1247&gt;0,VLOOKUP(S1247,'Avtal 2026-05-21'!C:J,52,FALSE),"")</f>
        <v>#REF!</v>
      </c>
    </row>
    <row r="1248" spans="18:34" ht="18.75" customHeight="1" x14ac:dyDescent="0.25">
      <c r="R1248" s="2" t="e">
        <f>IF(MAX($R$10:R1247)&gt;=$K$4,0,R1247+1)</f>
        <v>#REF!</v>
      </c>
      <c r="S1248" s="2" t="e">
        <f t="shared" si="100"/>
        <v>#REF!</v>
      </c>
      <c r="T1248" s="2" t="e">
        <f t="shared" si="97"/>
        <v>#REF!</v>
      </c>
      <c r="U1248" s="2" t="e">
        <f t="shared" si="98"/>
        <v>#REF!</v>
      </c>
      <c r="V1248" s="2" t="e">
        <f t="shared" si="99"/>
        <v>#REF!</v>
      </c>
      <c r="X1248" s="2" t="e">
        <f>IF(R1248&lt;&gt;"",VLOOKUP(S1248,'Avtal 2026-05-21'!C:J,9,FALSE),"")</f>
        <v>#REF!</v>
      </c>
      <c r="Y1248" s="2" t="e">
        <f>IF(R1248&lt;&gt;"",VLOOKUP(S1248,'Avtal 2026-05-21'!C:J,10,FALSE),"")</f>
        <v>#REF!</v>
      </c>
      <c r="Z1248" s="2" t="e">
        <f>IF(R1248&lt;&gt;"",VLOOKUP(S1248,'Avtal 2026-05-21'!C:J,11,FALSE),"")</f>
        <v>#REF!</v>
      </c>
      <c r="AA1248" s="2" t="e">
        <f>IF(R1248&lt;&gt;"",VLOOKUP(S1248,'Avtal 2026-05-21'!C:J,12,FALSE),"")</f>
        <v>#REF!</v>
      </c>
      <c r="AB1248" s="2" t="e">
        <f>IF(R1248&lt;&gt;"",VLOOKUP(S1248,'Avtal 2026-05-21'!C:J,13,FALSE),"")</f>
        <v>#REF!</v>
      </c>
      <c r="AC1248" s="2" t="e">
        <f>IF(R1248&lt;&gt;"",VLOOKUP(S1248,'Avtal 2026-05-21'!C:J,21,FALSE),"")</f>
        <v>#REF!</v>
      </c>
      <c r="AD1248" s="13" t="e">
        <f>VLOOKUP(S1248,'Avtal 2026-05-21'!C:J,7,FALSE)</f>
        <v>#REF!</v>
      </c>
      <c r="AF1248" s="2" t="e">
        <f>IF(R1248&lt;&gt;"",VLOOKUP(S1248,'Avtal 2026-05-21'!C:J,18,FALSE),"")</f>
        <v>#REF!</v>
      </c>
      <c r="AG1248" s="2" t="e">
        <f>IF(R1248&lt;&gt;"",VLOOKUP(S1248,'Avtal 2026-05-21'!C:J,19,FALSE),"")</f>
        <v>#REF!</v>
      </c>
      <c r="AH1248" s="10" t="e">
        <f>IF(R1248&gt;0,VLOOKUP(S1248,'Avtal 2026-05-21'!C:J,52,FALSE),"")</f>
        <v>#REF!</v>
      </c>
    </row>
    <row r="1249" spans="18:34" ht="18.75" customHeight="1" x14ac:dyDescent="0.25">
      <c r="R1249" s="2" t="e">
        <f>IF(MAX($R$10:R1248)&gt;=$K$4,0,R1248+1)</f>
        <v>#REF!</v>
      </c>
      <c r="S1249" s="2" t="e">
        <f t="shared" si="100"/>
        <v>#REF!</v>
      </c>
      <c r="T1249" s="2" t="e">
        <f t="shared" si="97"/>
        <v>#REF!</v>
      </c>
      <c r="U1249" s="2" t="e">
        <f t="shared" si="98"/>
        <v>#REF!</v>
      </c>
      <c r="V1249" s="2" t="e">
        <f t="shared" si="99"/>
        <v>#REF!</v>
      </c>
      <c r="X1249" s="2" t="e">
        <f>IF(R1249&lt;&gt;"",VLOOKUP(S1249,'Avtal 2026-05-21'!C:J,9,FALSE),"")</f>
        <v>#REF!</v>
      </c>
      <c r="Y1249" s="2" t="e">
        <f>IF(R1249&lt;&gt;"",VLOOKUP(S1249,'Avtal 2026-05-21'!C:J,10,FALSE),"")</f>
        <v>#REF!</v>
      </c>
      <c r="Z1249" s="2" t="e">
        <f>IF(R1249&lt;&gt;"",VLOOKUP(S1249,'Avtal 2026-05-21'!C:J,11,FALSE),"")</f>
        <v>#REF!</v>
      </c>
      <c r="AA1249" s="2" t="e">
        <f>IF(R1249&lt;&gt;"",VLOOKUP(S1249,'Avtal 2026-05-21'!C:J,12,FALSE),"")</f>
        <v>#REF!</v>
      </c>
      <c r="AB1249" s="2" t="e">
        <f>IF(R1249&lt;&gt;"",VLOOKUP(S1249,'Avtal 2026-05-21'!C:J,13,FALSE),"")</f>
        <v>#REF!</v>
      </c>
      <c r="AC1249" s="2" t="e">
        <f>IF(R1249&lt;&gt;"",VLOOKUP(S1249,'Avtal 2026-05-21'!C:J,21,FALSE),"")</f>
        <v>#REF!</v>
      </c>
      <c r="AD1249" s="13" t="e">
        <f>VLOOKUP(S1249,'Avtal 2026-05-21'!C:J,7,FALSE)</f>
        <v>#REF!</v>
      </c>
      <c r="AF1249" s="2" t="e">
        <f>IF(R1249&lt;&gt;"",VLOOKUP(S1249,'Avtal 2026-05-21'!C:J,18,FALSE),"")</f>
        <v>#REF!</v>
      </c>
      <c r="AG1249" s="2" t="e">
        <f>IF(R1249&lt;&gt;"",VLOOKUP(S1249,'Avtal 2026-05-21'!C:J,19,FALSE),"")</f>
        <v>#REF!</v>
      </c>
      <c r="AH1249" s="10" t="e">
        <f>IF(R1249&gt;0,VLOOKUP(S1249,'Avtal 2026-05-21'!C:J,52,FALSE),"")</f>
        <v>#REF!</v>
      </c>
    </row>
    <row r="1250" spans="18:34" ht="18.75" customHeight="1" x14ac:dyDescent="0.25">
      <c r="R1250" s="2" t="e">
        <f>IF(MAX($R$10:R1249)&gt;=$K$4,0,R1249+1)</f>
        <v>#REF!</v>
      </c>
      <c r="S1250" s="2" t="e">
        <f t="shared" si="100"/>
        <v>#REF!</v>
      </c>
      <c r="T1250" s="2" t="e">
        <f t="shared" si="97"/>
        <v>#REF!</v>
      </c>
      <c r="U1250" s="2" t="e">
        <f t="shared" si="98"/>
        <v>#REF!</v>
      </c>
      <c r="V1250" s="2" t="e">
        <f t="shared" si="99"/>
        <v>#REF!</v>
      </c>
      <c r="X1250" s="2" t="e">
        <f>IF(R1250&lt;&gt;"",VLOOKUP(S1250,'Avtal 2026-05-21'!C:J,9,FALSE),"")</f>
        <v>#REF!</v>
      </c>
      <c r="Y1250" s="2" t="e">
        <f>IF(R1250&lt;&gt;"",VLOOKUP(S1250,'Avtal 2026-05-21'!C:J,10,FALSE),"")</f>
        <v>#REF!</v>
      </c>
      <c r="Z1250" s="2" t="e">
        <f>IF(R1250&lt;&gt;"",VLOOKUP(S1250,'Avtal 2026-05-21'!C:J,11,FALSE),"")</f>
        <v>#REF!</v>
      </c>
      <c r="AA1250" s="2" t="e">
        <f>IF(R1250&lt;&gt;"",VLOOKUP(S1250,'Avtal 2026-05-21'!C:J,12,FALSE),"")</f>
        <v>#REF!</v>
      </c>
      <c r="AB1250" s="2" t="e">
        <f>IF(R1250&lt;&gt;"",VLOOKUP(S1250,'Avtal 2026-05-21'!C:J,13,FALSE),"")</f>
        <v>#REF!</v>
      </c>
      <c r="AC1250" s="2" t="e">
        <f>IF(R1250&lt;&gt;"",VLOOKUP(S1250,'Avtal 2026-05-21'!C:J,21,FALSE),"")</f>
        <v>#REF!</v>
      </c>
      <c r="AD1250" s="13" t="e">
        <f>VLOOKUP(S1250,'Avtal 2026-05-21'!C:J,7,FALSE)</f>
        <v>#REF!</v>
      </c>
      <c r="AF1250" s="2" t="e">
        <f>IF(R1250&lt;&gt;"",VLOOKUP(S1250,'Avtal 2026-05-21'!C:J,18,FALSE),"")</f>
        <v>#REF!</v>
      </c>
      <c r="AG1250" s="2" t="e">
        <f>IF(R1250&lt;&gt;"",VLOOKUP(S1250,'Avtal 2026-05-21'!C:J,19,FALSE),"")</f>
        <v>#REF!</v>
      </c>
      <c r="AH1250" s="10" t="e">
        <f>IF(R1250&gt;0,VLOOKUP(S1250,'Avtal 2026-05-21'!C:J,52,FALSE),"")</f>
        <v>#REF!</v>
      </c>
    </row>
    <row r="1251" spans="18:34" ht="18.75" customHeight="1" x14ac:dyDescent="0.25">
      <c r="R1251" s="2" t="e">
        <f>IF(MAX($R$10:R1250)&gt;=$K$4,0,R1250+1)</f>
        <v>#REF!</v>
      </c>
      <c r="S1251" s="2" t="e">
        <f t="shared" si="100"/>
        <v>#REF!</v>
      </c>
      <c r="T1251" s="2" t="e">
        <f t="shared" si="97"/>
        <v>#REF!</v>
      </c>
      <c r="U1251" s="2" t="e">
        <f t="shared" si="98"/>
        <v>#REF!</v>
      </c>
      <c r="V1251" s="2" t="e">
        <f t="shared" si="99"/>
        <v>#REF!</v>
      </c>
      <c r="X1251" s="2" t="e">
        <f>IF(R1251&lt;&gt;"",VLOOKUP(S1251,'Avtal 2026-05-21'!C:J,9,FALSE),"")</f>
        <v>#REF!</v>
      </c>
      <c r="Y1251" s="2" t="e">
        <f>IF(R1251&lt;&gt;"",VLOOKUP(S1251,'Avtal 2026-05-21'!C:J,10,FALSE),"")</f>
        <v>#REF!</v>
      </c>
      <c r="Z1251" s="2" t="e">
        <f>IF(R1251&lt;&gt;"",VLOOKUP(S1251,'Avtal 2026-05-21'!C:J,11,FALSE),"")</f>
        <v>#REF!</v>
      </c>
      <c r="AA1251" s="2" t="e">
        <f>IF(R1251&lt;&gt;"",VLOOKUP(S1251,'Avtal 2026-05-21'!C:J,12,FALSE),"")</f>
        <v>#REF!</v>
      </c>
      <c r="AB1251" s="2" t="e">
        <f>IF(R1251&lt;&gt;"",VLOOKUP(S1251,'Avtal 2026-05-21'!C:J,13,FALSE),"")</f>
        <v>#REF!</v>
      </c>
      <c r="AC1251" s="2" t="e">
        <f>IF(R1251&lt;&gt;"",VLOOKUP(S1251,'Avtal 2026-05-21'!C:J,21,FALSE),"")</f>
        <v>#REF!</v>
      </c>
      <c r="AD1251" s="13" t="e">
        <f>VLOOKUP(S1251,'Avtal 2026-05-21'!C:J,7,FALSE)</f>
        <v>#REF!</v>
      </c>
      <c r="AF1251" s="2" t="e">
        <f>IF(R1251&lt;&gt;"",VLOOKUP(S1251,'Avtal 2026-05-21'!C:J,18,FALSE),"")</f>
        <v>#REF!</v>
      </c>
      <c r="AG1251" s="2" t="e">
        <f>IF(R1251&lt;&gt;"",VLOOKUP(S1251,'Avtal 2026-05-21'!C:J,19,FALSE),"")</f>
        <v>#REF!</v>
      </c>
      <c r="AH1251" s="10" t="e">
        <f>IF(R1251&gt;0,VLOOKUP(S1251,'Avtal 2026-05-21'!C:J,52,FALSE),"")</f>
        <v>#REF!</v>
      </c>
    </row>
    <row r="1252" spans="18:34" ht="18.75" customHeight="1" x14ac:dyDescent="0.25">
      <c r="R1252" s="2" t="e">
        <f>IF(MAX($R$10:R1251)&gt;=$K$4,0,R1251+1)</f>
        <v>#REF!</v>
      </c>
      <c r="S1252" s="2" t="e">
        <f t="shared" si="100"/>
        <v>#REF!</v>
      </c>
      <c r="T1252" s="2" t="e">
        <f t="shared" si="97"/>
        <v>#REF!</v>
      </c>
      <c r="U1252" s="2" t="e">
        <f t="shared" si="98"/>
        <v>#REF!</v>
      </c>
      <c r="V1252" s="2" t="e">
        <f t="shared" si="99"/>
        <v>#REF!</v>
      </c>
      <c r="X1252" s="2" t="e">
        <f>IF(R1252&lt;&gt;"",VLOOKUP(S1252,'Avtal 2026-05-21'!C:J,9,FALSE),"")</f>
        <v>#REF!</v>
      </c>
      <c r="Y1252" s="2" t="e">
        <f>IF(R1252&lt;&gt;"",VLOOKUP(S1252,'Avtal 2026-05-21'!C:J,10,FALSE),"")</f>
        <v>#REF!</v>
      </c>
      <c r="Z1252" s="2" t="e">
        <f>IF(R1252&lt;&gt;"",VLOOKUP(S1252,'Avtal 2026-05-21'!C:J,11,FALSE),"")</f>
        <v>#REF!</v>
      </c>
      <c r="AA1252" s="2" t="e">
        <f>IF(R1252&lt;&gt;"",VLOOKUP(S1252,'Avtal 2026-05-21'!C:J,12,FALSE),"")</f>
        <v>#REF!</v>
      </c>
      <c r="AB1252" s="2" t="e">
        <f>IF(R1252&lt;&gt;"",VLOOKUP(S1252,'Avtal 2026-05-21'!C:J,13,FALSE),"")</f>
        <v>#REF!</v>
      </c>
      <c r="AC1252" s="2" t="e">
        <f>IF(R1252&lt;&gt;"",VLOOKUP(S1252,'Avtal 2026-05-21'!C:J,21,FALSE),"")</f>
        <v>#REF!</v>
      </c>
      <c r="AD1252" s="13" t="e">
        <f>VLOOKUP(S1252,'Avtal 2026-05-21'!C:J,7,FALSE)</f>
        <v>#REF!</v>
      </c>
      <c r="AF1252" s="2" t="e">
        <f>IF(R1252&lt;&gt;"",VLOOKUP(S1252,'Avtal 2026-05-21'!C:J,18,FALSE),"")</f>
        <v>#REF!</v>
      </c>
      <c r="AG1252" s="2" t="e">
        <f>IF(R1252&lt;&gt;"",VLOOKUP(S1252,'Avtal 2026-05-21'!C:J,19,FALSE),"")</f>
        <v>#REF!</v>
      </c>
      <c r="AH1252" s="10" t="e">
        <f>IF(R1252&gt;0,VLOOKUP(S1252,'Avtal 2026-05-21'!C:J,52,FALSE),"")</f>
        <v>#REF!</v>
      </c>
    </row>
    <row r="1253" spans="18:34" ht="18.75" customHeight="1" x14ac:dyDescent="0.25">
      <c r="R1253" s="2" t="e">
        <f>IF(MAX($R$10:R1252)&gt;=$K$4,0,R1252+1)</f>
        <v>#REF!</v>
      </c>
      <c r="S1253" s="2" t="e">
        <f t="shared" si="100"/>
        <v>#REF!</v>
      </c>
      <c r="T1253" s="2" t="e">
        <f t="shared" si="97"/>
        <v>#REF!</v>
      </c>
      <c r="U1253" s="2" t="e">
        <f t="shared" si="98"/>
        <v>#REF!</v>
      </c>
      <c r="V1253" s="2" t="e">
        <f t="shared" si="99"/>
        <v>#REF!</v>
      </c>
      <c r="X1253" s="2" t="e">
        <f>IF(R1253&lt;&gt;"",VLOOKUP(S1253,'Avtal 2026-05-21'!C:J,9,FALSE),"")</f>
        <v>#REF!</v>
      </c>
      <c r="Y1253" s="2" t="e">
        <f>IF(R1253&lt;&gt;"",VLOOKUP(S1253,'Avtal 2026-05-21'!C:J,10,FALSE),"")</f>
        <v>#REF!</v>
      </c>
      <c r="Z1253" s="2" t="e">
        <f>IF(R1253&lt;&gt;"",VLOOKUP(S1253,'Avtal 2026-05-21'!C:J,11,FALSE),"")</f>
        <v>#REF!</v>
      </c>
      <c r="AA1253" s="2" t="e">
        <f>IF(R1253&lt;&gt;"",VLOOKUP(S1253,'Avtal 2026-05-21'!C:J,12,FALSE),"")</f>
        <v>#REF!</v>
      </c>
      <c r="AB1253" s="2" t="e">
        <f>IF(R1253&lt;&gt;"",VLOOKUP(S1253,'Avtal 2026-05-21'!C:J,13,FALSE),"")</f>
        <v>#REF!</v>
      </c>
      <c r="AC1253" s="2" t="e">
        <f>IF(R1253&lt;&gt;"",VLOOKUP(S1253,'Avtal 2026-05-21'!C:J,21,FALSE),"")</f>
        <v>#REF!</v>
      </c>
      <c r="AD1253" s="13" t="e">
        <f>VLOOKUP(S1253,'Avtal 2026-05-21'!C:J,7,FALSE)</f>
        <v>#REF!</v>
      </c>
      <c r="AF1253" s="2" t="e">
        <f>IF(R1253&lt;&gt;"",VLOOKUP(S1253,'Avtal 2026-05-21'!C:J,18,FALSE),"")</f>
        <v>#REF!</v>
      </c>
      <c r="AG1253" s="2" t="e">
        <f>IF(R1253&lt;&gt;"",VLOOKUP(S1253,'Avtal 2026-05-21'!C:J,19,FALSE),"")</f>
        <v>#REF!</v>
      </c>
      <c r="AH1253" s="10" t="e">
        <f>IF(R1253&gt;0,VLOOKUP(S1253,'Avtal 2026-05-21'!C:J,52,FALSE),"")</f>
        <v>#REF!</v>
      </c>
    </row>
    <row r="1254" spans="18:34" ht="18.75" customHeight="1" x14ac:dyDescent="0.25">
      <c r="R1254" s="2" t="e">
        <f>IF(MAX($R$10:R1253)&gt;=$K$4,0,R1253+1)</f>
        <v>#REF!</v>
      </c>
      <c r="S1254" s="2" t="e">
        <f t="shared" si="100"/>
        <v>#REF!</v>
      </c>
      <c r="T1254" s="2" t="e">
        <f t="shared" si="97"/>
        <v>#REF!</v>
      </c>
      <c r="U1254" s="2" t="e">
        <f t="shared" si="98"/>
        <v>#REF!</v>
      </c>
      <c r="V1254" s="2" t="e">
        <f t="shared" si="99"/>
        <v>#REF!</v>
      </c>
      <c r="X1254" s="2" t="e">
        <f>IF(R1254&lt;&gt;"",VLOOKUP(S1254,'Avtal 2026-05-21'!C:J,9,FALSE),"")</f>
        <v>#REF!</v>
      </c>
      <c r="Y1254" s="2" t="e">
        <f>IF(R1254&lt;&gt;"",VLOOKUP(S1254,'Avtal 2026-05-21'!C:J,10,FALSE),"")</f>
        <v>#REF!</v>
      </c>
      <c r="Z1254" s="2" t="e">
        <f>IF(R1254&lt;&gt;"",VLOOKUP(S1254,'Avtal 2026-05-21'!C:J,11,FALSE),"")</f>
        <v>#REF!</v>
      </c>
      <c r="AA1254" s="2" t="e">
        <f>IF(R1254&lt;&gt;"",VLOOKUP(S1254,'Avtal 2026-05-21'!C:J,12,FALSE),"")</f>
        <v>#REF!</v>
      </c>
      <c r="AB1254" s="2" t="e">
        <f>IF(R1254&lt;&gt;"",VLOOKUP(S1254,'Avtal 2026-05-21'!C:J,13,FALSE),"")</f>
        <v>#REF!</v>
      </c>
      <c r="AC1254" s="2" t="e">
        <f>IF(R1254&lt;&gt;"",VLOOKUP(S1254,'Avtal 2026-05-21'!C:J,21,FALSE),"")</f>
        <v>#REF!</v>
      </c>
      <c r="AD1254" s="13" t="e">
        <f>VLOOKUP(S1254,'Avtal 2026-05-21'!C:J,7,FALSE)</f>
        <v>#REF!</v>
      </c>
      <c r="AF1254" s="2" t="e">
        <f>IF(R1254&lt;&gt;"",VLOOKUP(S1254,'Avtal 2026-05-21'!C:J,18,FALSE),"")</f>
        <v>#REF!</v>
      </c>
      <c r="AG1254" s="2" t="e">
        <f>IF(R1254&lt;&gt;"",VLOOKUP(S1254,'Avtal 2026-05-21'!C:J,19,FALSE),"")</f>
        <v>#REF!</v>
      </c>
      <c r="AH1254" s="10" t="e">
        <f>IF(R1254&gt;0,VLOOKUP(S1254,'Avtal 2026-05-21'!C:J,52,FALSE),"")</f>
        <v>#REF!</v>
      </c>
    </row>
    <row r="1255" spans="18:34" ht="18.75" customHeight="1" x14ac:dyDescent="0.25">
      <c r="R1255" s="2" t="e">
        <f>IF(MAX($R$10:R1254)&gt;=$K$4,0,R1254+1)</f>
        <v>#REF!</v>
      </c>
      <c r="S1255" s="2" t="e">
        <f t="shared" si="100"/>
        <v>#REF!</v>
      </c>
      <c r="T1255" s="2" t="e">
        <f t="shared" si="97"/>
        <v>#REF!</v>
      </c>
      <c r="U1255" s="2" t="e">
        <f t="shared" si="98"/>
        <v>#REF!</v>
      </c>
      <c r="V1255" s="2" t="e">
        <f t="shared" si="99"/>
        <v>#REF!</v>
      </c>
      <c r="X1255" s="2" t="e">
        <f>IF(R1255&lt;&gt;"",VLOOKUP(S1255,'Avtal 2026-05-21'!C:J,9,FALSE),"")</f>
        <v>#REF!</v>
      </c>
      <c r="Y1255" s="2" t="e">
        <f>IF(R1255&lt;&gt;"",VLOOKUP(S1255,'Avtal 2026-05-21'!C:J,10,FALSE),"")</f>
        <v>#REF!</v>
      </c>
      <c r="Z1255" s="2" t="e">
        <f>IF(R1255&lt;&gt;"",VLOOKUP(S1255,'Avtal 2026-05-21'!C:J,11,FALSE),"")</f>
        <v>#REF!</v>
      </c>
      <c r="AA1255" s="2" t="e">
        <f>IF(R1255&lt;&gt;"",VLOOKUP(S1255,'Avtal 2026-05-21'!C:J,12,FALSE),"")</f>
        <v>#REF!</v>
      </c>
      <c r="AB1255" s="2" t="e">
        <f>IF(R1255&lt;&gt;"",VLOOKUP(S1255,'Avtal 2026-05-21'!C:J,13,FALSE),"")</f>
        <v>#REF!</v>
      </c>
      <c r="AC1255" s="2" t="e">
        <f>IF(R1255&lt;&gt;"",VLOOKUP(S1255,'Avtal 2026-05-21'!C:J,21,FALSE),"")</f>
        <v>#REF!</v>
      </c>
      <c r="AD1255" s="13" t="e">
        <f>VLOOKUP(S1255,'Avtal 2026-05-21'!C:J,7,FALSE)</f>
        <v>#REF!</v>
      </c>
      <c r="AF1255" s="2" t="e">
        <f>IF(R1255&lt;&gt;"",VLOOKUP(S1255,'Avtal 2026-05-21'!C:J,18,FALSE),"")</f>
        <v>#REF!</v>
      </c>
      <c r="AG1255" s="2" t="e">
        <f>IF(R1255&lt;&gt;"",VLOOKUP(S1255,'Avtal 2026-05-21'!C:J,19,FALSE),"")</f>
        <v>#REF!</v>
      </c>
      <c r="AH1255" s="10" t="e">
        <f>IF(R1255&gt;0,VLOOKUP(S1255,'Avtal 2026-05-21'!C:J,52,FALSE),"")</f>
        <v>#REF!</v>
      </c>
    </row>
    <row r="1256" spans="18:34" ht="18.75" customHeight="1" x14ac:dyDescent="0.25">
      <c r="R1256" s="2" t="e">
        <f>IF(MAX($R$10:R1255)&gt;=$K$4,0,R1255+1)</f>
        <v>#REF!</v>
      </c>
      <c r="S1256" s="2" t="e">
        <f t="shared" si="100"/>
        <v>#REF!</v>
      </c>
      <c r="T1256" s="2" t="e">
        <f t="shared" si="97"/>
        <v>#REF!</v>
      </c>
      <c r="U1256" s="2" t="e">
        <f t="shared" si="98"/>
        <v>#REF!</v>
      </c>
      <c r="V1256" s="2" t="e">
        <f t="shared" si="99"/>
        <v>#REF!</v>
      </c>
      <c r="X1256" s="2" t="e">
        <f>IF(R1256&lt;&gt;"",VLOOKUP(S1256,'Avtal 2026-05-21'!C:J,9,FALSE),"")</f>
        <v>#REF!</v>
      </c>
      <c r="Y1256" s="2" t="e">
        <f>IF(R1256&lt;&gt;"",VLOOKUP(S1256,'Avtal 2026-05-21'!C:J,10,FALSE),"")</f>
        <v>#REF!</v>
      </c>
      <c r="Z1256" s="2" t="e">
        <f>IF(R1256&lt;&gt;"",VLOOKUP(S1256,'Avtal 2026-05-21'!C:J,11,FALSE),"")</f>
        <v>#REF!</v>
      </c>
      <c r="AA1256" s="2" t="e">
        <f>IF(R1256&lt;&gt;"",VLOOKUP(S1256,'Avtal 2026-05-21'!C:J,12,FALSE),"")</f>
        <v>#REF!</v>
      </c>
      <c r="AB1256" s="2" t="e">
        <f>IF(R1256&lt;&gt;"",VLOOKUP(S1256,'Avtal 2026-05-21'!C:J,13,FALSE),"")</f>
        <v>#REF!</v>
      </c>
      <c r="AC1256" s="2" t="e">
        <f>IF(R1256&lt;&gt;"",VLOOKUP(S1256,'Avtal 2026-05-21'!C:J,21,FALSE),"")</f>
        <v>#REF!</v>
      </c>
      <c r="AD1256" s="13" t="e">
        <f>VLOOKUP(S1256,'Avtal 2026-05-21'!C:J,7,FALSE)</f>
        <v>#REF!</v>
      </c>
      <c r="AF1256" s="2" t="e">
        <f>IF(R1256&lt;&gt;"",VLOOKUP(S1256,'Avtal 2026-05-21'!C:J,18,FALSE),"")</f>
        <v>#REF!</v>
      </c>
      <c r="AG1256" s="2" t="e">
        <f>IF(R1256&lt;&gt;"",VLOOKUP(S1256,'Avtal 2026-05-21'!C:J,19,FALSE),"")</f>
        <v>#REF!</v>
      </c>
      <c r="AH1256" s="10" t="e">
        <f>IF(R1256&gt;0,VLOOKUP(S1256,'Avtal 2026-05-21'!C:J,52,FALSE),"")</f>
        <v>#REF!</v>
      </c>
    </row>
    <row r="1257" spans="18:34" ht="18.75" customHeight="1" x14ac:dyDescent="0.25">
      <c r="R1257" s="2" t="e">
        <f>IF(MAX($R$10:R1256)&gt;=$K$4,0,R1256+1)</f>
        <v>#REF!</v>
      </c>
      <c r="S1257" s="2" t="e">
        <f t="shared" si="100"/>
        <v>#REF!</v>
      </c>
      <c r="T1257" s="2" t="e">
        <f t="shared" si="97"/>
        <v>#REF!</v>
      </c>
      <c r="U1257" s="2" t="e">
        <f t="shared" si="98"/>
        <v>#REF!</v>
      </c>
      <c r="V1257" s="2" t="e">
        <f t="shared" si="99"/>
        <v>#REF!</v>
      </c>
      <c r="X1257" s="2" t="e">
        <f>IF(R1257&lt;&gt;"",VLOOKUP(S1257,'Avtal 2026-05-21'!C:J,9,FALSE),"")</f>
        <v>#REF!</v>
      </c>
      <c r="Y1257" s="2" t="e">
        <f>IF(R1257&lt;&gt;"",VLOOKUP(S1257,'Avtal 2026-05-21'!C:J,10,FALSE),"")</f>
        <v>#REF!</v>
      </c>
      <c r="Z1257" s="2" t="e">
        <f>IF(R1257&lt;&gt;"",VLOOKUP(S1257,'Avtal 2026-05-21'!C:J,11,FALSE),"")</f>
        <v>#REF!</v>
      </c>
      <c r="AA1257" s="2" t="e">
        <f>IF(R1257&lt;&gt;"",VLOOKUP(S1257,'Avtal 2026-05-21'!C:J,12,FALSE),"")</f>
        <v>#REF!</v>
      </c>
      <c r="AB1257" s="2" t="e">
        <f>IF(R1257&lt;&gt;"",VLOOKUP(S1257,'Avtal 2026-05-21'!C:J,13,FALSE),"")</f>
        <v>#REF!</v>
      </c>
      <c r="AC1257" s="2" t="e">
        <f>IF(R1257&lt;&gt;"",VLOOKUP(S1257,'Avtal 2026-05-21'!C:J,21,FALSE),"")</f>
        <v>#REF!</v>
      </c>
      <c r="AD1257" s="13" t="e">
        <f>VLOOKUP(S1257,'Avtal 2026-05-21'!C:J,7,FALSE)</f>
        <v>#REF!</v>
      </c>
      <c r="AF1257" s="2" t="e">
        <f>IF(R1257&lt;&gt;"",VLOOKUP(S1257,'Avtal 2026-05-21'!C:J,18,FALSE),"")</f>
        <v>#REF!</v>
      </c>
      <c r="AG1257" s="2" t="e">
        <f>IF(R1257&lt;&gt;"",VLOOKUP(S1257,'Avtal 2026-05-21'!C:J,19,FALSE),"")</f>
        <v>#REF!</v>
      </c>
      <c r="AH1257" s="10" t="e">
        <f>IF(R1257&gt;0,VLOOKUP(S1257,'Avtal 2026-05-21'!C:J,52,FALSE),"")</f>
        <v>#REF!</v>
      </c>
    </row>
    <row r="1258" spans="18:34" ht="18.75" customHeight="1" x14ac:dyDescent="0.25">
      <c r="R1258" s="2" t="e">
        <f>IF(MAX($R$10:R1257)&gt;=$K$4,0,R1257+1)</f>
        <v>#REF!</v>
      </c>
      <c r="S1258" s="2" t="e">
        <f t="shared" si="100"/>
        <v>#REF!</v>
      </c>
      <c r="T1258" s="2" t="e">
        <f t="shared" si="97"/>
        <v>#REF!</v>
      </c>
      <c r="U1258" s="2" t="e">
        <f t="shared" si="98"/>
        <v>#REF!</v>
      </c>
      <c r="V1258" s="2" t="e">
        <f t="shared" si="99"/>
        <v>#REF!</v>
      </c>
      <c r="X1258" s="2" t="e">
        <f>IF(R1258&lt;&gt;"",VLOOKUP(S1258,'Avtal 2026-05-21'!C:J,9,FALSE),"")</f>
        <v>#REF!</v>
      </c>
      <c r="Y1258" s="2" t="e">
        <f>IF(R1258&lt;&gt;"",VLOOKUP(S1258,'Avtal 2026-05-21'!C:J,10,FALSE),"")</f>
        <v>#REF!</v>
      </c>
      <c r="Z1258" s="2" t="e">
        <f>IF(R1258&lt;&gt;"",VLOOKUP(S1258,'Avtal 2026-05-21'!C:J,11,FALSE),"")</f>
        <v>#REF!</v>
      </c>
      <c r="AA1258" s="2" t="e">
        <f>IF(R1258&lt;&gt;"",VLOOKUP(S1258,'Avtal 2026-05-21'!C:J,12,FALSE),"")</f>
        <v>#REF!</v>
      </c>
      <c r="AB1258" s="2" t="e">
        <f>IF(R1258&lt;&gt;"",VLOOKUP(S1258,'Avtal 2026-05-21'!C:J,13,FALSE),"")</f>
        <v>#REF!</v>
      </c>
      <c r="AC1258" s="2" t="e">
        <f>IF(R1258&lt;&gt;"",VLOOKUP(S1258,'Avtal 2026-05-21'!C:J,21,FALSE),"")</f>
        <v>#REF!</v>
      </c>
      <c r="AD1258" s="13" t="e">
        <f>VLOOKUP(S1258,'Avtal 2026-05-21'!C:J,7,FALSE)</f>
        <v>#REF!</v>
      </c>
      <c r="AF1258" s="2" t="e">
        <f>IF(R1258&lt;&gt;"",VLOOKUP(S1258,'Avtal 2026-05-21'!C:J,18,FALSE),"")</f>
        <v>#REF!</v>
      </c>
      <c r="AG1258" s="2" t="e">
        <f>IF(R1258&lt;&gt;"",VLOOKUP(S1258,'Avtal 2026-05-21'!C:J,19,FALSE),"")</f>
        <v>#REF!</v>
      </c>
      <c r="AH1258" s="10" t="e">
        <f>IF(R1258&gt;0,VLOOKUP(S1258,'Avtal 2026-05-21'!C:J,52,FALSE),"")</f>
        <v>#REF!</v>
      </c>
    </row>
    <row r="1259" spans="18:34" ht="18.75" customHeight="1" x14ac:dyDescent="0.25">
      <c r="R1259" s="2" t="e">
        <f>IF(MAX($R$10:R1258)&gt;=$K$4,0,R1258+1)</f>
        <v>#REF!</v>
      </c>
      <c r="S1259" s="2" t="e">
        <f t="shared" si="100"/>
        <v>#REF!</v>
      </c>
      <c r="T1259" s="2" t="e">
        <f t="shared" si="97"/>
        <v>#REF!</v>
      </c>
      <c r="U1259" s="2" t="e">
        <f t="shared" si="98"/>
        <v>#REF!</v>
      </c>
      <c r="V1259" s="2" t="e">
        <f t="shared" si="99"/>
        <v>#REF!</v>
      </c>
      <c r="X1259" s="2" t="e">
        <f>IF(R1259&lt;&gt;"",VLOOKUP(S1259,'Avtal 2026-05-21'!C:J,9,FALSE),"")</f>
        <v>#REF!</v>
      </c>
      <c r="Y1259" s="2" t="e">
        <f>IF(R1259&lt;&gt;"",VLOOKUP(S1259,'Avtal 2026-05-21'!C:J,10,FALSE),"")</f>
        <v>#REF!</v>
      </c>
      <c r="Z1259" s="2" t="e">
        <f>IF(R1259&lt;&gt;"",VLOOKUP(S1259,'Avtal 2026-05-21'!C:J,11,FALSE),"")</f>
        <v>#REF!</v>
      </c>
      <c r="AA1259" s="2" t="e">
        <f>IF(R1259&lt;&gt;"",VLOOKUP(S1259,'Avtal 2026-05-21'!C:J,12,FALSE),"")</f>
        <v>#REF!</v>
      </c>
      <c r="AB1259" s="2" t="e">
        <f>IF(R1259&lt;&gt;"",VLOOKUP(S1259,'Avtal 2026-05-21'!C:J,13,FALSE),"")</f>
        <v>#REF!</v>
      </c>
      <c r="AC1259" s="2" t="e">
        <f>IF(R1259&lt;&gt;"",VLOOKUP(S1259,'Avtal 2026-05-21'!C:J,21,FALSE),"")</f>
        <v>#REF!</v>
      </c>
      <c r="AD1259" s="13" t="e">
        <f>VLOOKUP(S1259,'Avtal 2026-05-21'!C:J,7,FALSE)</f>
        <v>#REF!</v>
      </c>
      <c r="AF1259" s="2" t="e">
        <f>IF(R1259&lt;&gt;"",VLOOKUP(S1259,'Avtal 2026-05-21'!C:J,18,FALSE),"")</f>
        <v>#REF!</v>
      </c>
      <c r="AG1259" s="2" t="e">
        <f>IF(R1259&lt;&gt;"",VLOOKUP(S1259,'Avtal 2026-05-21'!C:J,19,FALSE),"")</f>
        <v>#REF!</v>
      </c>
      <c r="AH1259" s="10" t="e">
        <f>IF(R1259&gt;0,VLOOKUP(S1259,'Avtal 2026-05-21'!C:J,52,FALSE),"")</f>
        <v>#REF!</v>
      </c>
    </row>
    <row r="1260" spans="18:34" ht="18.75" customHeight="1" x14ac:dyDescent="0.25">
      <c r="R1260" s="2" t="e">
        <f>IF(MAX($R$10:R1259)&gt;=$K$4,0,R1259+1)</f>
        <v>#REF!</v>
      </c>
      <c r="S1260" s="2" t="e">
        <f t="shared" si="100"/>
        <v>#REF!</v>
      </c>
      <c r="T1260" s="2" t="e">
        <f t="shared" si="97"/>
        <v>#REF!</v>
      </c>
      <c r="U1260" s="2" t="e">
        <f t="shared" si="98"/>
        <v>#REF!</v>
      </c>
      <c r="V1260" s="2" t="e">
        <f t="shared" si="99"/>
        <v>#REF!</v>
      </c>
      <c r="X1260" s="2" t="e">
        <f>IF(R1260&lt;&gt;"",VLOOKUP(S1260,'Avtal 2026-05-21'!C:J,9,FALSE),"")</f>
        <v>#REF!</v>
      </c>
      <c r="Y1260" s="2" t="e">
        <f>IF(R1260&lt;&gt;"",VLOOKUP(S1260,'Avtal 2026-05-21'!C:J,10,FALSE),"")</f>
        <v>#REF!</v>
      </c>
      <c r="Z1260" s="2" t="e">
        <f>IF(R1260&lt;&gt;"",VLOOKUP(S1260,'Avtal 2026-05-21'!C:J,11,FALSE),"")</f>
        <v>#REF!</v>
      </c>
      <c r="AA1260" s="2" t="e">
        <f>IF(R1260&lt;&gt;"",VLOOKUP(S1260,'Avtal 2026-05-21'!C:J,12,FALSE),"")</f>
        <v>#REF!</v>
      </c>
      <c r="AB1260" s="2" t="e">
        <f>IF(R1260&lt;&gt;"",VLOOKUP(S1260,'Avtal 2026-05-21'!C:J,13,FALSE),"")</f>
        <v>#REF!</v>
      </c>
      <c r="AC1260" s="2" t="e">
        <f>IF(R1260&lt;&gt;"",VLOOKUP(S1260,'Avtal 2026-05-21'!C:J,21,FALSE),"")</f>
        <v>#REF!</v>
      </c>
      <c r="AD1260" s="13" t="e">
        <f>VLOOKUP(S1260,'Avtal 2026-05-21'!C:J,7,FALSE)</f>
        <v>#REF!</v>
      </c>
      <c r="AF1260" s="2" t="e">
        <f>IF(R1260&lt;&gt;"",VLOOKUP(S1260,'Avtal 2026-05-21'!C:J,18,FALSE),"")</f>
        <v>#REF!</v>
      </c>
      <c r="AG1260" s="2" t="e">
        <f>IF(R1260&lt;&gt;"",VLOOKUP(S1260,'Avtal 2026-05-21'!C:J,19,FALSE),"")</f>
        <v>#REF!</v>
      </c>
      <c r="AH1260" s="10" t="e">
        <f>IF(R1260&gt;0,VLOOKUP(S1260,'Avtal 2026-05-21'!C:J,52,FALSE),"")</f>
        <v>#REF!</v>
      </c>
    </row>
    <row r="1261" spans="18:34" ht="18.75" customHeight="1" x14ac:dyDescent="0.25">
      <c r="R1261" s="2" t="e">
        <f>IF(MAX($R$10:R1260)&gt;=$K$4,0,R1260+1)</f>
        <v>#REF!</v>
      </c>
      <c r="S1261" s="2" t="e">
        <f t="shared" si="100"/>
        <v>#REF!</v>
      </c>
      <c r="T1261" s="2" t="e">
        <f t="shared" si="97"/>
        <v>#REF!</v>
      </c>
      <c r="U1261" s="2" t="e">
        <f t="shared" si="98"/>
        <v>#REF!</v>
      </c>
      <c r="V1261" s="2" t="e">
        <f t="shared" si="99"/>
        <v>#REF!</v>
      </c>
      <c r="X1261" s="2" t="e">
        <f>IF(R1261&lt;&gt;"",VLOOKUP(S1261,'Avtal 2026-05-21'!C:J,9,FALSE),"")</f>
        <v>#REF!</v>
      </c>
      <c r="Y1261" s="2" t="e">
        <f>IF(R1261&lt;&gt;"",VLOOKUP(S1261,'Avtal 2026-05-21'!C:J,10,FALSE),"")</f>
        <v>#REF!</v>
      </c>
      <c r="Z1261" s="2" t="e">
        <f>IF(R1261&lt;&gt;"",VLOOKUP(S1261,'Avtal 2026-05-21'!C:J,11,FALSE),"")</f>
        <v>#REF!</v>
      </c>
      <c r="AA1261" s="2" t="e">
        <f>IF(R1261&lt;&gt;"",VLOOKUP(S1261,'Avtal 2026-05-21'!C:J,12,FALSE),"")</f>
        <v>#REF!</v>
      </c>
      <c r="AB1261" s="2" t="e">
        <f>IF(R1261&lt;&gt;"",VLOOKUP(S1261,'Avtal 2026-05-21'!C:J,13,FALSE),"")</f>
        <v>#REF!</v>
      </c>
      <c r="AC1261" s="2" t="e">
        <f>IF(R1261&lt;&gt;"",VLOOKUP(S1261,'Avtal 2026-05-21'!C:J,21,FALSE),"")</f>
        <v>#REF!</v>
      </c>
      <c r="AD1261" s="13" t="e">
        <f>VLOOKUP(S1261,'Avtal 2026-05-21'!C:J,7,FALSE)</f>
        <v>#REF!</v>
      </c>
      <c r="AF1261" s="2" t="e">
        <f>IF(R1261&lt;&gt;"",VLOOKUP(S1261,'Avtal 2026-05-21'!C:J,18,FALSE),"")</f>
        <v>#REF!</v>
      </c>
      <c r="AG1261" s="2" t="e">
        <f>IF(R1261&lt;&gt;"",VLOOKUP(S1261,'Avtal 2026-05-21'!C:J,19,FALSE),"")</f>
        <v>#REF!</v>
      </c>
      <c r="AH1261" s="10" t="e">
        <f>IF(R1261&gt;0,VLOOKUP(S1261,'Avtal 2026-05-21'!C:J,52,FALSE),"")</f>
        <v>#REF!</v>
      </c>
    </row>
    <row r="1262" spans="18:34" ht="18.75" customHeight="1" x14ac:dyDescent="0.25">
      <c r="R1262" s="2" t="e">
        <f>IF(MAX($R$10:R1261)&gt;=$K$4,0,R1261+1)</f>
        <v>#REF!</v>
      </c>
      <c r="S1262" s="2" t="e">
        <f t="shared" si="100"/>
        <v>#REF!</v>
      </c>
      <c r="T1262" s="2" t="e">
        <f t="shared" si="97"/>
        <v>#REF!</v>
      </c>
      <c r="U1262" s="2" t="e">
        <f t="shared" si="98"/>
        <v>#REF!</v>
      </c>
      <c r="V1262" s="2" t="e">
        <f t="shared" si="99"/>
        <v>#REF!</v>
      </c>
      <c r="X1262" s="2" t="e">
        <f>IF(R1262&lt;&gt;"",VLOOKUP(S1262,'Avtal 2026-05-21'!C:J,9,FALSE),"")</f>
        <v>#REF!</v>
      </c>
      <c r="Y1262" s="2" t="e">
        <f>IF(R1262&lt;&gt;"",VLOOKUP(S1262,'Avtal 2026-05-21'!C:J,10,FALSE),"")</f>
        <v>#REF!</v>
      </c>
      <c r="Z1262" s="2" t="e">
        <f>IF(R1262&lt;&gt;"",VLOOKUP(S1262,'Avtal 2026-05-21'!C:J,11,FALSE),"")</f>
        <v>#REF!</v>
      </c>
      <c r="AA1262" s="2" t="e">
        <f>IF(R1262&lt;&gt;"",VLOOKUP(S1262,'Avtal 2026-05-21'!C:J,12,FALSE),"")</f>
        <v>#REF!</v>
      </c>
      <c r="AB1262" s="2" t="e">
        <f>IF(R1262&lt;&gt;"",VLOOKUP(S1262,'Avtal 2026-05-21'!C:J,13,FALSE),"")</f>
        <v>#REF!</v>
      </c>
      <c r="AC1262" s="2" t="e">
        <f>IF(R1262&lt;&gt;"",VLOOKUP(S1262,'Avtal 2026-05-21'!C:J,21,FALSE),"")</f>
        <v>#REF!</v>
      </c>
      <c r="AD1262" s="13" t="e">
        <f>VLOOKUP(S1262,'Avtal 2026-05-21'!C:J,7,FALSE)</f>
        <v>#REF!</v>
      </c>
      <c r="AF1262" s="2" t="e">
        <f>IF(R1262&lt;&gt;"",VLOOKUP(S1262,'Avtal 2026-05-21'!C:J,18,FALSE),"")</f>
        <v>#REF!</v>
      </c>
      <c r="AG1262" s="2" t="e">
        <f>IF(R1262&lt;&gt;"",VLOOKUP(S1262,'Avtal 2026-05-21'!C:J,19,FALSE),"")</f>
        <v>#REF!</v>
      </c>
      <c r="AH1262" s="10" t="e">
        <f>IF(R1262&gt;0,VLOOKUP(S1262,'Avtal 2026-05-21'!C:J,52,FALSE),"")</f>
        <v>#REF!</v>
      </c>
    </row>
    <row r="1263" spans="18:34" ht="18.75" customHeight="1" x14ac:dyDescent="0.25">
      <c r="R1263" s="2" t="e">
        <f>IF(MAX($R$10:R1262)&gt;=$K$4,0,R1262+1)</f>
        <v>#REF!</v>
      </c>
      <c r="S1263" s="2" t="e">
        <f t="shared" si="100"/>
        <v>#REF!</v>
      </c>
      <c r="T1263" s="2" t="e">
        <f t="shared" si="97"/>
        <v>#REF!</v>
      </c>
      <c r="U1263" s="2" t="e">
        <f t="shared" si="98"/>
        <v>#REF!</v>
      </c>
      <c r="V1263" s="2" t="e">
        <f t="shared" si="99"/>
        <v>#REF!</v>
      </c>
      <c r="X1263" s="2" t="e">
        <f>IF(R1263&lt;&gt;"",VLOOKUP(S1263,'Avtal 2026-05-21'!C:J,9,FALSE),"")</f>
        <v>#REF!</v>
      </c>
      <c r="Y1263" s="2" t="e">
        <f>IF(R1263&lt;&gt;"",VLOOKUP(S1263,'Avtal 2026-05-21'!C:J,10,FALSE),"")</f>
        <v>#REF!</v>
      </c>
      <c r="Z1263" s="2" t="e">
        <f>IF(R1263&lt;&gt;"",VLOOKUP(S1263,'Avtal 2026-05-21'!C:J,11,FALSE),"")</f>
        <v>#REF!</v>
      </c>
      <c r="AA1263" s="2" t="e">
        <f>IF(R1263&lt;&gt;"",VLOOKUP(S1263,'Avtal 2026-05-21'!C:J,12,FALSE),"")</f>
        <v>#REF!</v>
      </c>
      <c r="AB1263" s="2" t="e">
        <f>IF(R1263&lt;&gt;"",VLOOKUP(S1263,'Avtal 2026-05-21'!C:J,13,FALSE),"")</f>
        <v>#REF!</v>
      </c>
      <c r="AC1263" s="2" t="e">
        <f>IF(R1263&lt;&gt;"",VLOOKUP(S1263,'Avtal 2026-05-21'!C:J,21,FALSE),"")</f>
        <v>#REF!</v>
      </c>
      <c r="AD1263" s="13" t="e">
        <f>VLOOKUP(S1263,'Avtal 2026-05-21'!C:J,7,FALSE)</f>
        <v>#REF!</v>
      </c>
      <c r="AF1263" s="2" t="e">
        <f>IF(R1263&lt;&gt;"",VLOOKUP(S1263,'Avtal 2026-05-21'!C:J,18,FALSE),"")</f>
        <v>#REF!</v>
      </c>
      <c r="AG1263" s="2" t="e">
        <f>IF(R1263&lt;&gt;"",VLOOKUP(S1263,'Avtal 2026-05-21'!C:J,19,FALSE),"")</f>
        <v>#REF!</v>
      </c>
      <c r="AH1263" s="10" t="e">
        <f>IF(R1263&gt;0,VLOOKUP(S1263,'Avtal 2026-05-21'!C:J,52,FALSE),"")</f>
        <v>#REF!</v>
      </c>
    </row>
    <row r="1264" spans="18:34" ht="18.75" customHeight="1" x14ac:dyDescent="0.25">
      <c r="R1264" s="2" t="e">
        <f>IF(MAX($R$10:R1263)&gt;=$K$4,0,R1263+1)</f>
        <v>#REF!</v>
      </c>
      <c r="S1264" s="2" t="e">
        <f t="shared" si="100"/>
        <v>#REF!</v>
      </c>
      <c r="T1264" s="2" t="e">
        <f t="shared" si="97"/>
        <v>#REF!</v>
      </c>
      <c r="U1264" s="2" t="e">
        <f t="shared" si="98"/>
        <v>#REF!</v>
      </c>
      <c r="V1264" s="2" t="e">
        <f t="shared" si="99"/>
        <v>#REF!</v>
      </c>
      <c r="X1264" s="2" t="e">
        <f>IF(R1264&lt;&gt;"",VLOOKUP(S1264,'Avtal 2026-05-21'!C:J,9,FALSE),"")</f>
        <v>#REF!</v>
      </c>
      <c r="Y1264" s="2" t="e">
        <f>IF(R1264&lt;&gt;"",VLOOKUP(S1264,'Avtal 2026-05-21'!C:J,10,FALSE),"")</f>
        <v>#REF!</v>
      </c>
      <c r="Z1264" s="2" t="e">
        <f>IF(R1264&lt;&gt;"",VLOOKUP(S1264,'Avtal 2026-05-21'!C:J,11,FALSE),"")</f>
        <v>#REF!</v>
      </c>
      <c r="AA1264" s="2" t="e">
        <f>IF(R1264&lt;&gt;"",VLOOKUP(S1264,'Avtal 2026-05-21'!C:J,12,FALSE),"")</f>
        <v>#REF!</v>
      </c>
      <c r="AB1264" s="2" t="e">
        <f>IF(R1264&lt;&gt;"",VLOOKUP(S1264,'Avtal 2026-05-21'!C:J,13,FALSE),"")</f>
        <v>#REF!</v>
      </c>
      <c r="AC1264" s="2" t="e">
        <f>IF(R1264&lt;&gt;"",VLOOKUP(S1264,'Avtal 2026-05-21'!C:J,21,FALSE),"")</f>
        <v>#REF!</v>
      </c>
      <c r="AD1264" s="13" t="e">
        <f>VLOOKUP(S1264,'Avtal 2026-05-21'!C:J,7,FALSE)</f>
        <v>#REF!</v>
      </c>
      <c r="AF1264" s="2" t="e">
        <f>IF(R1264&lt;&gt;"",VLOOKUP(S1264,'Avtal 2026-05-21'!C:J,18,FALSE),"")</f>
        <v>#REF!</v>
      </c>
      <c r="AG1264" s="2" t="e">
        <f>IF(R1264&lt;&gt;"",VLOOKUP(S1264,'Avtal 2026-05-21'!C:J,19,FALSE),"")</f>
        <v>#REF!</v>
      </c>
      <c r="AH1264" s="10" t="e">
        <f>IF(R1264&gt;0,VLOOKUP(S1264,'Avtal 2026-05-21'!C:J,52,FALSE),"")</f>
        <v>#REF!</v>
      </c>
    </row>
    <row r="1265" spans="18:34" ht="18.75" customHeight="1" x14ac:dyDescent="0.25">
      <c r="R1265" s="2" t="e">
        <f>IF(MAX($R$10:R1264)&gt;=$K$4,0,R1264+1)</f>
        <v>#REF!</v>
      </c>
      <c r="S1265" s="2" t="e">
        <f t="shared" si="100"/>
        <v>#REF!</v>
      </c>
      <c r="T1265" s="2" t="e">
        <f t="shared" si="97"/>
        <v>#REF!</v>
      </c>
      <c r="U1265" s="2" t="e">
        <f t="shared" si="98"/>
        <v>#REF!</v>
      </c>
      <c r="V1265" s="2" t="e">
        <f t="shared" si="99"/>
        <v>#REF!</v>
      </c>
      <c r="X1265" s="2" t="e">
        <f>IF(R1265&lt;&gt;"",VLOOKUP(S1265,'Avtal 2026-05-21'!C:J,9,FALSE),"")</f>
        <v>#REF!</v>
      </c>
      <c r="Y1265" s="2" t="e">
        <f>IF(R1265&lt;&gt;"",VLOOKUP(S1265,'Avtal 2026-05-21'!C:J,10,FALSE),"")</f>
        <v>#REF!</v>
      </c>
      <c r="Z1265" s="2" t="e">
        <f>IF(R1265&lt;&gt;"",VLOOKUP(S1265,'Avtal 2026-05-21'!C:J,11,FALSE),"")</f>
        <v>#REF!</v>
      </c>
      <c r="AA1265" s="2" t="e">
        <f>IF(R1265&lt;&gt;"",VLOOKUP(S1265,'Avtal 2026-05-21'!C:J,12,FALSE),"")</f>
        <v>#REF!</v>
      </c>
      <c r="AB1265" s="2" t="e">
        <f>IF(R1265&lt;&gt;"",VLOOKUP(S1265,'Avtal 2026-05-21'!C:J,13,FALSE),"")</f>
        <v>#REF!</v>
      </c>
      <c r="AC1265" s="2" t="e">
        <f>IF(R1265&lt;&gt;"",VLOOKUP(S1265,'Avtal 2026-05-21'!C:J,21,FALSE),"")</f>
        <v>#REF!</v>
      </c>
      <c r="AD1265" s="13" t="e">
        <f>VLOOKUP(S1265,'Avtal 2026-05-21'!C:J,7,FALSE)</f>
        <v>#REF!</v>
      </c>
      <c r="AF1265" s="2" t="e">
        <f>IF(R1265&lt;&gt;"",VLOOKUP(S1265,'Avtal 2026-05-21'!C:J,18,FALSE),"")</f>
        <v>#REF!</v>
      </c>
      <c r="AG1265" s="2" t="e">
        <f>IF(R1265&lt;&gt;"",VLOOKUP(S1265,'Avtal 2026-05-21'!C:J,19,FALSE),"")</f>
        <v>#REF!</v>
      </c>
      <c r="AH1265" s="10" t="e">
        <f>IF(R1265&gt;0,VLOOKUP(S1265,'Avtal 2026-05-21'!C:J,52,FALSE),"")</f>
        <v>#REF!</v>
      </c>
    </row>
    <row r="1266" spans="18:34" ht="18.75" customHeight="1" x14ac:dyDescent="0.25">
      <c r="R1266" s="2" t="e">
        <f>IF(MAX($R$10:R1265)&gt;=$K$4,0,R1265+1)</f>
        <v>#REF!</v>
      </c>
      <c r="S1266" s="2" t="e">
        <f t="shared" si="100"/>
        <v>#REF!</v>
      </c>
      <c r="T1266" s="2" t="e">
        <f t="shared" si="97"/>
        <v>#REF!</v>
      </c>
      <c r="U1266" s="2" t="e">
        <f t="shared" si="98"/>
        <v>#REF!</v>
      </c>
      <c r="V1266" s="2" t="e">
        <f t="shared" si="99"/>
        <v>#REF!</v>
      </c>
      <c r="X1266" s="2" t="e">
        <f>IF(R1266&lt;&gt;"",VLOOKUP(S1266,'Avtal 2026-05-21'!C:J,9,FALSE),"")</f>
        <v>#REF!</v>
      </c>
      <c r="Y1266" s="2" t="e">
        <f>IF(R1266&lt;&gt;"",VLOOKUP(S1266,'Avtal 2026-05-21'!C:J,10,FALSE),"")</f>
        <v>#REF!</v>
      </c>
      <c r="Z1266" s="2" t="e">
        <f>IF(R1266&lt;&gt;"",VLOOKUP(S1266,'Avtal 2026-05-21'!C:J,11,FALSE),"")</f>
        <v>#REF!</v>
      </c>
      <c r="AA1266" s="2" t="e">
        <f>IF(R1266&lt;&gt;"",VLOOKUP(S1266,'Avtal 2026-05-21'!C:J,12,FALSE),"")</f>
        <v>#REF!</v>
      </c>
      <c r="AB1266" s="2" t="e">
        <f>IF(R1266&lt;&gt;"",VLOOKUP(S1266,'Avtal 2026-05-21'!C:J,13,FALSE),"")</f>
        <v>#REF!</v>
      </c>
      <c r="AC1266" s="2" t="e">
        <f>IF(R1266&lt;&gt;"",VLOOKUP(S1266,'Avtal 2026-05-21'!C:J,21,FALSE),"")</f>
        <v>#REF!</v>
      </c>
      <c r="AD1266" s="13" t="e">
        <f>VLOOKUP(S1266,'Avtal 2026-05-21'!C:J,7,FALSE)</f>
        <v>#REF!</v>
      </c>
      <c r="AF1266" s="2" t="e">
        <f>IF(R1266&lt;&gt;"",VLOOKUP(S1266,'Avtal 2026-05-21'!C:J,18,FALSE),"")</f>
        <v>#REF!</v>
      </c>
      <c r="AG1266" s="2" t="e">
        <f>IF(R1266&lt;&gt;"",VLOOKUP(S1266,'Avtal 2026-05-21'!C:J,19,FALSE),"")</f>
        <v>#REF!</v>
      </c>
      <c r="AH1266" s="10" t="e">
        <f>IF(R1266&gt;0,VLOOKUP(S1266,'Avtal 2026-05-21'!C:J,52,FALSE),"")</f>
        <v>#REF!</v>
      </c>
    </row>
    <row r="1267" spans="18:34" ht="18.75" customHeight="1" x14ac:dyDescent="0.25">
      <c r="R1267" s="2" t="e">
        <f>IF(MAX($R$10:R1266)&gt;=$K$4,0,R1266+1)</f>
        <v>#REF!</v>
      </c>
      <c r="S1267" s="2" t="e">
        <f t="shared" si="100"/>
        <v>#REF!</v>
      </c>
      <c r="T1267" s="2" t="e">
        <f t="shared" si="97"/>
        <v>#REF!</v>
      </c>
      <c r="U1267" s="2" t="e">
        <f t="shared" si="98"/>
        <v>#REF!</v>
      </c>
      <c r="V1267" s="2" t="e">
        <f t="shared" si="99"/>
        <v>#REF!</v>
      </c>
      <c r="X1267" s="2" t="e">
        <f>IF(R1267&lt;&gt;"",VLOOKUP(S1267,'Avtal 2026-05-21'!C:J,9,FALSE),"")</f>
        <v>#REF!</v>
      </c>
      <c r="Y1267" s="2" t="e">
        <f>IF(R1267&lt;&gt;"",VLOOKUP(S1267,'Avtal 2026-05-21'!C:J,10,FALSE),"")</f>
        <v>#REF!</v>
      </c>
      <c r="Z1267" s="2" t="e">
        <f>IF(R1267&lt;&gt;"",VLOOKUP(S1267,'Avtal 2026-05-21'!C:J,11,FALSE),"")</f>
        <v>#REF!</v>
      </c>
      <c r="AA1267" s="2" t="e">
        <f>IF(R1267&lt;&gt;"",VLOOKUP(S1267,'Avtal 2026-05-21'!C:J,12,FALSE),"")</f>
        <v>#REF!</v>
      </c>
      <c r="AB1267" s="2" t="e">
        <f>IF(R1267&lt;&gt;"",VLOOKUP(S1267,'Avtal 2026-05-21'!C:J,13,FALSE),"")</f>
        <v>#REF!</v>
      </c>
      <c r="AC1267" s="2" t="e">
        <f>IF(R1267&lt;&gt;"",VLOOKUP(S1267,'Avtal 2026-05-21'!C:J,21,FALSE),"")</f>
        <v>#REF!</v>
      </c>
      <c r="AD1267" s="13" t="e">
        <f>VLOOKUP(S1267,'Avtal 2026-05-21'!C:J,7,FALSE)</f>
        <v>#REF!</v>
      </c>
      <c r="AF1267" s="2" t="e">
        <f>IF(R1267&lt;&gt;"",VLOOKUP(S1267,'Avtal 2026-05-21'!C:J,18,FALSE),"")</f>
        <v>#REF!</v>
      </c>
      <c r="AG1267" s="2" t="e">
        <f>IF(R1267&lt;&gt;"",VLOOKUP(S1267,'Avtal 2026-05-21'!C:J,19,FALSE),"")</f>
        <v>#REF!</v>
      </c>
      <c r="AH1267" s="10" t="e">
        <f>IF(R1267&gt;0,VLOOKUP(S1267,'Avtal 2026-05-21'!C:J,52,FALSE),"")</f>
        <v>#REF!</v>
      </c>
    </row>
    <row r="1268" spans="18:34" ht="18.75" customHeight="1" x14ac:dyDescent="0.25">
      <c r="R1268" s="2" t="e">
        <f>IF(MAX($R$10:R1267)&gt;=$K$4,0,R1267+1)</f>
        <v>#REF!</v>
      </c>
      <c r="S1268" s="2" t="e">
        <f t="shared" si="100"/>
        <v>#REF!</v>
      </c>
      <c r="T1268" s="2" t="e">
        <f t="shared" si="97"/>
        <v>#REF!</v>
      </c>
      <c r="U1268" s="2" t="e">
        <f t="shared" si="98"/>
        <v>#REF!</v>
      </c>
      <c r="V1268" s="2" t="e">
        <f t="shared" si="99"/>
        <v>#REF!</v>
      </c>
      <c r="X1268" s="2" t="e">
        <f>IF(R1268&lt;&gt;"",VLOOKUP(S1268,'Avtal 2026-05-21'!C:J,9,FALSE),"")</f>
        <v>#REF!</v>
      </c>
      <c r="Y1268" s="2" t="e">
        <f>IF(R1268&lt;&gt;"",VLOOKUP(S1268,'Avtal 2026-05-21'!C:J,10,FALSE),"")</f>
        <v>#REF!</v>
      </c>
      <c r="Z1268" s="2" t="e">
        <f>IF(R1268&lt;&gt;"",VLOOKUP(S1268,'Avtal 2026-05-21'!C:J,11,FALSE),"")</f>
        <v>#REF!</v>
      </c>
      <c r="AA1268" s="2" t="e">
        <f>IF(R1268&lt;&gt;"",VLOOKUP(S1268,'Avtal 2026-05-21'!C:J,12,FALSE),"")</f>
        <v>#REF!</v>
      </c>
      <c r="AB1268" s="2" t="e">
        <f>IF(R1268&lt;&gt;"",VLOOKUP(S1268,'Avtal 2026-05-21'!C:J,13,FALSE),"")</f>
        <v>#REF!</v>
      </c>
      <c r="AC1268" s="2" t="e">
        <f>IF(R1268&lt;&gt;"",VLOOKUP(S1268,'Avtal 2026-05-21'!C:J,21,FALSE),"")</f>
        <v>#REF!</v>
      </c>
      <c r="AD1268" s="13" t="e">
        <f>VLOOKUP(S1268,'Avtal 2026-05-21'!C:J,7,FALSE)</f>
        <v>#REF!</v>
      </c>
      <c r="AF1268" s="2" t="e">
        <f>IF(R1268&lt;&gt;"",VLOOKUP(S1268,'Avtal 2026-05-21'!C:J,18,FALSE),"")</f>
        <v>#REF!</v>
      </c>
      <c r="AG1268" s="2" t="e">
        <f>IF(R1268&lt;&gt;"",VLOOKUP(S1268,'Avtal 2026-05-21'!C:J,19,FALSE),"")</f>
        <v>#REF!</v>
      </c>
      <c r="AH1268" s="10" t="e">
        <f>IF(R1268&gt;0,VLOOKUP(S1268,'Avtal 2026-05-21'!C:J,52,FALSE),"")</f>
        <v>#REF!</v>
      </c>
    </row>
    <row r="1269" spans="18:34" ht="18.75" customHeight="1" x14ac:dyDescent="0.25">
      <c r="R1269" s="2" t="e">
        <f>IF(MAX($R$10:R1268)&gt;=$K$4,0,R1268+1)</f>
        <v>#REF!</v>
      </c>
      <c r="S1269" s="2" t="e">
        <f t="shared" si="100"/>
        <v>#REF!</v>
      </c>
      <c r="T1269" s="2" t="e">
        <f t="shared" si="97"/>
        <v>#REF!</v>
      </c>
      <c r="U1269" s="2" t="e">
        <f t="shared" si="98"/>
        <v>#REF!</v>
      </c>
      <c r="V1269" s="2" t="e">
        <f t="shared" si="99"/>
        <v>#REF!</v>
      </c>
      <c r="X1269" s="2" t="e">
        <f>IF(R1269&lt;&gt;"",VLOOKUP(S1269,'Avtal 2026-05-21'!C:J,9,FALSE),"")</f>
        <v>#REF!</v>
      </c>
      <c r="Y1269" s="2" t="e">
        <f>IF(R1269&lt;&gt;"",VLOOKUP(S1269,'Avtal 2026-05-21'!C:J,10,FALSE),"")</f>
        <v>#REF!</v>
      </c>
      <c r="Z1269" s="2" t="e">
        <f>IF(R1269&lt;&gt;"",VLOOKUP(S1269,'Avtal 2026-05-21'!C:J,11,FALSE),"")</f>
        <v>#REF!</v>
      </c>
      <c r="AA1269" s="2" t="e">
        <f>IF(R1269&lt;&gt;"",VLOOKUP(S1269,'Avtal 2026-05-21'!C:J,12,FALSE),"")</f>
        <v>#REF!</v>
      </c>
      <c r="AB1269" s="2" t="e">
        <f>IF(R1269&lt;&gt;"",VLOOKUP(S1269,'Avtal 2026-05-21'!C:J,13,FALSE),"")</f>
        <v>#REF!</v>
      </c>
      <c r="AC1269" s="2" t="e">
        <f>IF(R1269&lt;&gt;"",VLOOKUP(S1269,'Avtal 2026-05-21'!C:J,21,FALSE),"")</f>
        <v>#REF!</v>
      </c>
      <c r="AD1269" s="13" t="e">
        <f>VLOOKUP(S1269,'Avtal 2026-05-21'!C:J,7,FALSE)</f>
        <v>#REF!</v>
      </c>
      <c r="AF1269" s="2" t="e">
        <f>IF(R1269&lt;&gt;"",VLOOKUP(S1269,'Avtal 2026-05-21'!C:J,18,FALSE),"")</f>
        <v>#REF!</v>
      </c>
      <c r="AG1269" s="2" t="e">
        <f>IF(R1269&lt;&gt;"",VLOOKUP(S1269,'Avtal 2026-05-21'!C:J,19,FALSE),"")</f>
        <v>#REF!</v>
      </c>
      <c r="AH1269" s="10" t="e">
        <f>IF(R1269&gt;0,VLOOKUP(S1269,'Avtal 2026-05-21'!C:J,52,FALSE),"")</f>
        <v>#REF!</v>
      </c>
    </row>
    <row r="1270" spans="18:34" ht="18.75" customHeight="1" x14ac:dyDescent="0.25">
      <c r="R1270" s="2" t="e">
        <f>IF(MAX($R$10:R1269)&gt;=$K$4,0,R1269+1)</f>
        <v>#REF!</v>
      </c>
      <c r="S1270" s="2" t="e">
        <f t="shared" si="100"/>
        <v>#REF!</v>
      </c>
      <c r="T1270" s="2" t="e">
        <f t="shared" si="97"/>
        <v>#REF!</v>
      </c>
      <c r="U1270" s="2" t="e">
        <f t="shared" si="98"/>
        <v>#REF!</v>
      </c>
      <c r="V1270" s="2" t="e">
        <f t="shared" si="99"/>
        <v>#REF!</v>
      </c>
      <c r="X1270" s="2" t="e">
        <f>IF(R1270&lt;&gt;"",VLOOKUP(S1270,'Avtal 2026-05-21'!C:J,9,FALSE),"")</f>
        <v>#REF!</v>
      </c>
      <c r="Y1270" s="2" t="e">
        <f>IF(R1270&lt;&gt;"",VLOOKUP(S1270,'Avtal 2026-05-21'!C:J,10,FALSE),"")</f>
        <v>#REF!</v>
      </c>
      <c r="Z1270" s="2" t="e">
        <f>IF(R1270&lt;&gt;"",VLOOKUP(S1270,'Avtal 2026-05-21'!C:J,11,FALSE),"")</f>
        <v>#REF!</v>
      </c>
      <c r="AA1270" s="2" t="e">
        <f>IF(R1270&lt;&gt;"",VLOOKUP(S1270,'Avtal 2026-05-21'!C:J,12,FALSE),"")</f>
        <v>#REF!</v>
      </c>
      <c r="AB1270" s="2" t="e">
        <f>IF(R1270&lt;&gt;"",VLOOKUP(S1270,'Avtal 2026-05-21'!C:J,13,FALSE),"")</f>
        <v>#REF!</v>
      </c>
      <c r="AC1270" s="2" t="e">
        <f>IF(R1270&lt;&gt;"",VLOOKUP(S1270,'Avtal 2026-05-21'!C:J,21,FALSE),"")</f>
        <v>#REF!</v>
      </c>
      <c r="AD1270" s="13" t="e">
        <f>VLOOKUP(S1270,'Avtal 2026-05-21'!C:J,7,FALSE)</f>
        <v>#REF!</v>
      </c>
      <c r="AF1270" s="2" t="e">
        <f>IF(R1270&lt;&gt;"",VLOOKUP(S1270,'Avtal 2026-05-21'!C:J,18,FALSE),"")</f>
        <v>#REF!</v>
      </c>
      <c r="AG1270" s="2" t="e">
        <f>IF(R1270&lt;&gt;"",VLOOKUP(S1270,'Avtal 2026-05-21'!C:J,19,FALSE),"")</f>
        <v>#REF!</v>
      </c>
      <c r="AH1270" s="10" t="e">
        <f>IF(R1270&gt;0,VLOOKUP(S1270,'Avtal 2026-05-21'!C:J,52,FALSE),"")</f>
        <v>#REF!</v>
      </c>
    </row>
    <row r="1271" spans="18:34" ht="18.75" customHeight="1" x14ac:dyDescent="0.25">
      <c r="R1271" s="2" t="e">
        <f>IF(MAX($R$10:R1270)&gt;=$K$4,0,R1270+1)</f>
        <v>#REF!</v>
      </c>
      <c r="S1271" s="2" t="e">
        <f t="shared" si="100"/>
        <v>#REF!</v>
      </c>
      <c r="T1271" s="2" t="e">
        <f t="shared" si="97"/>
        <v>#REF!</v>
      </c>
      <c r="U1271" s="2" t="e">
        <f t="shared" si="98"/>
        <v>#REF!</v>
      </c>
      <c r="V1271" s="2" t="e">
        <f t="shared" si="99"/>
        <v>#REF!</v>
      </c>
      <c r="X1271" s="2" t="e">
        <f>IF(R1271&lt;&gt;"",VLOOKUP(S1271,'Avtal 2026-05-21'!C:J,9,FALSE),"")</f>
        <v>#REF!</v>
      </c>
      <c r="Y1271" s="2" t="e">
        <f>IF(R1271&lt;&gt;"",VLOOKUP(S1271,'Avtal 2026-05-21'!C:J,10,FALSE),"")</f>
        <v>#REF!</v>
      </c>
      <c r="Z1271" s="2" t="e">
        <f>IF(R1271&lt;&gt;"",VLOOKUP(S1271,'Avtal 2026-05-21'!C:J,11,FALSE),"")</f>
        <v>#REF!</v>
      </c>
      <c r="AA1271" s="2" t="e">
        <f>IF(R1271&lt;&gt;"",VLOOKUP(S1271,'Avtal 2026-05-21'!C:J,12,FALSE),"")</f>
        <v>#REF!</v>
      </c>
      <c r="AB1271" s="2" t="e">
        <f>IF(R1271&lt;&gt;"",VLOOKUP(S1271,'Avtal 2026-05-21'!C:J,13,FALSE),"")</f>
        <v>#REF!</v>
      </c>
      <c r="AC1271" s="2" t="e">
        <f>IF(R1271&lt;&gt;"",VLOOKUP(S1271,'Avtal 2026-05-21'!C:J,21,FALSE),"")</f>
        <v>#REF!</v>
      </c>
      <c r="AD1271" s="13" t="e">
        <f>VLOOKUP(S1271,'Avtal 2026-05-21'!C:J,7,FALSE)</f>
        <v>#REF!</v>
      </c>
      <c r="AF1271" s="2" t="e">
        <f>IF(R1271&lt;&gt;"",VLOOKUP(S1271,'Avtal 2026-05-21'!C:J,18,FALSE),"")</f>
        <v>#REF!</v>
      </c>
      <c r="AG1271" s="2" t="e">
        <f>IF(R1271&lt;&gt;"",VLOOKUP(S1271,'Avtal 2026-05-21'!C:J,19,FALSE),"")</f>
        <v>#REF!</v>
      </c>
      <c r="AH1271" s="10" t="e">
        <f>IF(R1271&gt;0,VLOOKUP(S1271,'Avtal 2026-05-21'!C:J,52,FALSE),"")</f>
        <v>#REF!</v>
      </c>
    </row>
    <row r="1272" spans="18:34" ht="18.75" customHeight="1" x14ac:dyDescent="0.25">
      <c r="R1272" s="2" t="e">
        <f>IF(MAX($R$10:R1271)&gt;=$K$4,0,R1271+1)</f>
        <v>#REF!</v>
      </c>
      <c r="S1272" s="2" t="e">
        <f t="shared" si="100"/>
        <v>#REF!</v>
      </c>
      <c r="T1272" s="2" t="e">
        <f t="shared" si="97"/>
        <v>#REF!</v>
      </c>
      <c r="U1272" s="2" t="e">
        <f t="shared" si="98"/>
        <v>#REF!</v>
      </c>
      <c r="V1272" s="2" t="e">
        <f t="shared" si="99"/>
        <v>#REF!</v>
      </c>
      <c r="X1272" s="2" t="e">
        <f>IF(R1272&lt;&gt;"",VLOOKUP(S1272,'Avtal 2026-05-21'!C:J,9,FALSE),"")</f>
        <v>#REF!</v>
      </c>
      <c r="Y1272" s="2" t="e">
        <f>IF(R1272&lt;&gt;"",VLOOKUP(S1272,'Avtal 2026-05-21'!C:J,10,FALSE),"")</f>
        <v>#REF!</v>
      </c>
      <c r="Z1272" s="2" t="e">
        <f>IF(R1272&lt;&gt;"",VLOOKUP(S1272,'Avtal 2026-05-21'!C:J,11,FALSE),"")</f>
        <v>#REF!</v>
      </c>
      <c r="AA1272" s="2" t="e">
        <f>IF(R1272&lt;&gt;"",VLOOKUP(S1272,'Avtal 2026-05-21'!C:J,12,FALSE),"")</f>
        <v>#REF!</v>
      </c>
      <c r="AB1272" s="2" t="e">
        <f>IF(R1272&lt;&gt;"",VLOOKUP(S1272,'Avtal 2026-05-21'!C:J,13,FALSE),"")</f>
        <v>#REF!</v>
      </c>
      <c r="AC1272" s="2" t="e">
        <f>IF(R1272&lt;&gt;"",VLOOKUP(S1272,'Avtal 2026-05-21'!C:J,21,FALSE),"")</f>
        <v>#REF!</v>
      </c>
      <c r="AD1272" s="13" t="e">
        <f>VLOOKUP(S1272,'Avtal 2026-05-21'!C:J,7,FALSE)</f>
        <v>#REF!</v>
      </c>
      <c r="AF1272" s="2" t="e">
        <f>IF(R1272&lt;&gt;"",VLOOKUP(S1272,'Avtal 2026-05-21'!C:J,18,FALSE),"")</f>
        <v>#REF!</v>
      </c>
      <c r="AG1272" s="2" t="e">
        <f>IF(R1272&lt;&gt;"",VLOOKUP(S1272,'Avtal 2026-05-21'!C:J,19,FALSE),"")</f>
        <v>#REF!</v>
      </c>
      <c r="AH1272" s="10" t="e">
        <f>IF(R1272&gt;0,VLOOKUP(S1272,'Avtal 2026-05-21'!C:J,52,FALSE),"")</f>
        <v>#REF!</v>
      </c>
    </row>
    <row r="1273" spans="18:34" ht="18.75" customHeight="1" x14ac:dyDescent="0.25">
      <c r="R1273" s="2" t="e">
        <f>IF(MAX($R$10:R1272)&gt;=$K$4,0,R1272+1)</f>
        <v>#REF!</v>
      </c>
      <c r="S1273" s="2" t="e">
        <f t="shared" si="100"/>
        <v>#REF!</v>
      </c>
      <c r="T1273" s="2" t="e">
        <f t="shared" si="97"/>
        <v>#REF!</v>
      </c>
      <c r="U1273" s="2" t="e">
        <f t="shared" si="98"/>
        <v>#REF!</v>
      </c>
      <c r="V1273" s="2" t="e">
        <f t="shared" si="99"/>
        <v>#REF!</v>
      </c>
      <c r="X1273" s="2" t="e">
        <f>IF(R1273&lt;&gt;"",VLOOKUP(S1273,'Avtal 2026-05-21'!C:J,9,FALSE),"")</f>
        <v>#REF!</v>
      </c>
      <c r="Y1273" s="2" t="e">
        <f>IF(R1273&lt;&gt;"",VLOOKUP(S1273,'Avtal 2026-05-21'!C:J,10,FALSE),"")</f>
        <v>#REF!</v>
      </c>
      <c r="Z1273" s="2" t="e">
        <f>IF(R1273&lt;&gt;"",VLOOKUP(S1273,'Avtal 2026-05-21'!C:J,11,FALSE),"")</f>
        <v>#REF!</v>
      </c>
      <c r="AA1273" s="2" t="e">
        <f>IF(R1273&lt;&gt;"",VLOOKUP(S1273,'Avtal 2026-05-21'!C:J,12,FALSE),"")</f>
        <v>#REF!</v>
      </c>
      <c r="AB1273" s="2" t="e">
        <f>IF(R1273&lt;&gt;"",VLOOKUP(S1273,'Avtal 2026-05-21'!C:J,13,FALSE),"")</f>
        <v>#REF!</v>
      </c>
      <c r="AC1273" s="2" t="e">
        <f>IF(R1273&lt;&gt;"",VLOOKUP(S1273,'Avtal 2026-05-21'!C:J,21,FALSE),"")</f>
        <v>#REF!</v>
      </c>
      <c r="AD1273" s="13" t="e">
        <f>VLOOKUP(S1273,'Avtal 2026-05-21'!C:J,7,FALSE)</f>
        <v>#REF!</v>
      </c>
      <c r="AF1273" s="2" t="e">
        <f>IF(R1273&lt;&gt;"",VLOOKUP(S1273,'Avtal 2026-05-21'!C:J,18,FALSE),"")</f>
        <v>#REF!</v>
      </c>
      <c r="AG1273" s="2" t="e">
        <f>IF(R1273&lt;&gt;"",VLOOKUP(S1273,'Avtal 2026-05-21'!C:J,19,FALSE),"")</f>
        <v>#REF!</v>
      </c>
      <c r="AH1273" s="10" t="e">
        <f>IF(R1273&gt;0,VLOOKUP(S1273,'Avtal 2026-05-21'!C:J,52,FALSE),"")</f>
        <v>#REF!</v>
      </c>
    </row>
    <row r="1274" spans="18:34" ht="18.75" customHeight="1" x14ac:dyDescent="0.25">
      <c r="R1274" s="2" t="e">
        <f>IF(MAX($R$10:R1273)&gt;=$K$4,0,R1273+1)</f>
        <v>#REF!</v>
      </c>
      <c r="S1274" s="2" t="e">
        <f t="shared" si="100"/>
        <v>#REF!</v>
      </c>
      <c r="T1274" s="2" t="e">
        <f t="shared" si="97"/>
        <v>#REF!</v>
      </c>
      <c r="U1274" s="2" t="e">
        <f t="shared" si="98"/>
        <v>#REF!</v>
      </c>
      <c r="V1274" s="2" t="e">
        <f t="shared" si="99"/>
        <v>#REF!</v>
      </c>
      <c r="X1274" s="2" t="e">
        <f>IF(R1274&lt;&gt;"",VLOOKUP(S1274,'Avtal 2026-05-21'!C:J,9,FALSE),"")</f>
        <v>#REF!</v>
      </c>
      <c r="Y1274" s="2" t="e">
        <f>IF(R1274&lt;&gt;"",VLOOKUP(S1274,'Avtal 2026-05-21'!C:J,10,FALSE),"")</f>
        <v>#REF!</v>
      </c>
      <c r="Z1274" s="2" t="e">
        <f>IF(R1274&lt;&gt;"",VLOOKUP(S1274,'Avtal 2026-05-21'!C:J,11,FALSE),"")</f>
        <v>#REF!</v>
      </c>
      <c r="AA1274" s="2" t="e">
        <f>IF(R1274&lt;&gt;"",VLOOKUP(S1274,'Avtal 2026-05-21'!C:J,12,FALSE),"")</f>
        <v>#REF!</v>
      </c>
      <c r="AB1274" s="2" t="e">
        <f>IF(R1274&lt;&gt;"",VLOOKUP(S1274,'Avtal 2026-05-21'!C:J,13,FALSE),"")</f>
        <v>#REF!</v>
      </c>
      <c r="AC1274" s="2" t="e">
        <f>IF(R1274&lt;&gt;"",VLOOKUP(S1274,'Avtal 2026-05-21'!C:J,21,FALSE),"")</f>
        <v>#REF!</v>
      </c>
      <c r="AD1274" s="13" t="e">
        <f>VLOOKUP(S1274,'Avtal 2026-05-21'!C:J,7,FALSE)</f>
        <v>#REF!</v>
      </c>
      <c r="AF1274" s="2" t="e">
        <f>IF(R1274&lt;&gt;"",VLOOKUP(S1274,'Avtal 2026-05-21'!C:J,18,FALSE),"")</f>
        <v>#REF!</v>
      </c>
      <c r="AG1274" s="2" t="e">
        <f>IF(R1274&lt;&gt;"",VLOOKUP(S1274,'Avtal 2026-05-21'!C:J,19,FALSE),"")</f>
        <v>#REF!</v>
      </c>
      <c r="AH1274" s="10" t="e">
        <f>IF(R1274&gt;0,VLOOKUP(S1274,'Avtal 2026-05-21'!C:J,52,FALSE),"")</f>
        <v>#REF!</v>
      </c>
    </row>
    <row r="1275" spans="18:34" ht="18.75" customHeight="1" x14ac:dyDescent="0.25">
      <c r="R1275" s="2" t="e">
        <f>IF(MAX($R$10:R1274)&gt;=$K$4,0,R1274+1)</f>
        <v>#REF!</v>
      </c>
      <c r="S1275" s="2" t="e">
        <f t="shared" si="100"/>
        <v>#REF!</v>
      </c>
      <c r="T1275" s="2" t="e">
        <f t="shared" si="97"/>
        <v>#REF!</v>
      </c>
      <c r="U1275" s="2" t="e">
        <f t="shared" si="98"/>
        <v>#REF!</v>
      </c>
      <c r="V1275" s="2" t="e">
        <f t="shared" si="99"/>
        <v>#REF!</v>
      </c>
      <c r="X1275" s="2" t="e">
        <f>IF(R1275&lt;&gt;"",VLOOKUP(S1275,'Avtal 2026-05-21'!C:J,9,FALSE),"")</f>
        <v>#REF!</v>
      </c>
      <c r="Y1275" s="2" t="e">
        <f>IF(R1275&lt;&gt;"",VLOOKUP(S1275,'Avtal 2026-05-21'!C:J,10,FALSE),"")</f>
        <v>#REF!</v>
      </c>
      <c r="Z1275" s="2" t="e">
        <f>IF(R1275&lt;&gt;"",VLOOKUP(S1275,'Avtal 2026-05-21'!C:J,11,FALSE),"")</f>
        <v>#REF!</v>
      </c>
      <c r="AA1275" s="2" t="e">
        <f>IF(R1275&lt;&gt;"",VLOOKUP(S1275,'Avtal 2026-05-21'!C:J,12,FALSE),"")</f>
        <v>#REF!</v>
      </c>
      <c r="AB1275" s="2" t="e">
        <f>IF(R1275&lt;&gt;"",VLOOKUP(S1275,'Avtal 2026-05-21'!C:J,13,FALSE),"")</f>
        <v>#REF!</v>
      </c>
      <c r="AC1275" s="2" t="e">
        <f>IF(R1275&lt;&gt;"",VLOOKUP(S1275,'Avtal 2026-05-21'!C:J,21,FALSE),"")</f>
        <v>#REF!</v>
      </c>
      <c r="AD1275" s="13" t="e">
        <f>VLOOKUP(S1275,'Avtal 2026-05-21'!C:J,7,FALSE)</f>
        <v>#REF!</v>
      </c>
      <c r="AF1275" s="2" t="e">
        <f>IF(R1275&lt;&gt;"",VLOOKUP(S1275,'Avtal 2026-05-21'!C:J,18,FALSE),"")</f>
        <v>#REF!</v>
      </c>
      <c r="AG1275" s="2" t="e">
        <f>IF(R1275&lt;&gt;"",VLOOKUP(S1275,'Avtal 2026-05-21'!C:J,19,FALSE),"")</f>
        <v>#REF!</v>
      </c>
      <c r="AH1275" s="10" t="e">
        <f>IF(R1275&gt;0,VLOOKUP(S1275,'Avtal 2026-05-21'!C:J,52,FALSE),"")</f>
        <v>#REF!</v>
      </c>
    </row>
    <row r="1276" spans="18:34" ht="18.75" customHeight="1" x14ac:dyDescent="0.25">
      <c r="R1276" s="2" t="e">
        <f>IF(MAX($R$10:R1275)&gt;=$K$4,0,R1275+1)</f>
        <v>#REF!</v>
      </c>
      <c r="S1276" s="2" t="e">
        <f t="shared" si="100"/>
        <v>#REF!</v>
      </c>
      <c r="T1276" s="2" t="e">
        <f t="shared" si="97"/>
        <v>#REF!</v>
      </c>
      <c r="U1276" s="2" t="e">
        <f t="shared" si="98"/>
        <v>#REF!</v>
      </c>
      <c r="V1276" s="2" t="e">
        <f t="shared" si="99"/>
        <v>#REF!</v>
      </c>
      <c r="X1276" s="2" t="e">
        <f>IF(R1276&lt;&gt;"",VLOOKUP(S1276,'Avtal 2026-05-21'!C:J,9,FALSE),"")</f>
        <v>#REF!</v>
      </c>
      <c r="Y1276" s="2" t="e">
        <f>IF(R1276&lt;&gt;"",VLOOKUP(S1276,'Avtal 2026-05-21'!C:J,10,FALSE),"")</f>
        <v>#REF!</v>
      </c>
      <c r="Z1276" s="2" t="e">
        <f>IF(R1276&lt;&gt;"",VLOOKUP(S1276,'Avtal 2026-05-21'!C:J,11,FALSE),"")</f>
        <v>#REF!</v>
      </c>
      <c r="AA1276" s="2" t="e">
        <f>IF(R1276&lt;&gt;"",VLOOKUP(S1276,'Avtal 2026-05-21'!C:J,12,FALSE),"")</f>
        <v>#REF!</v>
      </c>
      <c r="AB1276" s="2" t="e">
        <f>IF(R1276&lt;&gt;"",VLOOKUP(S1276,'Avtal 2026-05-21'!C:J,13,FALSE),"")</f>
        <v>#REF!</v>
      </c>
      <c r="AC1276" s="2" t="e">
        <f>IF(R1276&lt;&gt;"",VLOOKUP(S1276,'Avtal 2026-05-21'!C:J,21,FALSE),"")</f>
        <v>#REF!</v>
      </c>
      <c r="AD1276" s="13" t="e">
        <f>VLOOKUP(S1276,'Avtal 2026-05-21'!C:J,7,FALSE)</f>
        <v>#REF!</v>
      </c>
      <c r="AF1276" s="2" t="e">
        <f>IF(R1276&lt;&gt;"",VLOOKUP(S1276,'Avtal 2026-05-21'!C:J,18,FALSE),"")</f>
        <v>#REF!</v>
      </c>
      <c r="AG1276" s="2" t="e">
        <f>IF(R1276&lt;&gt;"",VLOOKUP(S1276,'Avtal 2026-05-21'!C:J,19,FALSE),"")</f>
        <v>#REF!</v>
      </c>
      <c r="AH1276" s="10" t="e">
        <f>IF(R1276&gt;0,VLOOKUP(S1276,'Avtal 2026-05-21'!C:J,52,FALSE),"")</f>
        <v>#REF!</v>
      </c>
    </row>
    <row r="1277" spans="18:34" ht="18.75" customHeight="1" x14ac:dyDescent="0.25">
      <c r="R1277" s="2" t="e">
        <f>IF(MAX($R$10:R1276)&gt;=$K$4,0,R1276+1)</f>
        <v>#REF!</v>
      </c>
      <c r="S1277" s="2" t="e">
        <f t="shared" si="100"/>
        <v>#REF!</v>
      </c>
      <c r="T1277" s="2" t="e">
        <f t="shared" si="97"/>
        <v>#REF!</v>
      </c>
      <c r="U1277" s="2" t="e">
        <f t="shared" si="98"/>
        <v>#REF!</v>
      </c>
      <c r="V1277" s="2" t="e">
        <f t="shared" si="99"/>
        <v>#REF!</v>
      </c>
      <c r="X1277" s="2" t="e">
        <f>IF(R1277&lt;&gt;"",VLOOKUP(S1277,'Avtal 2026-05-21'!C:J,9,FALSE),"")</f>
        <v>#REF!</v>
      </c>
      <c r="Y1277" s="2" t="e">
        <f>IF(R1277&lt;&gt;"",VLOOKUP(S1277,'Avtal 2026-05-21'!C:J,10,FALSE),"")</f>
        <v>#REF!</v>
      </c>
      <c r="Z1277" s="2" t="e">
        <f>IF(R1277&lt;&gt;"",VLOOKUP(S1277,'Avtal 2026-05-21'!C:J,11,FALSE),"")</f>
        <v>#REF!</v>
      </c>
      <c r="AA1277" s="2" t="e">
        <f>IF(R1277&lt;&gt;"",VLOOKUP(S1277,'Avtal 2026-05-21'!C:J,12,FALSE),"")</f>
        <v>#REF!</v>
      </c>
      <c r="AB1277" s="2" t="e">
        <f>IF(R1277&lt;&gt;"",VLOOKUP(S1277,'Avtal 2026-05-21'!C:J,13,FALSE),"")</f>
        <v>#REF!</v>
      </c>
      <c r="AC1277" s="2" t="e">
        <f>IF(R1277&lt;&gt;"",VLOOKUP(S1277,'Avtal 2026-05-21'!C:J,21,FALSE),"")</f>
        <v>#REF!</v>
      </c>
      <c r="AD1277" s="13" t="e">
        <f>VLOOKUP(S1277,'Avtal 2026-05-21'!C:J,7,FALSE)</f>
        <v>#REF!</v>
      </c>
      <c r="AF1277" s="2" t="e">
        <f>IF(R1277&lt;&gt;"",VLOOKUP(S1277,'Avtal 2026-05-21'!C:J,18,FALSE),"")</f>
        <v>#REF!</v>
      </c>
      <c r="AG1277" s="2" t="e">
        <f>IF(R1277&lt;&gt;"",VLOOKUP(S1277,'Avtal 2026-05-21'!C:J,19,FALSE),"")</f>
        <v>#REF!</v>
      </c>
      <c r="AH1277" s="10" t="e">
        <f>IF(R1277&gt;0,VLOOKUP(S1277,'Avtal 2026-05-21'!C:J,52,FALSE),"")</f>
        <v>#REF!</v>
      </c>
    </row>
    <row r="1278" spans="18:34" ht="18.75" customHeight="1" x14ac:dyDescent="0.25">
      <c r="R1278" s="2" t="e">
        <f>IF(MAX($R$10:R1277)&gt;=$K$4,0,R1277+1)</f>
        <v>#REF!</v>
      </c>
      <c r="S1278" s="2" t="e">
        <f t="shared" si="100"/>
        <v>#REF!</v>
      </c>
      <c r="T1278" s="2" t="e">
        <f t="shared" si="97"/>
        <v>#REF!</v>
      </c>
      <c r="U1278" s="2" t="e">
        <f t="shared" si="98"/>
        <v>#REF!</v>
      </c>
      <c r="V1278" s="2" t="e">
        <f t="shared" si="99"/>
        <v>#REF!</v>
      </c>
      <c r="X1278" s="2" t="e">
        <f>IF(R1278&lt;&gt;"",VLOOKUP(S1278,'Avtal 2026-05-21'!C:J,9,FALSE),"")</f>
        <v>#REF!</v>
      </c>
      <c r="Y1278" s="2" t="e">
        <f>IF(R1278&lt;&gt;"",VLOOKUP(S1278,'Avtal 2026-05-21'!C:J,10,FALSE),"")</f>
        <v>#REF!</v>
      </c>
      <c r="Z1278" s="2" t="e">
        <f>IF(R1278&lt;&gt;"",VLOOKUP(S1278,'Avtal 2026-05-21'!C:J,11,FALSE),"")</f>
        <v>#REF!</v>
      </c>
      <c r="AA1278" s="2" t="e">
        <f>IF(R1278&lt;&gt;"",VLOOKUP(S1278,'Avtal 2026-05-21'!C:J,12,FALSE),"")</f>
        <v>#REF!</v>
      </c>
      <c r="AB1278" s="2" t="e">
        <f>IF(R1278&lt;&gt;"",VLOOKUP(S1278,'Avtal 2026-05-21'!C:J,13,FALSE),"")</f>
        <v>#REF!</v>
      </c>
      <c r="AC1278" s="2" t="e">
        <f>IF(R1278&lt;&gt;"",VLOOKUP(S1278,'Avtal 2026-05-21'!C:J,21,FALSE),"")</f>
        <v>#REF!</v>
      </c>
      <c r="AD1278" s="13" t="e">
        <f>VLOOKUP(S1278,'Avtal 2026-05-21'!C:J,7,FALSE)</f>
        <v>#REF!</v>
      </c>
      <c r="AF1278" s="2" t="e">
        <f>IF(R1278&lt;&gt;"",VLOOKUP(S1278,'Avtal 2026-05-21'!C:J,18,FALSE),"")</f>
        <v>#REF!</v>
      </c>
      <c r="AG1278" s="2" t="e">
        <f>IF(R1278&lt;&gt;"",VLOOKUP(S1278,'Avtal 2026-05-21'!C:J,19,FALSE),"")</f>
        <v>#REF!</v>
      </c>
      <c r="AH1278" s="10" t="e">
        <f>IF(R1278&gt;0,VLOOKUP(S1278,'Avtal 2026-05-21'!C:J,52,FALSE),"")</f>
        <v>#REF!</v>
      </c>
    </row>
    <row r="1279" spans="18:34" ht="18.75" customHeight="1" x14ac:dyDescent="0.25">
      <c r="R1279" s="2" t="e">
        <f>IF(MAX($R$10:R1278)&gt;=$K$4,0,R1278+1)</f>
        <v>#REF!</v>
      </c>
      <c r="S1279" s="2" t="e">
        <f t="shared" si="100"/>
        <v>#REF!</v>
      </c>
      <c r="T1279" s="2" t="e">
        <f t="shared" si="97"/>
        <v>#REF!</v>
      </c>
      <c r="U1279" s="2" t="e">
        <f t="shared" si="98"/>
        <v>#REF!</v>
      </c>
      <c r="V1279" s="2" t="e">
        <f t="shared" si="99"/>
        <v>#REF!</v>
      </c>
      <c r="X1279" s="2" t="e">
        <f>IF(R1279&lt;&gt;"",VLOOKUP(S1279,'Avtal 2026-05-21'!C:J,9,FALSE),"")</f>
        <v>#REF!</v>
      </c>
      <c r="Y1279" s="2" t="e">
        <f>IF(R1279&lt;&gt;"",VLOOKUP(S1279,'Avtal 2026-05-21'!C:J,10,FALSE),"")</f>
        <v>#REF!</v>
      </c>
      <c r="Z1279" s="2" t="e">
        <f>IF(R1279&lt;&gt;"",VLOOKUP(S1279,'Avtal 2026-05-21'!C:J,11,FALSE),"")</f>
        <v>#REF!</v>
      </c>
      <c r="AA1279" s="2" t="e">
        <f>IF(R1279&lt;&gt;"",VLOOKUP(S1279,'Avtal 2026-05-21'!C:J,12,FALSE),"")</f>
        <v>#REF!</v>
      </c>
      <c r="AB1279" s="2" t="e">
        <f>IF(R1279&lt;&gt;"",VLOOKUP(S1279,'Avtal 2026-05-21'!C:J,13,FALSE),"")</f>
        <v>#REF!</v>
      </c>
      <c r="AC1279" s="2" t="e">
        <f>IF(R1279&lt;&gt;"",VLOOKUP(S1279,'Avtal 2026-05-21'!C:J,21,FALSE),"")</f>
        <v>#REF!</v>
      </c>
      <c r="AD1279" s="13" t="e">
        <f>VLOOKUP(S1279,'Avtal 2026-05-21'!C:J,7,FALSE)</f>
        <v>#REF!</v>
      </c>
      <c r="AF1279" s="2" t="e">
        <f>IF(R1279&lt;&gt;"",VLOOKUP(S1279,'Avtal 2026-05-21'!C:J,18,FALSE),"")</f>
        <v>#REF!</v>
      </c>
      <c r="AG1279" s="2" t="e">
        <f>IF(R1279&lt;&gt;"",VLOOKUP(S1279,'Avtal 2026-05-21'!C:J,19,FALSE),"")</f>
        <v>#REF!</v>
      </c>
      <c r="AH1279" s="10" t="e">
        <f>IF(R1279&gt;0,VLOOKUP(S1279,'Avtal 2026-05-21'!C:J,52,FALSE),"")</f>
        <v>#REF!</v>
      </c>
    </row>
    <row r="1280" spans="18:34" ht="18.75" customHeight="1" x14ac:dyDescent="0.25">
      <c r="R1280" s="2" t="e">
        <f>IF(MAX($R$10:R1279)&gt;=$K$4,0,R1279+1)</f>
        <v>#REF!</v>
      </c>
      <c r="S1280" s="2" t="e">
        <f t="shared" si="100"/>
        <v>#REF!</v>
      </c>
      <c r="T1280" s="2" t="e">
        <f t="shared" si="97"/>
        <v>#REF!</v>
      </c>
      <c r="U1280" s="2" t="e">
        <f t="shared" si="98"/>
        <v>#REF!</v>
      </c>
      <c r="V1280" s="2" t="e">
        <f t="shared" si="99"/>
        <v>#REF!</v>
      </c>
      <c r="X1280" s="2" t="e">
        <f>IF(R1280&lt;&gt;"",VLOOKUP(S1280,'Avtal 2026-05-21'!C:J,9,FALSE),"")</f>
        <v>#REF!</v>
      </c>
      <c r="Y1280" s="2" t="e">
        <f>IF(R1280&lt;&gt;"",VLOOKUP(S1280,'Avtal 2026-05-21'!C:J,10,FALSE),"")</f>
        <v>#REF!</v>
      </c>
      <c r="Z1280" s="2" t="e">
        <f>IF(R1280&lt;&gt;"",VLOOKUP(S1280,'Avtal 2026-05-21'!C:J,11,FALSE),"")</f>
        <v>#REF!</v>
      </c>
      <c r="AA1280" s="2" t="e">
        <f>IF(R1280&lt;&gt;"",VLOOKUP(S1280,'Avtal 2026-05-21'!C:J,12,FALSE),"")</f>
        <v>#REF!</v>
      </c>
      <c r="AB1280" s="2" t="e">
        <f>IF(R1280&lt;&gt;"",VLOOKUP(S1280,'Avtal 2026-05-21'!C:J,13,FALSE),"")</f>
        <v>#REF!</v>
      </c>
      <c r="AC1280" s="2" t="e">
        <f>IF(R1280&lt;&gt;"",VLOOKUP(S1280,'Avtal 2026-05-21'!C:J,21,FALSE),"")</f>
        <v>#REF!</v>
      </c>
      <c r="AD1280" s="13" t="e">
        <f>VLOOKUP(S1280,'Avtal 2026-05-21'!C:J,7,FALSE)</f>
        <v>#REF!</v>
      </c>
      <c r="AF1280" s="2" t="e">
        <f>IF(R1280&lt;&gt;"",VLOOKUP(S1280,'Avtal 2026-05-21'!C:J,18,FALSE),"")</f>
        <v>#REF!</v>
      </c>
      <c r="AG1280" s="2" t="e">
        <f>IF(R1280&lt;&gt;"",VLOOKUP(S1280,'Avtal 2026-05-21'!C:J,19,FALSE),"")</f>
        <v>#REF!</v>
      </c>
      <c r="AH1280" s="10" t="e">
        <f>IF(R1280&gt;0,VLOOKUP(S1280,'Avtal 2026-05-21'!C:J,52,FALSE),"")</f>
        <v>#REF!</v>
      </c>
    </row>
    <row r="1281" spans="18:34" ht="18.75" customHeight="1" x14ac:dyDescent="0.25">
      <c r="R1281" s="2" t="e">
        <f>IF(MAX($R$10:R1280)&gt;=$K$4,0,R1280+1)</f>
        <v>#REF!</v>
      </c>
      <c r="S1281" s="2" t="e">
        <f t="shared" si="100"/>
        <v>#REF!</v>
      </c>
      <c r="T1281" s="2" t="e">
        <f t="shared" si="97"/>
        <v>#REF!</v>
      </c>
      <c r="U1281" s="2" t="e">
        <f t="shared" si="98"/>
        <v>#REF!</v>
      </c>
      <c r="V1281" s="2" t="e">
        <f t="shared" si="99"/>
        <v>#REF!</v>
      </c>
      <c r="X1281" s="2" t="e">
        <f>IF(R1281&lt;&gt;"",VLOOKUP(S1281,'Avtal 2026-05-21'!C:J,9,FALSE),"")</f>
        <v>#REF!</v>
      </c>
      <c r="Y1281" s="2" t="e">
        <f>IF(R1281&lt;&gt;"",VLOOKUP(S1281,'Avtal 2026-05-21'!C:J,10,FALSE),"")</f>
        <v>#REF!</v>
      </c>
      <c r="Z1281" s="2" t="e">
        <f>IF(R1281&lt;&gt;"",VLOOKUP(S1281,'Avtal 2026-05-21'!C:J,11,FALSE),"")</f>
        <v>#REF!</v>
      </c>
      <c r="AA1281" s="2" t="e">
        <f>IF(R1281&lt;&gt;"",VLOOKUP(S1281,'Avtal 2026-05-21'!C:J,12,FALSE),"")</f>
        <v>#REF!</v>
      </c>
      <c r="AB1281" s="2" t="e">
        <f>IF(R1281&lt;&gt;"",VLOOKUP(S1281,'Avtal 2026-05-21'!C:J,13,FALSE),"")</f>
        <v>#REF!</v>
      </c>
      <c r="AC1281" s="2" t="e">
        <f>IF(R1281&lt;&gt;"",VLOOKUP(S1281,'Avtal 2026-05-21'!C:J,21,FALSE),"")</f>
        <v>#REF!</v>
      </c>
      <c r="AD1281" s="13" t="e">
        <f>VLOOKUP(S1281,'Avtal 2026-05-21'!C:J,7,FALSE)</f>
        <v>#REF!</v>
      </c>
      <c r="AF1281" s="2" t="e">
        <f>IF(R1281&lt;&gt;"",VLOOKUP(S1281,'Avtal 2026-05-21'!C:J,18,FALSE),"")</f>
        <v>#REF!</v>
      </c>
      <c r="AG1281" s="2" t="e">
        <f>IF(R1281&lt;&gt;"",VLOOKUP(S1281,'Avtal 2026-05-21'!C:J,19,FALSE),"")</f>
        <v>#REF!</v>
      </c>
      <c r="AH1281" s="10" t="e">
        <f>IF(R1281&gt;0,VLOOKUP(S1281,'Avtal 2026-05-21'!C:J,52,FALSE),"")</f>
        <v>#REF!</v>
      </c>
    </row>
    <row r="1282" spans="18:34" ht="18.75" customHeight="1" x14ac:dyDescent="0.25">
      <c r="R1282" s="2" t="e">
        <f>IF(MAX($R$10:R1281)&gt;=$K$4,0,R1281+1)</f>
        <v>#REF!</v>
      </c>
      <c r="S1282" s="2" t="e">
        <f t="shared" si="100"/>
        <v>#REF!</v>
      </c>
      <c r="T1282" s="2" t="e">
        <f t="shared" si="97"/>
        <v>#REF!</v>
      </c>
      <c r="U1282" s="2" t="e">
        <f t="shared" si="98"/>
        <v>#REF!</v>
      </c>
      <c r="V1282" s="2" t="e">
        <f t="shared" si="99"/>
        <v>#REF!</v>
      </c>
      <c r="X1282" s="2" t="e">
        <f>IF(R1282&lt;&gt;"",VLOOKUP(S1282,'Avtal 2026-05-21'!C:J,9,FALSE),"")</f>
        <v>#REF!</v>
      </c>
      <c r="Y1282" s="2" t="e">
        <f>IF(R1282&lt;&gt;"",VLOOKUP(S1282,'Avtal 2026-05-21'!C:J,10,FALSE),"")</f>
        <v>#REF!</v>
      </c>
      <c r="Z1282" s="2" t="e">
        <f>IF(R1282&lt;&gt;"",VLOOKUP(S1282,'Avtal 2026-05-21'!C:J,11,FALSE),"")</f>
        <v>#REF!</v>
      </c>
      <c r="AA1282" s="2" t="e">
        <f>IF(R1282&lt;&gt;"",VLOOKUP(S1282,'Avtal 2026-05-21'!C:J,12,FALSE),"")</f>
        <v>#REF!</v>
      </c>
      <c r="AB1282" s="2" t="e">
        <f>IF(R1282&lt;&gt;"",VLOOKUP(S1282,'Avtal 2026-05-21'!C:J,13,FALSE),"")</f>
        <v>#REF!</v>
      </c>
      <c r="AC1282" s="2" t="e">
        <f>IF(R1282&lt;&gt;"",VLOOKUP(S1282,'Avtal 2026-05-21'!C:J,21,FALSE),"")</f>
        <v>#REF!</v>
      </c>
      <c r="AD1282" s="13" t="e">
        <f>VLOOKUP(S1282,'Avtal 2026-05-21'!C:J,7,FALSE)</f>
        <v>#REF!</v>
      </c>
      <c r="AF1282" s="2" t="e">
        <f>IF(R1282&lt;&gt;"",VLOOKUP(S1282,'Avtal 2026-05-21'!C:J,18,FALSE),"")</f>
        <v>#REF!</v>
      </c>
      <c r="AG1282" s="2" t="e">
        <f>IF(R1282&lt;&gt;"",VLOOKUP(S1282,'Avtal 2026-05-21'!C:J,19,FALSE),"")</f>
        <v>#REF!</v>
      </c>
      <c r="AH1282" s="10" t="e">
        <f>IF(R1282&gt;0,VLOOKUP(S1282,'Avtal 2026-05-21'!C:J,52,FALSE),"")</f>
        <v>#REF!</v>
      </c>
    </row>
    <row r="1283" spans="18:34" ht="18.75" customHeight="1" x14ac:dyDescent="0.25">
      <c r="R1283" s="2" t="e">
        <f>IF(MAX($R$10:R1282)&gt;=$K$4,0,R1282+1)</f>
        <v>#REF!</v>
      </c>
      <c r="S1283" s="2" t="e">
        <f t="shared" si="100"/>
        <v>#REF!</v>
      </c>
      <c r="T1283" s="2" t="e">
        <f t="shared" si="97"/>
        <v>#REF!</v>
      </c>
      <c r="U1283" s="2" t="e">
        <f t="shared" si="98"/>
        <v>#REF!</v>
      </c>
      <c r="V1283" s="2" t="e">
        <f t="shared" si="99"/>
        <v>#REF!</v>
      </c>
      <c r="X1283" s="2" t="e">
        <f>IF(R1283&lt;&gt;"",VLOOKUP(S1283,'Avtal 2026-05-21'!C:J,9,FALSE),"")</f>
        <v>#REF!</v>
      </c>
      <c r="Y1283" s="2" t="e">
        <f>IF(R1283&lt;&gt;"",VLOOKUP(S1283,'Avtal 2026-05-21'!C:J,10,FALSE),"")</f>
        <v>#REF!</v>
      </c>
      <c r="Z1283" s="2" t="e">
        <f>IF(R1283&lt;&gt;"",VLOOKUP(S1283,'Avtal 2026-05-21'!C:J,11,FALSE),"")</f>
        <v>#REF!</v>
      </c>
      <c r="AA1283" s="2" t="e">
        <f>IF(R1283&lt;&gt;"",VLOOKUP(S1283,'Avtal 2026-05-21'!C:J,12,FALSE),"")</f>
        <v>#REF!</v>
      </c>
      <c r="AB1283" s="2" t="e">
        <f>IF(R1283&lt;&gt;"",VLOOKUP(S1283,'Avtal 2026-05-21'!C:J,13,FALSE),"")</f>
        <v>#REF!</v>
      </c>
      <c r="AC1283" s="2" t="e">
        <f>IF(R1283&lt;&gt;"",VLOOKUP(S1283,'Avtal 2026-05-21'!C:J,21,FALSE),"")</f>
        <v>#REF!</v>
      </c>
      <c r="AD1283" s="13" t="e">
        <f>VLOOKUP(S1283,'Avtal 2026-05-21'!C:J,7,FALSE)</f>
        <v>#REF!</v>
      </c>
      <c r="AF1283" s="2" t="e">
        <f>IF(R1283&lt;&gt;"",VLOOKUP(S1283,'Avtal 2026-05-21'!C:J,18,FALSE),"")</f>
        <v>#REF!</v>
      </c>
      <c r="AG1283" s="2" t="e">
        <f>IF(R1283&lt;&gt;"",VLOOKUP(S1283,'Avtal 2026-05-21'!C:J,19,FALSE),"")</f>
        <v>#REF!</v>
      </c>
      <c r="AH1283" s="10" t="e">
        <f>IF(R1283&gt;0,VLOOKUP(S1283,'Avtal 2026-05-21'!C:J,52,FALSE),"")</f>
        <v>#REF!</v>
      </c>
    </row>
    <row r="1284" spans="18:34" ht="18.75" customHeight="1" x14ac:dyDescent="0.25">
      <c r="R1284" s="2" t="e">
        <f>IF(MAX($R$10:R1283)&gt;=$K$4,0,R1283+1)</f>
        <v>#REF!</v>
      </c>
      <c r="S1284" s="2" t="e">
        <f t="shared" si="100"/>
        <v>#REF!</v>
      </c>
      <c r="T1284" s="2" t="e">
        <f t="shared" si="97"/>
        <v>#REF!</v>
      </c>
      <c r="U1284" s="2" t="e">
        <f t="shared" si="98"/>
        <v>#REF!</v>
      </c>
      <c r="V1284" s="2" t="e">
        <f t="shared" si="99"/>
        <v>#REF!</v>
      </c>
      <c r="X1284" s="2" t="e">
        <f>IF(R1284&lt;&gt;"",VLOOKUP(S1284,'Avtal 2026-05-21'!C:J,9,FALSE),"")</f>
        <v>#REF!</v>
      </c>
      <c r="Y1284" s="2" t="e">
        <f>IF(R1284&lt;&gt;"",VLOOKUP(S1284,'Avtal 2026-05-21'!C:J,10,FALSE),"")</f>
        <v>#REF!</v>
      </c>
      <c r="Z1284" s="2" t="e">
        <f>IF(R1284&lt;&gt;"",VLOOKUP(S1284,'Avtal 2026-05-21'!C:J,11,FALSE),"")</f>
        <v>#REF!</v>
      </c>
      <c r="AA1284" s="2" t="e">
        <f>IF(R1284&lt;&gt;"",VLOOKUP(S1284,'Avtal 2026-05-21'!C:J,12,FALSE),"")</f>
        <v>#REF!</v>
      </c>
      <c r="AB1284" s="2" t="e">
        <f>IF(R1284&lt;&gt;"",VLOOKUP(S1284,'Avtal 2026-05-21'!C:J,13,FALSE),"")</f>
        <v>#REF!</v>
      </c>
      <c r="AC1284" s="2" t="e">
        <f>IF(R1284&lt;&gt;"",VLOOKUP(S1284,'Avtal 2026-05-21'!C:J,21,FALSE),"")</f>
        <v>#REF!</v>
      </c>
      <c r="AD1284" s="13" t="e">
        <f>VLOOKUP(S1284,'Avtal 2026-05-21'!C:J,7,FALSE)</f>
        <v>#REF!</v>
      </c>
      <c r="AF1284" s="2" t="e">
        <f>IF(R1284&lt;&gt;"",VLOOKUP(S1284,'Avtal 2026-05-21'!C:J,18,FALSE),"")</f>
        <v>#REF!</v>
      </c>
      <c r="AG1284" s="2" t="e">
        <f>IF(R1284&lt;&gt;"",VLOOKUP(S1284,'Avtal 2026-05-21'!C:J,19,FALSE),"")</f>
        <v>#REF!</v>
      </c>
      <c r="AH1284" s="10" t="e">
        <f>IF(R1284&gt;0,VLOOKUP(S1284,'Avtal 2026-05-21'!C:J,52,FALSE),"")</f>
        <v>#REF!</v>
      </c>
    </row>
    <row r="1285" spans="18:34" ht="18.75" customHeight="1" x14ac:dyDescent="0.25">
      <c r="R1285" s="2" t="e">
        <f>IF(MAX($R$10:R1284)&gt;=$K$4,0,R1284+1)</f>
        <v>#REF!</v>
      </c>
      <c r="S1285" s="2" t="e">
        <f t="shared" si="100"/>
        <v>#REF!</v>
      </c>
      <c r="T1285" s="2" t="e">
        <f t="shared" si="97"/>
        <v>#REF!</v>
      </c>
      <c r="U1285" s="2" t="e">
        <f t="shared" si="98"/>
        <v>#REF!</v>
      </c>
      <c r="V1285" s="2" t="e">
        <f t="shared" si="99"/>
        <v>#REF!</v>
      </c>
      <c r="X1285" s="2" t="e">
        <f>IF(R1285&lt;&gt;"",VLOOKUP(S1285,'Avtal 2026-05-21'!C:J,9,FALSE),"")</f>
        <v>#REF!</v>
      </c>
      <c r="Y1285" s="2" t="e">
        <f>IF(R1285&lt;&gt;"",VLOOKUP(S1285,'Avtal 2026-05-21'!C:J,10,FALSE),"")</f>
        <v>#REF!</v>
      </c>
      <c r="Z1285" s="2" t="e">
        <f>IF(R1285&lt;&gt;"",VLOOKUP(S1285,'Avtal 2026-05-21'!C:J,11,FALSE),"")</f>
        <v>#REF!</v>
      </c>
      <c r="AA1285" s="2" t="e">
        <f>IF(R1285&lt;&gt;"",VLOOKUP(S1285,'Avtal 2026-05-21'!C:J,12,FALSE),"")</f>
        <v>#REF!</v>
      </c>
      <c r="AB1285" s="2" t="e">
        <f>IF(R1285&lt;&gt;"",VLOOKUP(S1285,'Avtal 2026-05-21'!C:J,13,FALSE),"")</f>
        <v>#REF!</v>
      </c>
      <c r="AC1285" s="2" t="e">
        <f>IF(R1285&lt;&gt;"",VLOOKUP(S1285,'Avtal 2026-05-21'!C:J,21,FALSE),"")</f>
        <v>#REF!</v>
      </c>
      <c r="AD1285" s="13" t="e">
        <f>VLOOKUP(S1285,'Avtal 2026-05-21'!C:J,7,FALSE)</f>
        <v>#REF!</v>
      </c>
      <c r="AF1285" s="2" t="e">
        <f>IF(R1285&lt;&gt;"",VLOOKUP(S1285,'Avtal 2026-05-21'!C:J,18,FALSE),"")</f>
        <v>#REF!</v>
      </c>
      <c r="AG1285" s="2" t="e">
        <f>IF(R1285&lt;&gt;"",VLOOKUP(S1285,'Avtal 2026-05-21'!C:J,19,FALSE),"")</f>
        <v>#REF!</v>
      </c>
      <c r="AH1285" s="10" t="e">
        <f>IF(R1285&gt;0,VLOOKUP(S1285,'Avtal 2026-05-21'!C:J,52,FALSE),"")</f>
        <v>#REF!</v>
      </c>
    </row>
    <row r="1286" spans="18:34" ht="18.75" customHeight="1" x14ac:dyDescent="0.25">
      <c r="R1286" s="2" t="e">
        <f>IF(MAX($R$10:R1285)&gt;=$K$4,0,R1285+1)</f>
        <v>#REF!</v>
      </c>
      <c r="S1286" s="2" t="e">
        <f t="shared" si="100"/>
        <v>#REF!</v>
      </c>
      <c r="T1286" s="2" t="e">
        <f t="shared" si="97"/>
        <v>#REF!</v>
      </c>
      <c r="U1286" s="2" t="e">
        <f t="shared" si="98"/>
        <v>#REF!</v>
      </c>
      <c r="V1286" s="2" t="e">
        <f t="shared" si="99"/>
        <v>#REF!</v>
      </c>
      <c r="X1286" s="2" t="e">
        <f>IF(R1286&lt;&gt;"",VLOOKUP(S1286,'Avtal 2026-05-21'!C:J,9,FALSE),"")</f>
        <v>#REF!</v>
      </c>
      <c r="Y1286" s="2" t="e">
        <f>IF(R1286&lt;&gt;"",VLOOKUP(S1286,'Avtal 2026-05-21'!C:J,10,FALSE),"")</f>
        <v>#REF!</v>
      </c>
      <c r="Z1286" s="2" t="e">
        <f>IF(R1286&lt;&gt;"",VLOOKUP(S1286,'Avtal 2026-05-21'!C:J,11,FALSE),"")</f>
        <v>#REF!</v>
      </c>
      <c r="AA1286" s="2" t="e">
        <f>IF(R1286&lt;&gt;"",VLOOKUP(S1286,'Avtal 2026-05-21'!C:J,12,FALSE),"")</f>
        <v>#REF!</v>
      </c>
      <c r="AB1286" s="2" t="e">
        <f>IF(R1286&lt;&gt;"",VLOOKUP(S1286,'Avtal 2026-05-21'!C:J,13,FALSE),"")</f>
        <v>#REF!</v>
      </c>
      <c r="AC1286" s="2" t="e">
        <f>IF(R1286&lt;&gt;"",VLOOKUP(S1286,'Avtal 2026-05-21'!C:J,21,FALSE),"")</f>
        <v>#REF!</v>
      </c>
      <c r="AD1286" s="13" t="e">
        <f>VLOOKUP(S1286,'Avtal 2026-05-21'!C:J,7,FALSE)</f>
        <v>#REF!</v>
      </c>
      <c r="AF1286" s="2" t="e">
        <f>IF(R1286&lt;&gt;"",VLOOKUP(S1286,'Avtal 2026-05-21'!C:J,18,FALSE),"")</f>
        <v>#REF!</v>
      </c>
      <c r="AG1286" s="2" t="e">
        <f>IF(R1286&lt;&gt;"",VLOOKUP(S1286,'Avtal 2026-05-21'!C:J,19,FALSE),"")</f>
        <v>#REF!</v>
      </c>
      <c r="AH1286" s="10" t="e">
        <f>IF(R1286&gt;0,VLOOKUP(S1286,'Avtal 2026-05-21'!C:J,52,FALSE),"")</f>
        <v>#REF!</v>
      </c>
    </row>
    <row r="1287" spans="18:34" ht="18.75" customHeight="1" x14ac:dyDescent="0.25">
      <c r="R1287" s="2" t="e">
        <f>IF(MAX($R$10:R1286)&gt;=$K$4,0,R1286+1)</f>
        <v>#REF!</v>
      </c>
      <c r="S1287" s="2" t="e">
        <f t="shared" si="100"/>
        <v>#REF!</v>
      </c>
      <c r="T1287" s="2" t="e">
        <f t="shared" si="97"/>
        <v>#REF!</v>
      </c>
      <c r="U1287" s="2" t="e">
        <f t="shared" si="98"/>
        <v>#REF!</v>
      </c>
      <c r="V1287" s="2" t="e">
        <f t="shared" si="99"/>
        <v>#REF!</v>
      </c>
      <c r="X1287" s="2" t="e">
        <f>IF(R1287&lt;&gt;"",VLOOKUP(S1287,'Avtal 2026-05-21'!C:J,9,FALSE),"")</f>
        <v>#REF!</v>
      </c>
      <c r="Y1287" s="2" t="e">
        <f>IF(R1287&lt;&gt;"",VLOOKUP(S1287,'Avtal 2026-05-21'!C:J,10,FALSE),"")</f>
        <v>#REF!</v>
      </c>
      <c r="Z1287" s="2" t="e">
        <f>IF(R1287&lt;&gt;"",VLOOKUP(S1287,'Avtal 2026-05-21'!C:J,11,FALSE),"")</f>
        <v>#REF!</v>
      </c>
      <c r="AA1287" s="2" t="e">
        <f>IF(R1287&lt;&gt;"",VLOOKUP(S1287,'Avtal 2026-05-21'!C:J,12,FALSE),"")</f>
        <v>#REF!</v>
      </c>
      <c r="AB1287" s="2" t="e">
        <f>IF(R1287&lt;&gt;"",VLOOKUP(S1287,'Avtal 2026-05-21'!C:J,13,FALSE),"")</f>
        <v>#REF!</v>
      </c>
      <c r="AC1287" s="2" t="e">
        <f>IF(R1287&lt;&gt;"",VLOOKUP(S1287,'Avtal 2026-05-21'!C:J,21,FALSE),"")</f>
        <v>#REF!</v>
      </c>
      <c r="AD1287" s="13" t="e">
        <f>VLOOKUP(S1287,'Avtal 2026-05-21'!C:J,7,FALSE)</f>
        <v>#REF!</v>
      </c>
      <c r="AF1287" s="2" t="e">
        <f>IF(R1287&lt;&gt;"",VLOOKUP(S1287,'Avtal 2026-05-21'!C:J,18,FALSE),"")</f>
        <v>#REF!</v>
      </c>
      <c r="AG1287" s="2" t="e">
        <f>IF(R1287&lt;&gt;"",VLOOKUP(S1287,'Avtal 2026-05-21'!C:J,19,FALSE),"")</f>
        <v>#REF!</v>
      </c>
      <c r="AH1287" s="10" t="e">
        <f>IF(R1287&gt;0,VLOOKUP(S1287,'Avtal 2026-05-21'!C:J,52,FALSE),"")</f>
        <v>#REF!</v>
      </c>
    </row>
    <row r="1288" spans="18:34" ht="18.75" customHeight="1" x14ac:dyDescent="0.25">
      <c r="R1288" s="2" t="e">
        <f>IF(MAX($R$10:R1287)&gt;=$K$4,0,R1287+1)</f>
        <v>#REF!</v>
      </c>
      <c r="S1288" s="2" t="e">
        <f t="shared" si="100"/>
        <v>#REF!</v>
      </c>
      <c r="T1288" s="2" t="e">
        <f t="shared" si="97"/>
        <v>#REF!</v>
      </c>
      <c r="U1288" s="2" t="e">
        <f t="shared" si="98"/>
        <v>#REF!</v>
      </c>
      <c r="V1288" s="2" t="e">
        <f t="shared" si="99"/>
        <v>#REF!</v>
      </c>
      <c r="X1288" s="2" t="e">
        <f>IF(R1288&lt;&gt;"",VLOOKUP(S1288,'Avtal 2026-05-21'!C:J,9,FALSE),"")</f>
        <v>#REF!</v>
      </c>
      <c r="Y1288" s="2" t="e">
        <f>IF(R1288&lt;&gt;"",VLOOKUP(S1288,'Avtal 2026-05-21'!C:J,10,FALSE),"")</f>
        <v>#REF!</v>
      </c>
      <c r="Z1288" s="2" t="e">
        <f>IF(R1288&lt;&gt;"",VLOOKUP(S1288,'Avtal 2026-05-21'!C:J,11,FALSE),"")</f>
        <v>#REF!</v>
      </c>
      <c r="AA1288" s="2" t="e">
        <f>IF(R1288&lt;&gt;"",VLOOKUP(S1288,'Avtal 2026-05-21'!C:J,12,FALSE),"")</f>
        <v>#REF!</v>
      </c>
      <c r="AB1288" s="2" t="e">
        <f>IF(R1288&lt;&gt;"",VLOOKUP(S1288,'Avtal 2026-05-21'!C:J,13,FALSE),"")</f>
        <v>#REF!</v>
      </c>
      <c r="AC1288" s="2" t="e">
        <f>IF(R1288&lt;&gt;"",VLOOKUP(S1288,'Avtal 2026-05-21'!C:J,21,FALSE),"")</f>
        <v>#REF!</v>
      </c>
      <c r="AD1288" s="13" t="e">
        <f>VLOOKUP(S1288,'Avtal 2026-05-21'!C:J,7,FALSE)</f>
        <v>#REF!</v>
      </c>
      <c r="AF1288" s="2" t="e">
        <f>IF(R1288&lt;&gt;"",VLOOKUP(S1288,'Avtal 2026-05-21'!C:J,18,FALSE),"")</f>
        <v>#REF!</v>
      </c>
      <c r="AG1288" s="2" t="e">
        <f>IF(R1288&lt;&gt;"",VLOOKUP(S1288,'Avtal 2026-05-21'!C:J,19,FALSE),"")</f>
        <v>#REF!</v>
      </c>
      <c r="AH1288" s="10" t="e">
        <f>IF(R1288&gt;0,VLOOKUP(S1288,'Avtal 2026-05-21'!C:J,52,FALSE),"")</f>
        <v>#REF!</v>
      </c>
    </row>
    <row r="1289" spans="18:34" ht="18.75" customHeight="1" x14ac:dyDescent="0.25">
      <c r="R1289" s="2" t="e">
        <f>IF(MAX($R$10:R1288)&gt;=$K$4,0,R1288+1)</f>
        <v>#REF!</v>
      </c>
      <c r="S1289" s="2" t="e">
        <f t="shared" si="100"/>
        <v>#REF!</v>
      </c>
      <c r="T1289" s="2" t="e">
        <f t="shared" si="97"/>
        <v>#REF!</v>
      </c>
      <c r="U1289" s="2" t="e">
        <f t="shared" si="98"/>
        <v>#REF!</v>
      </c>
      <c r="V1289" s="2" t="e">
        <f t="shared" si="99"/>
        <v>#REF!</v>
      </c>
      <c r="X1289" s="2" t="e">
        <f>IF(R1289&lt;&gt;"",VLOOKUP(S1289,'Avtal 2026-05-21'!C:J,9,FALSE),"")</f>
        <v>#REF!</v>
      </c>
      <c r="Y1289" s="2" t="e">
        <f>IF(R1289&lt;&gt;"",VLOOKUP(S1289,'Avtal 2026-05-21'!C:J,10,FALSE),"")</f>
        <v>#REF!</v>
      </c>
      <c r="Z1289" s="2" t="e">
        <f>IF(R1289&lt;&gt;"",VLOOKUP(S1289,'Avtal 2026-05-21'!C:J,11,FALSE),"")</f>
        <v>#REF!</v>
      </c>
      <c r="AA1289" s="2" t="e">
        <f>IF(R1289&lt;&gt;"",VLOOKUP(S1289,'Avtal 2026-05-21'!C:J,12,FALSE),"")</f>
        <v>#REF!</v>
      </c>
      <c r="AB1289" s="2" t="e">
        <f>IF(R1289&lt;&gt;"",VLOOKUP(S1289,'Avtal 2026-05-21'!C:J,13,FALSE),"")</f>
        <v>#REF!</v>
      </c>
      <c r="AC1289" s="2" t="e">
        <f>IF(R1289&lt;&gt;"",VLOOKUP(S1289,'Avtal 2026-05-21'!C:J,21,FALSE),"")</f>
        <v>#REF!</v>
      </c>
      <c r="AD1289" s="13" t="e">
        <f>VLOOKUP(S1289,'Avtal 2026-05-21'!C:J,7,FALSE)</f>
        <v>#REF!</v>
      </c>
      <c r="AF1289" s="2" t="e">
        <f>IF(R1289&lt;&gt;"",VLOOKUP(S1289,'Avtal 2026-05-21'!C:J,18,FALSE),"")</f>
        <v>#REF!</v>
      </c>
      <c r="AG1289" s="2" t="e">
        <f>IF(R1289&lt;&gt;"",VLOOKUP(S1289,'Avtal 2026-05-21'!C:J,19,FALSE),"")</f>
        <v>#REF!</v>
      </c>
      <c r="AH1289" s="10" t="e">
        <f>IF(R1289&gt;0,VLOOKUP(S1289,'Avtal 2026-05-21'!C:J,52,FALSE),"")</f>
        <v>#REF!</v>
      </c>
    </row>
    <row r="1290" spans="18:34" ht="18.75" customHeight="1" x14ac:dyDescent="0.25">
      <c r="R1290" s="2" t="e">
        <f>IF(MAX($R$10:R1289)&gt;=$K$4,0,R1289+1)</f>
        <v>#REF!</v>
      </c>
      <c r="S1290" s="2" t="e">
        <f t="shared" si="100"/>
        <v>#REF!</v>
      </c>
      <c r="T1290" s="2" t="e">
        <f t="shared" si="97"/>
        <v>#REF!</v>
      </c>
      <c r="U1290" s="2" t="e">
        <f t="shared" si="98"/>
        <v>#REF!</v>
      </c>
      <c r="V1290" s="2" t="e">
        <f t="shared" si="99"/>
        <v>#REF!</v>
      </c>
      <c r="X1290" s="2" t="e">
        <f>IF(R1290&lt;&gt;"",VLOOKUP(S1290,'Avtal 2026-05-21'!C:J,9,FALSE),"")</f>
        <v>#REF!</v>
      </c>
      <c r="Y1290" s="2" t="e">
        <f>IF(R1290&lt;&gt;"",VLOOKUP(S1290,'Avtal 2026-05-21'!C:J,10,FALSE),"")</f>
        <v>#REF!</v>
      </c>
      <c r="Z1290" s="2" t="e">
        <f>IF(R1290&lt;&gt;"",VLOOKUP(S1290,'Avtal 2026-05-21'!C:J,11,FALSE),"")</f>
        <v>#REF!</v>
      </c>
      <c r="AA1290" s="2" t="e">
        <f>IF(R1290&lt;&gt;"",VLOOKUP(S1290,'Avtal 2026-05-21'!C:J,12,FALSE),"")</f>
        <v>#REF!</v>
      </c>
      <c r="AB1290" s="2" t="e">
        <f>IF(R1290&lt;&gt;"",VLOOKUP(S1290,'Avtal 2026-05-21'!C:J,13,FALSE),"")</f>
        <v>#REF!</v>
      </c>
      <c r="AC1290" s="2" t="e">
        <f>IF(R1290&lt;&gt;"",VLOOKUP(S1290,'Avtal 2026-05-21'!C:J,21,FALSE),"")</f>
        <v>#REF!</v>
      </c>
      <c r="AD1290" s="13" t="e">
        <f>VLOOKUP(S1290,'Avtal 2026-05-21'!C:J,7,FALSE)</f>
        <v>#REF!</v>
      </c>
      <c r="AF1290" s="2" t="e">
        <f>IF(R1290&lt;&gt;"",VLOOKUP(S1290,'Avtal 2026-05-21'!C:J,18,FALSE),"")</f>
        <v>#REF!</v>
      </c>
      <c r="AG1290" s="2" t="e">
        <f>IF(R1290&lt;&gt;"",VLOOKUP(S1290,'Avtal 2026-05-21'!C:J,19,FALSE),"")</f>
        <v>#REF!</v>
      </c>
      <c r="AH1290" s="10" t="e">
        <f>IF(R1290&gt;0,VLOOKUP(S1290,'Avtal 2026-05-21'!C:J,52,FALSE),"")</f>
        <v>#REF!</v>
      </c>
    </row>
    <row r="1291" spans="18:34" ht="18.75" customHeight="1" x14ac:dyDescent="0.25">
      <c r="R1291" s="2" t="e">
        <f>IF(MAX($R$10:R1290)&gt;=$K$4,0,R1290+1)</f>
        <v>#REF!</v>
      </c>
      <c r="S1291" s="2" t="e">
        <f t="shared" si="100"/>
        <v>#REF!</v>
      </c>
      <c r="T1291" s="2" t="e">
        <f t="shared" ref="T1291:T1354" si="101">IF(R1291&gt;0,YEAR(AF1291),0)</f>
        <v>#REF!</v>
      </c>
      <c r="U1291" s="2" t="e">
        <f t="shared" ref="U1291:U1354" si="102">MONTH(AF1291)*1</f>
        <v>#REF!</v>
      </c>
      <c r="V1291" s="2" t="e">
        <f t="shared" ref="V1291:V1354" si="103">IF(R1291&gt;0,T1291&amp;U1291,"")</f>
        <v>#REF!</v>
      </c>
      <c r="X1291" s="2" t="e">
        <f>IF(R1291&lt;&gt;"",VLOOKUP(S1291,'Avtal 2026-05-21'!C:J,9,FALSE),"")</f>
        <v>#REF!</v>
      </c>
      <c r="Y1291" s="2" t="e">
        <f>IF(R1291&lt;&gt;"",VLOOKUP(S1291,'Avtal 2026-05-21'!C:J,10,FALSE),"")</f>
        <v>#REF!</v>
      </c>
      <c r="Z1291" s="2" t="e">
        <f>IF(R1291&lt;&gt;"",VLOOKUP(S1291,'Avtal 2026-05-21'!C:J,11,FALSE),"")</f>
        <v>#REF!</v>
      </c>
      <c r="AA1291" s="2" t="e">
        <f>IF(R1291&lt;&gt;"",VLOOKUP(S1291,'Avtal 2026-05-21'!C:J,12,FALSE),"")</f>
        <v>#REF!</v>
      </c>
      <c r="AB1291" s="2" t="e">
        <f>IF(R1291&lt;&gt;"",VLOOKUP(S1291,'Avtal 2026-05-21'!C:J,13,FALSE),"")</f>
        <v>#REF!</v>
      </c>
      <c r="AC1291" s="2" t="e">
        <f>IF(R1291&lt;&gt;"",VLOOKUP(S1291,'Avtal 2026-05-21'!C:J,21,FALSE),"")</f>
        <v>#REF!</v>
      </c>
      <c r="AD1291" s="13" t="e">
        <f>VLOOKUP(S1291,'Avtal 2026-05-21'!C:J,7,FALSE)</f>
        <v>#REF!</v>
      </c>
      <c r="AF1291" s="2" t="e">
        <f>IF(R1291&lt;&gt;"",VLOOKUP(S1291,'Avtal 2026-05-21'!C:J,18,FALSE),"")</f>
        <v>#REF!</v>
      </c>
      <c r="AG1291" s="2" t="e">
        <f>IF(R1291&lt;&gt;"",VLOOKUP(S1291,'Avtal 2026-05-21'!C:J,19,FALSE),"")</f>
        <v>#REF!</v>
      </c>
      <c r="AH1291" s="10" t="e">
        <f>IF(R1291&gt;0,VLOOKUP(S1291,'Avtal 2026-05-21'!C:J,52,FALSE),"")</f>
        <v>#REF!</v>
      </c>
    </row>
    <row r="1292" spans="18:34" ht="18.75" customHeight="1" x14ac:dyDescent="0.25">
      <c r="R1292" s="2" t="e">
        <f>IF(MAX($R$10:R1291)&gt;=$K$4,0,R1291+1)</f>
        <v>#REF!</v>
      </c>
      <c r="S1292" s="2" t="e">
        <f t="shared" ref="S1292:S1355" si="104">S1291+1</f>
        <v>#REF!</v>
      </c>
      <c r="T1292" s="2" t="e">
        <f t="shared" si="101"/>
        <v>#REF!</v>
      </c>
      <c r="U1292" s="2" t="e">
        <f t="shared" si="102"/>
        <v>#REF!</v>
      </c>
      <c r="V1292" s="2" t="e">
        <f t="shared" si="103"/>
        <v>#REF!</v>
      </c>
      <c r="X1292" s="2" t="e">
        <f>IF(R1292&lt;&gt;"",VLOOKUP(S1292,'Avtal 2026-05-21'!C:J,9,FALSE),"")</f>
        <v>#REF!</v>
      </c>
      <c r="Y1292" s="2" t="e">
        <f>IF(R1292&lt;&gt;"",VLOOKUP(S1292,'Avtal 2026-05-21'!C:J,10,FALSE),"")</f>
        <v>#REF!</v>
      </c>
      <c r="Z1292" s="2" t="e">
        <f>IF(R1292&lt;&gt;"",VLOOKUP(S1292,'Avtal 2026-05-21'!C:J,11,FALSE),"")</f>
        <v>#REF!</v>
      </c>
      <c r="AA1292" s="2" t="e">
        <f>IF(R1292&lt;&gt;"",VLOOKUP(S1292,'Avtal 2026-05-21'!C:J,12,FALSE),"")</f>
        <v>#REF!</v>
      </c>
      <c r="AB1292" s="2" t="e">
        <f>IF(R1292&lt;&gt;"",VLOOKUP(S1292,'Avtal 2026-05-21'!C:J,13,FALSE),"")</f>
        <v>#REF!</v>
      </c>
      <c r="AC1292" s="2" t="e">
        <f>IF(R1292&lt;&gt;"",VLOOKUP(S1292,'Avtal 2026-05-21'!C:J,21,FALSE),"")</f>
        <v>#REF!</v>
      </c>
      <c r="AD1292" s="13" t="e">
        <f>VLOOKUP(S1292,'Avtal 2026-05-21'!C:J,7,FALSE)</f>
        <v>#REF!</v>
      </c>
      <c r="AF1292" s="2" t="e">
        <f>IF(R1292&lt;&gt;"",VLOOKUP(S1292,'Avtal 2026-05-21'!C:J,18,FALSE),"")</f>
        <v>#REF!</v>
      </c>
      <c r="AG1292" s="2" t="e">
        <f>IF(R1292&lt;&gt;"",VLOOKUP(S1292,'Avtal 2026-05-21'!C:J,19,FALSE),"")</f>
        <v>#REF!</v>
      </c>
      <c r="AH1292" s="10" t="e">
        <f>IF(R1292&gt;0,VLOOKUP(S1292,'Avtal 2026-05-21'!C:J,52,FALSE),"")</f>
        <v>#REF!</v>
      </c>
    </row>
    <row r="1293" spans="18:34" ht="18.75" customHeight="1" x14ac:dyDescent="0.25">
      <c r="R1293" s="2" t="e">
        <f>IF(MAX($R$10:R1292)&gt;=$K$4,0,R1292+1)</f>
        <v>#REF!</v>
      </c>
      <c r="S1293" s="2" t="e">
        <f t="shared" si="104"/>
        <v>#REF!</v>
      </c>
      <c r="T1293" s="2" t="e">
        <f t="shared" si="101"/>
        <v>#REF!</v>
      </c>
      <c r="U1293" s="2" t="e">
        <f t="shared" si="102"/>
        <v>#REF!</v>
      </c>
      <c r="V1293" s="2" t="e">
        <f t="shared" si="103"/>
        <v>#REF!</v>
      </c>
      <c r="X1293" s="2" t="e">
        <f>IF(R1293&lt;&gt;"",VLOOKUP(S1293,'Avtal 2026-05-21'!C:J,9,FALSE),"")</f>
        <v>#REF!</v>
      </c>
      <c r="Y1293" s="2" t="e">
        <f>IF(R1293&lt;&gt;"",VLOOKUP(S1293,'Avtal 2026-05-21'!C:J,10,FALSE),"")</f>
        <v>#REF!</v>
      </c>
      <c r="Z1293" s="2" t="e">
        <f>IF(R1293&lt;&gt;"",VLOOKUP(S1293,'Avtal 2026-05-21'!C:J,11,FALSE),"")</f>
        <v>#REF!</v>
      </c>
      <c r="AA1293" s="2" t="e">
        <f>IF(R1293&lt;&gt;"",VLOOKUP(S1293,'Avtal 2026-05-21'!C:J,12,FALSE),"")</f>
        <v>#REF!</v>
      </c>
      <c r="AB1293" s="2" t="e">
        <f>IF(R1293&lt;&gt;"",VLOOKUP(S1293,'Avtal 2026-05-21'!C:J,13,FALSE),"")</f>
        <v>#REF!</v>
      </c>
      <c r="AC1293" s="2" t="e">
        <f>IF(R1293&lt;&gt;"",VLOOKUP(S1293,'Avtal 2026-05-21'!C:J,21,FALSE),"")</f>
        <v>#REF!</v>
      </c>
      <c r="AD1293" s="13" t="e">
        <f>VLOOKUP(S1293,'Avtal 2026-05-21'!C:J,7,FALSE)</f>
        <v>#REF!</v>
      </c>
      <c r="AF1293" s="2" t="e">
        <f>IF(R1293&lt;&gt;"",VLOOKUP(S1293,'Avtal 2026-05-21'!C:J,18,FALSE),"")</f>
        <v>#REF!</v>
      </c>
      <c r="AG1293" s="2" t="e">
        <f>IF(R1293&lt;&gt;"",VLOOKUP(S1293,'Avtal 2026-05-21'!C:J,19,FALSE),"")</f>
        <v>#REF!</v>
      </c>
      <c r="AH1293" s="10" t="e">
        <f>IF(R1293&gt;0,VLOOKUP(S1293,'Avtal 2026-05-21'!C:J,52,FALSE),"")</f>
        <v>#REF!</v>
      </c>
    </row>
    <row r="1294" spans="18:34" ht="18.75" customHeight="1" x14ac:dyDescent="0.25">
      <c r="R1294" s="2" t="e">
        <f>IF(MAX($R$10:R1293)&gt;=$K$4,0,R1293+1)</f>
        <v>#REF!</v>
      </c>
      <c r="S1294" s="2" t="e">
        <f t="shared" si="104"/>
        <v>#REF!</v>
      </c>
      <c r="T1294" s="2" t="e">
        <f t="shared" si="101"/>
        <v>#REF!</v>
      </c>
      <c r="U1294" s="2" t="e">
        <f t="shared" si="102"/>
        <v>#REF!</v>
      </c>
      <c r="V1294" s="2" t="e">
        <f t="shared" si="103"/>
        <v>#REF!</v>
      </c>
      <c r="X1294" s="2" t="e">
        <f>IF(R1294&lt;&gt;"",VLOOKUP(S1294,'Avtal 2026-05-21'!C:J,9,FALSE),"")</f>
        <v>#REF!</v>
      </c>
      <c r="Y1294" s="2" t="e">
        <f>IF(R1294&lt;&gt;"",VLOOKUP(S1294,'Avtal 2026-05-21'!C:J,10,FALSE),"")</f>
        <v>#REF!</v>
      </c>
      <c r="Z1294" s="2" t="e">
        <f>IF(R1294&lt;&gt;"",VLOOKUP(S1294,'Avtal 2026-05-21'!C:J,11,FALSE),"")</f>
        <v>#REF!</v>
      </c>
      <c r="AA1294" s="2" t="e">
        <f>IF(R1294&lt;&gt;"",VLOOKUP(S1294,'Avtal 2026-05-21'!C:J,12,FALSE),"")</f>
        <v>#REF!</v>
      </c>
      <c r="AB1294" s="2" t="e">
        <f>IF(R1294&lt;&gt;"",VLOOKUP(S1294,'Avtal 2026-05-21'!C:J,13,FALSE),"")</f>
        <v>#REF!</v>
      </c>
      <c r="AC1294" s="2" t="e">
        <f>IF(R1294&lt;&gt;"",VLOOKUP(S1294,'Avtal 2026-05-21'!C:J,21,FALSE),"")</f>
        <v>#REF!</v>
      </c>
      <c r="AD1294" s="13" t="e">
        <f>VLOOKUP(S1294,'Avtal 2026-05-21'!C:J,7,FALSE)</f>
        <v>#REF!</v>
      </c>
      <c r="AF1294" s="2" t="e">
        <f>IF(R1294&lt;&gt;"",VLOOKUP(S1294,'Avtal 2026-05-21'!C:J,18,FALSE),"")</f>
        <v>#REF!</v>
      </c>
      <c r="AG1294" s="2" t="e">
        <f>IF(R1294&lt;&gt;"",VLOOKUP(S1294,'Avtal 2026-05-21'!C:J,19,FALSE),"")</f>
        <v>#REF!</v>
      </c>
      <c r="AH1294" s="10" t="e">
        <f>IF(R1294&gt;0,VLOOKUP(S1294,'Avtal 2026-05-21'!C:J,52,FALSE),"")</f>
        <v>#REF!</v>
      </c>
    </row>
    <row r="1295" spans="18:34" ht="18.75" customHeight="1" x14ac:dyDescent="0.25">
      <c r="R1295" s="2" t="e">
        <f>IF(MAX($R$10:R1294)&gt;=$K$4,0,R1294+1)</f>
        <v>#REF!</v>
      </c>
      <c r="S1295" s="2" t="e">
        <f t="shared" si="104"/>
        <v>#REF!</v>
      </c>
      <c r="T1295" s="2" t="e">
        <f t="shared" si="101"/>
        <v>#REF!</v>
      </c>
      <c r="U1295" s="2" t="e">
        <f t="shared" si="102"/>
        <v>#REF!</v>
      </c>
      <c r="V1295" s="2" t="e">
        <f t="shared" si="103"/>
        <v>#REF!</v>
      </c>
      <c r="X1295" s="2" t="e">
        <f>IF(R1295&lt;&gt;"",VLOOKUP(S1295,'Avtal 2026-05-21'!C:J,9,FALSE),"")</f>
        <v>#REF!</v>
      </c>
      <c r="Y1295" s="2" t="e">
        <f>IF(R1295&lt;&gt;"",VLOOKUP(S1295,'Avtal 2026-05-21'!C:J,10,FALSE),"")</f>
        <v>#REF!</v>
      </c>
      <c r="Z1295" s="2" t="e">
        <f>IF(R1295&lt;&gt;"",VLOOKUP(S1295,'Avtal 2026-05-21'!C:J,11,FALSE),"")</f>
        <v>#REF!</v>
      </c>
      <c r="AA1295" s="2" t="e">
        <f>IF(R1295&lt;&gt;"",VLOOKUP(S1295,'Avtal 2026-05-21'!C:J,12,FALSE),"")</f>
        <v>#REF!</v>
      </c>
      <c r="AB1295" s="2" t="e">
        <f>IF(R1295&lt;&gt;"",VLOOKUP(S1295,'Avtal 2026-05-21'!C:J,13,FALSE),"")</f>
        <v>#REF!</v>
      </c>
      <c r="AC1295" s="2" t="e">
        <f>IF(R1295&lt;&gt;"",VLOOKUP(S1295,'Avtal 2026-05-21'!C:J,21,FALSE),"")</f>
        <v>#REF!</v>
      </c>
      <c r="AD1295" s="13" t="e">
        <f>VLOOKUP(S1295,'Avtal 2026-05-21'!C:J,7,FALSE)</f>
        <v>#REF!</v>
      </c>
      <c r="AF1295" s="2" t="e">
        <f>IF(R1295&lt;&gt;"",VLOOKUP(S1295,'Avtal 2026-05-21'!C:J,18,FALSE),"")</f>
        <v>#REF!</v>
      </c>
      <c r="AG1295" s="2" t="e">
        <f>IF(R1295&lt;&gt;"",VLOOKUP(S1295,'Avtal 2026-05-21'!C:J,19,FALSE),"")</f>
        <v>#REF!</v>
      </c>
      <c r="AH1295" s="10" t="e">
        <f>IF(R1295&gt;0,VLOOKUP(S1295,'Avtal 2026-05-21'!C:J,52,FALSE),"")</f>
        <v>#REF!</v>
      </c>
    </row>
    <row r="1296" spans="18:34" ht="18.75" customHeight="1" x14ac:dyDescent="0.25">
      <c r="R1296" s="2" t="e">
        <f>IF(MAX($R$10:R1295)&gt;=$K$4,0,R1295+1)</f>
        <v>#REF!</v>
      </c>
      <c r="S1296" s="2" t="e">
        <f t="shared" si="104"/>
        <v>#REF!</v>
      </c>
      <c r="T1296" s="2" t="e">
        <f t="shared" si="101"/>
        <v>#REF!</v>
      </c>
      <c r="U1296" s="2" t="e">
        <f t="shared" si="102"/>
        <v>#REF!</v>
      </c>
      <c r="V1296" s="2" t="e">
        <f t="shared" si="103"/>
        <v>#REF!</v>
      </c>
      <c r="X1296" s="2" t="e">
        <f>IF(R1296&lt;&gt;"",VLOOKUP(S1296,'Avtal 2026-05-21'!C:J,9,FALSE),"")</f>
        <v>#REF!</v>
      </c>
      <c r="Y1296" s="2" t="e">
        <f>IF(R1296&lt;&gt;"",VLOOKUP(S1296,'Avtal 2026-05-21'!C:J,10,FALSE),"")</f>
        <v>#REF!</v>
      </c>
      <c r="Z1296" s="2" t="e">
        <f>IF(R1296&lt;&gt;"",VLOOKUP(S1296,'Avtal 2026-05-21'!C:J,11,FALSE),"")</f>
        <v>#REF!</v>
      </c>
      <c r="AA1296" s="2" t="e">
        <f>IF(R1296&lt;&gt;"",VLOOKUP(S1296,'Avtal 2026-05-21'!C:J,12,FALSE),"")</f>
        <v>#REF!</v>
      </c>
      <c r="AB1296" s="2" t="e">
        <f>IF(R1296&lt;&gt;"",VLOOKUP(S1296,'Avtal 2026-05-21'!C:J,13,FALSE),"")</f>
        <v>#REF!</v>
      </c>
      <c r="AC1296" s="2" t="e">
        <f>IF(R1296&lt;&gt;"",VLOOKUP(S1296,'Avtal 2026-05-21'!C:J,21,FALSE),"")</f>
        <v>#REF!</v>
      </c>
      <c r="AD1296" s="13" t="e">
        <f>VLOOKUP(S1296,'Avtal 2026-05-21'!C:J,7,FALSE)</f>
        <v>#REF!</v>
      </c>
      <c r="AF1296" s="2" t="e">
        <f>IF(R1296&lt;&gt;"",VLOOKUP(S1296,'Avtal 2026-05-21'!C:J,18,FALSE),"")</f>
        <v>#REF!</v>
      </c>
      <c r="AG1296" s="2" t="e">
        <f>IF(R1296&lt;&gt;"",VLOOKUP(S1296,'Avtal 2026-05-21'!C:J,19,FALSE),"")</f>
        <v>#REF!</v>
      </c>
      <c r="AH1296" s="10" t="e">
        <f>IF(R1296&gt;0,VLOOKUP(S1296,'Avtal 2026-05-21'!C:J,52,FALSE),"")</f>
        <v>#REF!</v>
      </c>
    </row>
    <row r="1297" spans="18:34" ht="18.75" customHeight="1" x14ac:dyDescent="0.25">
      <c r="R1297" s="2" t="e">
        <f>IF(MAX($R$10:R1296)&gt;=$K$4,0,R1296+1)</f>
        <v>#REF!</v>
      </c>
      <c r="S1297" s="2" t="e">
        <f t="shared" si="104"/>
        <v>#REF!</v>
      </c>
      <c r="T1297" s="2" t="e">
        <f t="shared" si="101"/>
        <v>#REF!</v>
      </c>
      <c r="U1297" s="2" t="e">
        <f t="shared" si="102"/>
        <v>#REF!</v>
      </c>
      <c r="V1297" s="2" t="e">
        <f t="shared" si="103"/>
        <v>#REF!</v>
      </c>
      <c r="X1297" s="2" t="e">
        <f>IF(R1297&lt;&gt;"",VLOOKUP(S1297,'Avtal 2026-05-21'!C:J,9,FALSE),"")</f>
        <v>#REF!</v>
      </c>
      <c r="Y1297" s="2" t="e">
        <f>IF(R1297&lt;&gt;"",VLOOKUP(S1297,'Avtal 2026-05-21'!C:J,10,FALSE),"")</f>
        <v>#REF!</v>
      </c>
      <c r="Z1297" s="2" t="e">
        <f>IF(R1297&lt;&gt;"",VLOOKUP(S1297,'Avtal 2026-05-21'!C:J,11,FALSE),"")</f>
        <v>#REF!</v>
      </c>
      <c r="AA1297" s="2" t="e">
        <f>IF(R1297&lt;&gt;"",VLOOKUP(S1297,'Avtal 2026-05-21'!C:J,12,FALSE),"")</f>
        <v>#REF!</v>
      </c>
      <c r="AB1297" s="2" t="e">
        <f>IF(R1297&lt;&gt;"",VLOOKUP(S1297,'Avtal 2026-05-21'!C:J,13,FALSE),"")</f>
        <v>#REF!</v>
      </c>
      <c r="AC1297" s="2" t="e">
        <f>IF(R1297&lt;&gt;"",VLOOKUP(S1297,'Avtal 2026-05-21'!C:J,21,FALSE),"")</f>
        <v>#REF!</v>
      </c>
      <c r="AD1297" s="13" t="e">
        <f>VLOOKUP(S1297,'Avtal 2026-05-21'!C:J,7,FALSE)</f>
        <v>#REF!</v>
      </c>
      <c r="AF1297" s="2" t="e">
        <f>IF(R1297&lt;&gt;"",VLOOKUP(S1297,'Avtal 2026-05-21'!C:J,18,FALSE),"")</f>
        <v>#REF!</v>
      </c>
      <c r="AG1297" s="2" t="e">
        <f>IF(R1297&lt;&gt;"",VLOOKUP(S1297,'Avtal 2026-05-21'!C:J,19,FALSE),"")</f>
        <v>#REF!</v>
      </c>
      <c r="AH1297" s="10" t="e">
        <f>IF(R1297&gt;0,VLOOKUP(S1297,'Avtal 2026-05-21'!C:J,52,FALSE),"")</f>
        <v>#REF!</v>
      </c>
    </row>
    <row r="1298" spans="18:34" ht="18.75" customHeight="1" x14ac:dyDescent="0.25">
      <c r="R1298" s="2" t="e">
        <f>IF(MAX($R$10:R1297)&gt;=$K$4,0,R1297+1)</f>
        <v>#REF!</v>
      </c>
      <c r="S1298" s="2" t="e">
        <f t="shared" si="104"/>
        <v>#REF!</v>
      </c>
      <c r="T1298" s="2" t="e">
        <f t="shared" si="101"/>
        <v>#REF!</v>
      </c>
      <c r="U1298" s="2" t="e">
        <f t="shared" si="102"/>
        <v>#REF!</v>
      </c>
      <c r="V1298" s="2" t="e">
        <f t="shared" si="103"/>
        <v>#REF!</v>
      </c>
      <c r="X1298" s="2" t="e">
        <f>IF(R1298&lt;&gt;"",VLOOKUP(S1298,'Avtal 2026-05-21'!C:J,9,FALSE),"")</f>
        <v>#REF!</v>
      </c>
      <c r="Y1298" s="2" t="e">
        <f>IF(R1298&lt;&gt;"",VLOOKUP(S1298,'Avtal 2026-05-21'!C:J,10,FALSE),"")</f>
        <v>#REF!</v>
      </c>
      <c r="Z1298" s="2" t="e">
        <f>IF(R1298&lt;&gt;"",VLOOKUP(S1298,'Avtal 2026-05-21'!C:J,11,FALSE),"")</f>
        <v>#REF!</v>
      </c>
      <c r="AA1298" s="2" t="e">
        <f>IF(R1298&lt;&gt;"",VLOOKUP(S1298,'Avtal 2026-05-21'!C:J,12,FALSE),"")</f>
        <v>#REF!</v>
      </c>
      <c r="AB1298" s="2" t="e">
        <f>IF(R1298&lt;&gt;"",VLOOKUP(S1298,'Avtal 2026-05-21'!C:J,13,FALSE),"")</f>
        <v>#REF!</v>
      </c>
      <c r="AC1298" s="2" t="e">
        <f>IF(R1298&lt;&gt;"",VLOOKUP(S1298,'Avtal 2026-05-21'!C:J,21,FALSE),"")</f>
        <v>#REF!</v>
      </c>
      <c r="AD1298" s="13" t="e">
        <f>VLOOKUP(S1298,'Avtal 2026-05-21'!C:J,7,FALSE)</f>
        <v>#REF!</v>
      </c>
      <c r="AF1298" s="2" t="e">
        <f>IF(R1298&lt;&gt;"",VLOOKUP(S1298,'Avtal 2026-05-21'!C:J,18,FALSE),"")</f>
        <v>#REF!</v>
      </c>
      <c r="AG1298" s="2" t="e">
        <f>IF(R1298&lt;&gt;"",VLOOKUP(S1298,'Avtal 2026-05-21'!C:J,19,FALSE),"")</f>
        <v>#REF!</v>
      </c>
      <c r="AH1298" s="10" t="e">
        <f>IF(R1298&gt;0,VLOOKUP(S1298,'Avtal 2026-05-21'!C:J,52,FALSE),"")</f>
        <v>#REF!</v>
      </c>
    </row>
    <row r="1299" spans="18:34" ht="18.75" customHeight="1" x14ac:dyDescent="0.25">
      <c r="R1299" s="2" t="e">
        <f>IF(MAX($R$10:R1298)&gt;=$K$4,0,R1298+1)</f>
        <v>#REF!</v>
      </c>
      <c r="S1299" s="2" t="e">
        <f t="shared" si="104"/>
        <v>#REF!</v>
      </c>
      <c r="T1299" s="2" t="e">
        <f t="shared" si="101"/>
        <v>#REF!</v>
      </c>
      <c r="U1299" s="2" t="e">
        <f t="shared" si="102"/>
        <v>#REF!</v>
      </c>
      <c r="V1299" s="2" t="e">
        <f t="shared" si="103"/>
        <v>#REF!</v>
      </c>
      <c r="X1299" s="2" t="e">
        <f>IF(R1299&lt;&gt;"",VLOOKUP(S1299,'Avtal 2026-05-21'!C:J,9,FALSE),"")</f>
        <v>#REF!</v>
      </c>
      <c r="Y1299" s="2" t="e">
        <f>IF(R1299&lt;&gt;"",VLOOKUP(S1299,'Avtal 2026-05-21'!C:J,10,FALSE),"")</f>
        <v>#REF!</v>
      </c>
      <c r="Z1299" s="2" t="e">
        <f>IF(R1299&lt;&gt;"",VLOOKUP(S1299,'Avtal 2026-05-21'!C:J,11,FALSE),"")</f>
        <v>#REF!</v>
      </c>
      <c r="AA1299" s="2" t="e">
        <f>IF(R1299&lt;&gt;"",VLOOKUP(S1299,'Avtal 2026-05-21'!C:J,12,FALSE),"")</f>
        <v>#REF!</v>
      </c>
      <c r="AB1299" s="2" t="e">
        <f>IF(R1299&lt;&gt;"",VLOOKUP(S1299,'Avtal 2026-05-21'!C:J,13,FALSE),"")</f>
        <v>#REF!</v>
      </c>
      <c r="AC1299" s="2" t="e">
        <f>IF(R1299&lt;&gt;"",VLOOKUP(S1299,'Avtal 2026-05-21'!C:J,21,FALSE),"")</f>
        <v>#REF!</v>
      </c>
      <c r="AD1299" s="13" t="e">
        <f>VLOOKUP(S1299,'Avtal 2026-05-21'!C:J,7,FALSE)</f>
        <v>#REF!</v>
      </c>
      <c r="AF1299" s="2" t="e">
        <f>IF(R1299&lt;&gt;"",VLOOKUP(S1299,'Avtal 2026-05-21'!C:J,18,FALSE),"")</f>
        <v>#REF!</v>
      </c>
      <c r="AG1299" s="2" t="e">
        <f>IF(R1299&lt;&gt;"",VLOOKUP(S1299,'Avtal 2026-05-21'!C:J,19,FALSE),"")</f>
        <v>#REF!</v>
      </c>
      <c r="AH1299" s="10" t="e">
        <f>IF(R1299&gt;0,VLOOKUP(S1299,'Avtal 2026-05-21'!C:J,52,FALSE),"")</f>
        <v>#REF!</v>
      </c>
    </row>
    <row r="1300" spans="18:34" ht="18.75" customHeight="1" x14ac:dyDescent="0.25">
      <c r="R1300" s="2" t="e">
        <f>IF(MAX($R$10:R1299)&gt;=$K$4,0,R1299+1)</f>
        <v>#REF!</v>
      </c>
      <c r="S1300" s="2" t="e">
        <f t="shared" si="104"/>
        <v>#REF!</v>
      </c>
      <c r="T1300" s="2" t="e">
        <f t="shared" si="101"/>
        <v>#REF!</v>
      </c>
      <c r="U1300" s="2" t="e">
        <f t="shared" si="102"/>
        <v>#REF!</v>
      </c>
      <c r="V1300" s="2" t="e">
        <f t="shared" si="103"/>
        <v>#REF!</v>
      </c>
      <c r="X1300" s="2" t="e">
        <f>IF(R1300&lt;&gt;"",VLOOKUP(S1300,'Avtal 2026-05-21'!C:J,9,FALSE),"")</f>
        <v>#REF!</v>
      </c>
      <c r="Y1300" s="2" t="e">
        <f>IF(R1300&lt;&gt;"",VLOOKUP(S1300,'Avtal 2026-05-21'!C:J,10,FALSE),"")</f>
        <v>#REF!</v>
      </c>
      <c r="Z1300" s="2" t="e">
        <f>IF(R1300&lt;&gt;"",VLOOKUP(S1300,'Avtal 2026-05-21'!C:J,11,FALSE),"")</f>
        <v>#REF!</v>
      </c>
      <c r="AA1300" s="2" t="e">
        <f>IF(R1300&lt;&gt;"",VLOOKUP(S1300,'Avtal 2026-05-21'!C:J,12,FALSE),"")</f>
        <v>#REF!</v>
      </c>
      <c r="AB1300" s="2" t="e">
        <f>IF(R1300&lt;&gt;"",VLOOKUP(S1300,'Avtal 2026-05-21'!C:J,13,FALSE),"")</f>
        <v>#REF!</v>
      </c>
      <c r="AC1300" s="2" t="e">
        <f>IF(R1300&lt;&gt;"",VLOOKUP(S1300,'Avtal 2026-05-21'!C:J,21,FALSE),"")</f>
        <v>#REF!</v>
      </c>
      <c r="AD1300" s="13" t="e">
        <f>VLOOKUP(S1300,'Avtal 2026-05-21'!C:J,7,FALSE)</f>
        <v>#REF!</v>
      </c>
      <c r="AF1300" s="2" t="e">
        <f>IF(R1300&lt;&gt;"",VLOOKUP(S1300,'Avtal 2026-05-21'!C:J,18,FALSE),"")</f>
        <v>#REF!</v>
      </c>
      <c r="AG1300" s="2" t="e">
        <f>IF(R1300&lt;&gt;"",VLOOKUP(S1300,'Avtal 2026-05-21'!C:J,19,FALSE),"")</f>
        <v>#REF!</v>
      </c>
      <c r="AH1300" s="10" t="e">
        <f>IF(R1300&gt;0,VLOOKUP(S1300,'Avtal 2026-05-21'!C:J,52,FALSE),"")</f>
        <v>#REF!</v>
      </c>
    </row>
    <row r="1301" spans="18:34" ht="18.75" customHeight="1" x14ac:dyDescent="0.25">
      <c r="R1301" s="2" t="e">
        <f>IF(MAX($R$10:R1300)&gt;=$K$4,0,R1300+1)</f>
        <v>#REF!</v>
      </c>
      <c r="S1301" s="2" t="e">
        <f t="shared" si="104"/>
        <v>#REF!</v>
      </c>
      <c r="T1301" s="2" t="e">
        <f t="shared" si="101"/>
        <v>#REF!</v>
      </c>
      <c r="U1301" s="2" t="e">
        <f t="shared" si="102"/>
        <v>#REF!</v>
      </c>
      <c r="V1301" s="2" t="e">
        <f t="shared" si="103"/>
        <v>#REF!</v>
      </c>
      <c r="X1301" s="2" t="e">
        <f>IF(R1301&lt;&gt;"",VLOOKUP(S1301,'Avtal 2026-05-21'!C:J,9,FALSE),"")</f>
        <v>#REF!</v>
      </c>
      <c r="Y1301" s="2" t="e">
        <f>IF(R1301&lt;&gt;"",VLOOKUP(S1301,'Avtal 2026-05-21'!C:J,10,FALSE),"")</f>
        <v>#REF!</v>
      </c>
      <c r="Z1301" s="2" t="e">
        <f>IF(R1301&lt;&gt;"",VLOOKUP(S1301,'Avtal 2026-05-21'!C:J,11,FALSE),"")</f>
        <v>#REF!</v>
      </c>
      <c r="AA1301" s="2" t="e">
        <f>IF(R1301&lt;&gt;"",VLOOKUP(S1301,'Avtal 2026-05-21'!C:J,12,FALSE),"")</f>
        <v>#REF!</v>
      </c>
      <c r="AB1301" s="2" t="e">
        <f>IF(R1301&lt;&gt;"",VLOOKUP(S1301,'Avtal 2026-05-21'!C:J,13,FALSE),"")</f>
        <v>#REF!</v>
      </c>
      <c r="AC1301" s="2" t="e">
        <f>IF(R1301&lt;&gt;"",VLOOKUP(S1301,'Avtal 2026-05-21'!C:J,21,FALSE),"")</f>
        <v>#REF!</v>
      </c>
      <c r="AD1301" s="13" t="e">
        <f>VLOOKUP(S1301,'Avtal 2026-05-21'!C:J,7,FALSE)</f>
        <v>#REF!</v>
      </c>
      <c r="AF1301" s="2" t="e">
        <f>IF(R1301&lt;&gt;"",VLOOKUP(S1301,'Avtal 2026-05-21'!C:J,18,FALSE),"")</f>
        <v>#REF!</v>
      </c>
      <c r="AG1301" s="2" t="e">
        <f>IF(R1301&lt;&gt;"",VLOOKUP(S1301,'Avtal 2026-05-21'!C:J,19,FALSE),"")</f>
        <v>#REF!</v>
      </c>
      <c r="AH1301" s="10" t="e">
        <f>IF(R1301&gt;0,VLOOKUP(S1301,'Avtal 2026-05-21'!C:J,52,FALSE),"")</f>
        <v>#REF!</v>
      </c>
    </row>
    <row r="1302" spans="18:34" ht="18.75" customHeight="1" x14ac:dyDescent="0.25">
      <c r="R1302" s="2" t="e">
        <f>IF(MAX($R$10:R1301)&gt;=$K$4,0,R1301+1)</f>
        <v>#REF!</v>
      </c>
      <c r="S1302" s="2" t="e">
        <f t="shared" si="104"/>
        <v>#REF!</v>
      </c>
      <c r="T1302" s="2" t="e">
        <f t="shared" si="101"/>
        <v>#REF!</v>
      </c>
      <c r="U1302" s="2" t="e">
        <f t="shared" si="102"/>
        <v>#REF!</v>
      </c>
      <c r="V1302" s="2" t="e">
        <f t="shared" si="103"/>
        <v>#REF!</v>
      </c>
      <c r="X1302" s="2" t="e">
        <f>IF(R1302&lt;&gt;"",VLOOKUP(S1302,'Avtal 2026-05-21'!C:J,9,FALSE),"")</f>
        <v>#REF!</v>
      </c>
      <c r="Y1302" s="2" t="e">
        <f>IF(R1302&lt;&gt;"",VLOOKUP(S1302,'Avtal 2026-05-21'!C:J,10,FALSE),"")</f>
        <v>#REF!</v>
      </c>
      <c r="Z1302" s="2" t="e">
        <f>IF(R1302&lt;&gt;"",VLOOKUP(S1302,'Avtal 2026-05-21'!C:J,11,FALSE),"")</f>
        <v>#REF!</v>
      </c>
      <c r="AA1302" s="2" t="e">
        <f>IF(R1302&lt;&gt;"",VLOOKUP(S1302,'Avtal 2026-05-21'!C:J,12,FALSE),"")</f>
        <v>#REF!</v>
      </c>
      <c r="AB1302" s="2" t="e">
        <f>IF(R1302&lt;&gt;"",VLOOKUP(S1302,'Avtal 2026-05-21'!C:J,13,FALSE),"")</f>
        <v>#REF!</v>
      </c>
      <c r="AC1302" s="2" t="e">
        <f>IF(R1302&lt;&gt;"",VLOOKUP(S1302,'Avtal 2026-05-21'!C:J,21,FALSE),"")</f>
        <v>#REF!</v>
      </c>
      <c r="AD1302" s="13" t="e">
        <f>VLOOKUP(S1302,'Avtal 2026-05-21'!C:J,7,FALSE)</f>
        <v>#REF!</v>
      </c>
      <c r="AF1302" s="2" t="e">
        <f>IF(R1302&lt;&gt;"",VLOOKUP(S1302,'Avtal 2026-05-21'!C:J,18,FALSE),"")</f>
        <v>#REF!</v>
      </c>
      <c r="AG1302" s="2" t="e">
        <f>IF(R1302&lt;&gt;"",VLOOKUP(S1302,'Avtal 2026-05-21'!C:J,19,FALSE),"")</f>
        <v>#REF!</v>
      </c>
      <c r="AH1302" s="10" t="e">
        <f>IF(R1302&gt;0,VLOOKUP(S1302,'Avtal 2026-05-21'!C:J,52,FALSE),"")</f>
        <v>#REF!</v>
      </c>
    </row>
    <row r="1303" spans="18:34" ht="18.75" customHeight="1" x14ac:dyDescent="0.25">
      <c r="R1303" s="2" t="e">
        <f>IF(MAX($R$10:R1302)&gt;=$K$4,0,R1302+1)</f>
        <v>#REF!</v>
      </c>
      <c r="S1303" s="2" t="e">
        <f t="shared" si="104"/>
        <v>#REF!</v>
      </c>
      <c r="T1303" s="2" t="e">
        <f t="shared" si="101"/>
        <v>#REF!</v>
      </c>
      <c r="U1303" s="2" t="e">
        <f t="shared" si="102"/>
        <v>#REF!</v>
      </c>
      <c r="V1303" s="2" t="e">
        <f t="shared" si="103"/>
        <v>#REF!</v>
      </c>
      <c r="X1303" s="2" t="e">
        <f>IF(R1303&lt;&gt;"",VLOOKUP(S1303,'Avtal 2026-05-21'!C:J,9,FALSE),"")</f>
        <v>#REF!</v>
      </c>
      <c r="Y1303" s="2" t="e">
        <f>IF(R1303&lt;&gt;"",VLOOKUP(S1303,'Avtal 2026-05-21'!C:J,10,FALSE),"")</f>
        <v>#REF!</v>
      </c>
      <c r="Z1303" s="2" t="e">
        <f>IF(R1303&lt;&gt;"",VLOOKUP(S1303,'Avtal 2026-05-21'!C:J,11,FALSE),"")</f>
        <v>#REF!</v>
      </c>
      <c r="AA1303" s="2" t="e">
        <f>IF(R1303&lt;&gt;"",VLOOKUP(S1303,'Avtal 2026-05-21'!C:J,12,FALSE),"")</f>
        <v>#REF!</v>
      </c>
      <c r="AB1303" s="2" t="e">
        <f>IF(R1303&lt;&gt;"",VLOOKUP(S1303,'Avtal 2026-05-21'!C:J,13,FALSE),"")</f>
        <v>#REF!</v>
      </c>
      <c r="AC1303" s="2" t="e">
        <f>IF(R1303&lt;&gt;"",VLOOKUP(S1303,'Avtal 2026-05-21'!C:J,21,FALSE),"")</f>
        <v>#REF!</v>
      </c>
      <c r="AD1303" s="13" t="e">
        <f>VLOOKUP(S1303,'Avtal 2026-05-21'!C:J,7,FALSE)</f>
        <v>#REF!</v>
      </c>
      <c r="AF1303" s="2" t="e">
        <f>IF(R1303&lt;&gt;"",VLOOKUP(S1303,'Avtal 2026-05-21'!C:J,18,FALSE),"")</f>
        <v>#REF!</v>
      </c>
      <c r="AG1303" s="2" t="e">
        <f>IF(R1303&lt;&gt;"",VLOOKUP(S1303,'Avtal 2026-05-21'!C:J,19,FALSE),"")</f>
        <v>#REF!</v>
      </c>
      <c r="AH1303" s="10" t="e">
        <f>IF(R1303&gt;0,VLOOKUP(S1303,'Avtal 2026-05-21'!C:J,52,FALSE),"")</f>
        <v>#REF!</v>
      </c>
    </row>
    <row r="1304" spans="18:34" ht="18.75" customHeight="1" x14ac:dyDescent="0.25">
      <c r="R1304" s="2" t="e">
        <f>IF(MAX($R$10:R1303)&gt;=$K$4,0,R1303+1)</f>
        <v>#REF!</v>
      </c>
      <c r="S1304" s="2" t="e">
        <f t="shared" si="104"/>
        <v>#REF!</v>
      </c>
      <c r="T1304" s="2" t="e">
        <f t="shared" si="101"/>
        <v>#REF!</v>
      </c>
      <c r="U1304" s="2" t="e">
        <f t="shared" si="102"/>
        <v>#REF!</v>
      </c>
      <c r="V1304" s="2" t="e">
        <f t="shared" si="103"/>
        <v>#REF!</v>
      </c>
      <c r="X1304" s="2" t="e">
        <f>IF(R1304&lt;&gt;"",VLOOKUP(S1304,'Avtal 2026-05-21'!C:J,9,FALSE),"")</f>
        <v>#REF!</v>
      </c>
      <c r="Y1304" s="2" t="e">
        <f>IF(R1304&lt;&gt;"",VLOOKUP(S1304,'Avtal 2026-05-21'!C:J,10,FALSE),"")</f>
        <v>#REF!</v>
      </c>
      <c r="Z1304" s="2" t="e">
        <f>IF(R1304&lt;&gt;"",VLOOKUP(S1304,'Avtal 2026-05-21'!C:J,11,FALSE),"")</f>
        <v>#REF!</v>
      </c>
      <c r="AA1304" s="2" t="e">
        <f>IF(R1304&lt;&gt;"",VLOOKUP(S1304,'Avtal 2026-05-21'!C:J,12,FALSE),"")</f>
        <v>#REF!</v>
      </c>
      <c r="AB1304" s="2" t="e">
        <f>IF(R1304&lt;&gt;"",VLOOKUP(S1304,'Avtal 2026-05-21'!C:J,13,FALSE),"")</f>
        <v>#REF!</v>
      </c>
      <c r="AC1304" s="2" t="e">
        <f>IF(R1304&lt;&gt;"",VLOOKUP(S1304,'Avtal 2026-05-21'!C:J,21,FALSE),"")</f>
        <v>#REF!</v>
      </c>
      <c r="AD1304" s="13" t="e">
        <f>VLOOKUP(S1304,'Avtal 2026-05-21'!C:J,7,FALSE)</f>
        <v>#REF!</v>
      </c>
      <c r="AF1304" s="2" t="e">
        <f>IF(R1304&lt;&gt;"",VLOOKUP(S1304,'Avtal 2026-05-21'!C:J,18,FALSE),"")</f>
        <v>#REF!</v>
      </c>
      <c r="AG1304" s="2" t="e">
        <f>IF(R1304&lt;&gt;"",VLOOKUP(S1304,'Avtal 2026-05-21'!C:J,19,FALSE),"")</f>
        <v>#REF!</v>
      </c>
      <c r="AH1304" s="10" t="e">
        <f>IF(R1304&gt;0,VLOOKUP(S1304,'Avtal 2026-05-21'!C:J,52,FALSE),"")</f>
        <v>#REF!</v>
      </c>
    </row>
    <row r="1305" spans="18:34" ht="18.75" customHeight="1" x14ac:dyDescent="0.25">
      <c r="R1305" s="2" t="e">
        <f>IF(MAX($R$10:R1304)&gt;=$K$4,0,R1304+1)</f>
        <v>#REF!</v>
      </c>
      <c r="S1305" s="2" t="e">
        <f t="shared" si="104"/>
        <v>#REF!</v>
      </c>
      <c r="T1305" s="2" t="e">
        <f t="shared" si="101"/>
        <v>#REF!</v>
      </c>
      <c r="U1305" s="2" t="e">
        <f t="shared" si="102"/>
        <v>#REF!</v>
      </c>
      <c r="V1305" s="2" t="e">
        <f t="shared" si="103"/>
        <v>#REF!</v>
      </c>
      <c r="X1305" s="2" t="e">
        <f>IF(R1305&lt;&gt;"",VLOOKUP(S1305,'Avtal 2026-05-21'!C:J,9,FALSE),"")</f>
        <v>#REF!</v>
      </c>
      <c r="Y1305" s="2" t="e">
        <f>IF(R1305&lt;&gt;"",VLOOKUP(S1305,'Avtal 2026-05-21'!C:J,10,FALSE),"")</f>
        <v>#REF!</v>
      </c>
      <c r="Z1305" s="2" t="e">
        <f>IF(R1305&lt;&gt;"",VLOOKUP(S1305,'Avtal 2026-05-21'!C:J,11,FALSE),"")</f>
        <v>#REF!</v>
      </c>
      <c r="AA1305" s="2" t="e">
        <f>IF(R1305&lt;&gt;"",VLOOKUP(S1305,'Avtal 2026-05-21'!C:J,12,FALSE),"")</f>
        <v>#REF!</v>
      </c>
      <c r="AB1305" s="2" t="e">
        <f>IF(R1305&lt;&gt;"",VLOOKUP(S1305,'Avtal 2026-05-21'!C:J,13,FALSE),"")</f>
        <v>#REF!</v>
      </c>
      <c r="AC1305" s="2" t="e">
        <f>IF(R1305&lt;&gt;"",VLOOKUP(S1305,'Avtal 2026-05-21'!C:J,21,FALSE),"")</f>
        <v>#REF!</v>
      </c>
      <c r="AD1305" s="13" t="e">
        <f>VLOOKUP(S1305,'Avtal 2026-05-21'!C:J,7,FALSE)</f>
        <v>#REF!</v>
      </c>
      <c r="AF1305" s="2" t="e">
        <f>IF(R1305&lt;&gt;"",VLOOKUP(S1305,'Avtal 2026-05-21'!C:J,18,FALSE),"")</f>
        <v>#REF!</v>
      </c>
      <c r="AG1305" s="2" t="e">
        <f>IF(R1305&lt;&gt;"",VLOOKUP(S1305,'Avtal 2026-05-21'!C:J,19,FALSE),"")</f>
        <v>#REF!</v>
      </c>
      <c r="AH1305" s="10" t="e">
        <f>IF(R1305&gt;0,VLOOKUP(S1305,'Avtal 2026-05-21'!C:J,52,FALSE),"")</f>
        <v>#REF!</v>
      </c>
    </row>
    <row r="1306" spans="18:34" ht="18.75" customHeight="1" x14ac:dyDescent="0.25">
      <c r="R1306" s="2" t="e">
        <f>IF(MAX($R$10:R1305)&gt;=$K$4,0,R1305+1)</f>
        <v>#REF!</v>
      </c>
      <c r="S1306" s="2" t="e">
        <f t="shared" si="104"/>
        <v>#REF!</v>
      </c>
      <c r="T1306" s="2" t="e">
        <f t="shared" si="101"/>
        <v>#REF!</v>
      </c>
      <c r="U1306" s="2" t="e">
        <f t="shared" si="102"/>
        <v>#REF!</v>
      </c>
      <c r="V1306" s="2" t="e">
        <f t="shared" si="103"/>
        <v>#REF!</v>
      </c>
      <c r="X1306" s="2" t="e">
        <f>IF(R1306&lt;&gt;"",VLOOKUP(S1306,'Avtal 2026-05-21'!C:J,9,FALSE),"")</f>
        <v>#REF!</v>
      </c>
      <c r="Y1306" s="2" t="e">
        <f>IF(R1306&lt;&gt;"",VLOOKUP(S1306,'Avtal 2026-05-21'!C:J,10,FALSE),"")</f>
        <v>#REF!</v>
      </c>
      <c r="Z1306" s="2" t="e">
        <f>IF(R1306&lt;&gt;"",VLOOKUP(S1306,'Avtal 2026-05-21'!C:J,11,FALSE),"")</f>
        <v>#REF!</v>
      </c>
      <c r="AA1306" s="2" t="e">
        <f>IF(R1306&lt;&gt;"",VLOOKUP(S1306,'Avtal 2026-05-21'!C:J,12,FALSE),"")</f>
        <v>#REF!</v>
      </c>
      <c r="AB1306" s="2" t="e">
        <f>IF(R1306&lt;&gt;"",VLOOKUP(S1306,'Avtal 2026-05-21'!C:J,13,FALSE),"")</f>
        <v>#REF!</v>
      </c>
      <c r="AC1306" s="2" t="e">
        <f>IF(R1306&lt;&gt;"",VLOOKUP(S1306,'Avtal 2026-05-21'!C:J,21,FALSE),"")</f>
        <v>#REF!</v>
      </c>
      <c r="AD1306" s="13" t="e">
        <f>VLOOKUP(S1306,'Avtal 2026-05-21'!C:J,7,FALSE)</f>
        <v>#REF!</v>
      </c>
      <c r="AF1306" s="2" t="e">
        <f>IF(R1306&lt;&gt;"",VLOOKUP(S1306,'Avtal 2026-05-21'!C:J,18,FALSE),"")</f>
        <v>#REF!</v>
      </c>
      <c r="AG1306" s="2" t="e">
        <f>IF(R1306&lt;&gt;"",VLOOKUP(S1306,'Avtal 2026-05-21'!C:J,19,FALSE),"")</f>
        <v>#REF!</v>
      </c>
      <c r="AH1306" s="10" t="e">
        <f>IF(R1306&gt;0,VLOOKUP(S1306,'Avtal 2026-05-21'!C:J,52,FALSE),"")</f>
        <v>#REF!</v>
      </c>
    </row>
    <row r="1307" spans="18:34" ht="18.75" customHeight="1" x14ac:dyDescent="0.25">
      <c r="R1307" s="2" t="e">
        <f>IF(MAX($R$10:R1306)&gt;=$K$4,0,R1306+1)</f>
        <v>#REF!</v>
      </c>
      <c r="S1307" s="2" t="e">
        <f t="shared" si="104"/>
        <v>#REF!</v>
      </c>
      <c r="T1307" s="2" t="e">
        <f t="shared" si="101"/>
        <v>#REF!</v>
      </c>
      <c r="U1307" s="2" t="e">
        <f t="shared" si="102"/>
        <v>#REF!</v>
      </c>
      <c r="V1307" s="2" t="e">
        <f t="shared" si="103"/>
        <v>#REF!</v>
      </c>
      <c r="X1307" s="2" t="e">
        <f>IF(R1307&lt;&gt;"",VLOOKUP(S1307,'Avtal 2026-05-21'!C:J,9,FALSE),"")</f>
        <v>#REF!</v>
      </c>
      <c r="Y1307" s="2" t="e">
        <f>IF(R1307&lt;&gt;"",VLOOKUP(S1307,'Avtal 2026-05-21'!C:J,10,FALSE),"")</f>
        <v>#REF!</v>
      </c>
      <c r="Z1307" s="2" t="e">
        <f>IF(R1307&lt;&gt;"",VLOOKUP(S1307,'Avtal 2026-05-21'!C:J,11,FALSE),"")</f>
        <v>#REF!</v>
      </c>
      <c r="AA1307" s="2" t="e">
        <f>IF(R1307&lt;&gt;"",VLOOKUP(S1307,'Avtal 2026-05-21'!C:J,12,FALSE),"")</f>
        <v>#REF!</v>
      </c>
      <c r="AB1307" s="2" t="e">
        <f>IF(R1307&lt;&gt;"",VLOOKUP(S1307,'Avtal 2026-05-21'!C:J,13,FALSE),"")</f>
        <v>#REF!</v>
      </c>
      <c r="AC1307" s="2" t="e">
        <f>IF(R1307&lt;&gt;"",VLOOKUP(S1307,'Avtal 2026-05-21'!C:J,21,FALSE),"")</f>
        <v>#REF!</v>
      </c>
      <c r="AD1307" s="13" t="e">
        <f>VLOOKUP(S1307,'Avtal 2026-05-21'!C:J,7,FALSE)</f>
        <v>#REF!</v>
      </c>
      <c r="AF1307" s="2" t="e">
        <f>IF(R1307&lt;&gt;"",VLOOKUP(S1307,'Avtal 2026-05-21'!C:J,18,FALSE),"")</f>
        <v>#REF!</v>
      </c>
      <c r="AG1307" s="2" t="e">
        <f>IF(R1307&lt;&gt;"",VLOOKUP(S1307,'Avtal 2026-05-21'!C:J,19,FALSE),"")</f>
        <v>#REF!</v>
      </c>
      <c r="AH1307" s="10" t="e">
        <f>IF(R1307&gt;0,VLOOKUP(S1307,'Avtal 2026-05-21'!C:J,52,FALSE),"")</f>
        <v>#REF!</v>
      </c>
    </row>
    <row r="1308" spans="18:34" ht="18.75" customHeight="1" x14ac:dyDescent="0.25">
      <c r="R1308" s="2" t="e">
        <f>IF(MAX($R$10:R1307)&gt;=$K$4,0,R1307+1)</f>
        <v>#REF!</v>
      </c>
      <c r="S1308" s="2" t="e">
        <f t="shared" si="104"/>
        <v>#REF!</v>
      </c>
      <c r="T1308" s="2" t="e">
        <f t="shared" si="101"/>
        <v>#REF!</v>
      </c>
      <c r="U1308" s="2" t="e">
        <f t="shared" si="102"/>
        <v>#REF!</v>
      </c>
      <c r="V1308" s="2" t="e">
        <f t="shared" si="103"/>
        <v>#REF!</v>
      </c>
      <c r="X1308" s="2" t="e">
        <f>IF(R1308&lt;&gt;"",VLOOKUP(S1308,'Avtal 2026-05-21'!C:J,9,FALSE),"")</f>
        <v>#REF!</v>
      </c>
      <c r="Y1308" s="2" t="e">
        <f>IF(R1308&lt;&gt;"",VLOOKUP(S1308,'Avtal 2026-05-21'!C:J,10,FALSE),"")</f>
        <v>#REF!</v>
      </c>
      <c r="Z1308" s="2" t="e">
        <f>IF(R1308&lt;&gt;"",VLOOKUP(S1308,'Avtal 2026-05-21'!C:J,11,FALSE),"")</f>
        <v>#REF!</v>
      </c>
      <c r="AA1308" s="2" t="e">
        <f>IF(R1308&lt;&gt;"",VLOOKUP(S1308,'Avtal 2026-05-21'!C:J,12,FALSE),"")</f>
        <v>#REF!</v>
      </c>
      <c r="AB1308" s="2" t="e">
        <f>IF(R1308&lt;&gt;"",VLOOKUP(S1308,'Avtal 2026-05-21'!C:J,13,FALSE),"")</f>
        <v>#REF!</v>
      </c>
      <c r="AC1308" s="2" t="e">
        <f>IF(R1308&lt;&gt;"",VLOOKUP(S1308,'Avtal 2026-05-21'!C:J,21,FALSE),"")</f>
        <v>#REF!</v>
      </c>
      <c r="AD1308" s="13" t="e">
        <f>VLOOKUP(S1308,'Avtal 2026-05-21'!C:J,7,FALSE)</f>
        <v>#REF!</v>
      </c>
      <c r="AF1308" s="2" t="e">
        <f>IF(R1308&lt;&gt;"",VLOOKUP(S1308,'Avtal 2026-05-21'!C:J,18,FALSE),"")</f>
        <v>#REF!</v>
      </c>
      <c r="AG1308" s="2" t="e">
        <f>IF(R1308&lt;&gt;"",VLOOKUP(S1308,'Avtal 2026-05-21'!C:J,19,FALSE),"")</f>
        <v>#REF!</v>
      </c>
      <c r="AH1308" s="10" t="e">
        <f>IF(R1308&gt;0,VLOOKUP(S1308,'Avtal 2026-05-21'!C:J,52,FALSE),"")</f>
        <v>#REF!</v>
      </c>
    </row>
    <row r="1309" spans="18:34" ht="18.75" customHeight="1" x14ac:dyDescent="0.25">
      <c r="R1309" s="2" t="e">
        <f>IF(MAX($R$10:R1308)&gt;=$K$4,0,R1308+1)</f>
        <v>#REF!</v>
      </c>
      <c r="S1309" s="2" t="e">
        <f t="shared" si="104"/>
        <v>#REF!</v>
      </c>
      <c r="T1309" s="2" t="e">
        <f t="shared" si="101"/>
        <v>#REF!</v>
      </c>
      <c r="U1309" s="2" t="e">
        <f t="shared" si="102"/>
        <v>#REF!</v>
      </c>
      <c r="V1309" s="2" t="e">
        <f t="shared" si="103"/>
        <v>#REF!</v>
      </c>
      <c r="X1309" s="2" t="e">
        <f>IF(R1309&lt;&gt;"",VLOOKUP(S1309,'Avtal 2026-05-21'!C:J,9,FALSE),"")</f>
        <v>#REF!</v>
      </c>
      <c r="Y1309" s="2" t="e">
        <f>IF(R1309&lt;&gt;"",VLOOKUP(S1309,'Avtal 2026-05-21'!C:J,10,FALSE),"")</f>
        <v>#REF!</v>
      </c>
      <c r="Z1309" s="2" t="e">
        <f>IF(R1309&lt;&gt;"",VLOOKUP(S1309,'Avtal 2026-05-21'!C:J,11,FALSE),"")</f>
        <v>#REF!</v>
      </c>
      <c r="AA1309" s="2" t="e">
        <f>IF(R1309&lt;&gt;"",VLOOKUP(S1309,'Avtal 2026-05-21'!C:J,12,FALSE),"")</f>
        <v>#REF!</v>
      </c>
      <c r="AB1309" s="2" t="e">
        <f>IF(R1309&lt;&gt;"",VLOOKUP(S1309,'Avtal 2026-05-21'!C:J,13,FALSE),"")</f>
        <v>#REF!</v>
      </c>
      <c r="AC1309" s="2" t="e">
        <f>IF(R1309&lt;&gt;"",VLOOKUP(S1309,'Avtal 2026-05-21'!C:J,21,FALSE),"")</f>
        <v>#REF!</v>
      </c>
      <c r="AD1309" s="13" t="e">
        <f>VLOOKUP(S1309,'Avtal 2026-05-21'!C:J,7,FALSE)</f>
        <v>#REF!</v>
      </c>
      <c r="AF1309" s="2" t="e">
        <f>IF(R1309&lt;&gt;"",VLOOKUP(S1309,'Avtal 2026-05-21'!C:J,18,FALSE),"")</f>
        <v>#REF!</v>
      </c>
      <c r="AG1309" s="2" t="e">
        <f>IF(R1309&lt;&gt;"",VLOOKUP(S1309,'Avtal 2026-05-21'!C:J,19,FALSE),"")</f>
        <v>#REF!</v>
      </c>
      <c r="AH1309" s="10" t="e">
        <f>IF(R1309&gt;0,VLOOKUP(S1309,'Avtal 2026-05-21'!C:J,52,FALSE),"")</f>
        <v>#REF!</v>
      </c>
    </row>
    <row r="1310" spans="18:34" ht="18.75" customHeight="1" x14ac:dyDescent="0.25">
      <c r="R1310" s="2" t="e">
        <f>IF(MAX($R$10:R1309)&gt;=$K$4,0,R1309+1)</f>
        <v>#REF!</v>
      </c>
      <c r="S1310" s="2" t="e">
        <f t="shared" si="104"/>
        <v>#REF!</v>
      </c>
      <c r="T1310" s="2" t="e">
        <f t="shared" si="101"/>
        <v>#REF!</v>
      </c>
      <c r="U1310" s="2" t="e">
        <f t="shared" si="102"/>
        <v>#REF!</v>
      </c>
      <c r="V1310" s="2" t="e">
        <f t="shared" si="103"/>
        <v>#REF!</v>
      </c>
      <c r="X1310" s="2" t="e">
        <f>IF(R1310&lt;&gt;"",VLOOKUP(S1310,'Avtal 2026-05-21'!C:J,9,FALSE),"")</f>
        <v>#REF!</v>
      </c>
      <c r="Y1310" s="2" t="e">
        <f>IF(R1310&lt;&gt;"",VLOOKUP(S1310,'Avtal 2026-05-21'!C:J,10,FALSE),"")</f>
        <v>#REF!</v>
      </c>
      <c r="Z1310" s="2" t="e">
        <f>IF(R1310&lt;&gt;"",VLOOKUP(S1310,'Avtal 2026-05-21'!C:J,11,FALSE),"")</f>
        <v>#REF!</v>
      </c>
      <c r="AA1310" s="2" t="e">
        <f>IF(R1310&lt;&gt;"",VLOOKUP(S1310,'Avtal 2026-05-21'!C:J,12,FALSE),"")</f>
        <v>#REF!</v>
      </c>
      <c r="AB1310" s="2" t="e">
        <f>IF(R1310&lt;&gt;"",VLOOKUP(S1310,'Avtal 2026-05-21'!C:J,13,FALSE),"")</f>
        <v>#REF!</v>
      </c>
      <c r="AC1310" s="2" t="e">
        <f>IF(R1310&lt;&gt;"",VLOOKUP(S1310,'Avtal 2026-05-21'!C:J,21,FALSE),"")</f>
        <v>#REF!</v>
      </c>
      <c r="AD1310" s="13" t="e">
        <f>VLOOKUP(S1310,'Avtal 2026-05-21'!C:J,7,FALSE)</f>
        <v>#REF!</v>
      </c>
      <c r="AF1310" s="2" t="e">
        <f>IF(R1310&lt;&gt;"",VLOOKUP(S1310,'Avtal 2026-05-21'!C:J,18,FALSE),"")</f>
        <v>#REF!</v>
      </c>
      <c r="AG1310" s="2" t="e">
        <f>IF(R1310&lt;&gt;"",VLOOKUP(S1310,'Avtal 2026-05-21'!C:J,19,FALSE),"")</f>
        <v>#REF!</v>
      </c>
      <c r="AH1310" s="10" t="e">
        <f>IF(R1310&gt;0,VLOOKUP(S1310,'Avtal 2026-05-21'!C:J,52,FALSE),"")</f>
        <v>#REF!</v>
      </c>
    </row>
    <row r="1311" spans="18:34" ht="18.75" customHeight="1" x14ac:dyDescent="0.25">
      <c r="R1311" s="2" t="e">
        <f>IF(MAX($R$10:R1310)&gt;=$K$4,0,R1310+1)</f>
        <v>#REF!</v>
      </c>
      <c r="S1311" s="2" t="e">
        <f t="shared" si="104"/>
        <v>#REF!</v>
      </c>
      <c r="T1311" s="2" t="e">
        <f t="shared" si="101"/>
        <v>#REF!</v>
      </c>
      <c r="U1311" s="2" t="e">
        <f t="shared" si="102"/>
        <v>#REF!</v>
      </c>
      <c r="V1311" s="2" t="e">
        <f t="shared" si="103"/>
        <v>#REF!</v>
      </c>
      <c r="X1311" s="2" t="e">
        <f>IF(R1311&lt;&gt;"",VLOOKUP(S1311,'Avtal 2026-05-21'!C:J,9,FALSE),"")</f>
        <v>#REF!</v>
      </c>
      <c r="Y1311" s="2" t="e">
        <f>IF(R1311&lt;&gt;"",VLOOKUP(S1311,'Avtal 2026-05-21'!C:J,10,FALSE),"")</f>
        <v>#REF!</v>
      </c>
      <c r="Z1311" s="2" t="e">
        <f>IF(R1311&lt;&gt;"",VLOOKUP(S1311,'Avtal 2026-05-21'!C:J,11,FALSE),"")</f>
        <v>#REF!</v>
      </c>
      <c r="AA1311" s="2" t="e">
        <f>IF(R1311&lt;&gt;"",VLOOKUP(S1311,'Avtal 2026-05-21'!C:J,12,FALSE),"")</f>
        <v>#REF!</v>
      </c>
      <c r="AB1311" s="2" t="e">
        <f>IF(R1311&lt;&gt;"",VLOOKUP(S1311,'Avtal 2026-05-21'!C:J,13,FALSE),"")</f>
        <v>#REF!</v>
      </c>
      <c r="AC1311" s="2" t="e">
        <f>IF(R1311&lt;&gt;"",VLOOKUP(S1311,'Avtal 2026-05-21'!C:J,21,FALSE),"")</f>
        <v>#REF!</v>
      </c>
      <c r="AD1311" s="13" t="e">
        <f>VLOOKUP(S1311,'Avtal 2026-05-21'!C:J,7,FALSE)</f>
        <v>#REF!</v>
      </c>
      <c r="AF1311" s="2" t="e">
        <f>IF(R1311&lt;&gt;"",VLOOKUP(S1311,'Avtal 2026-05-21'!C:J,18,FALSE),"")</f>
        <v>#REF!</v>
      </c>
      <c r="AG1311" s="2" t="e">
        <f>IF(R1311&lt;&gt;"",VLOOKUP(S1311,'Avtal 2026-05-21'!C:J,19,FALSE),"")</f>
        <v>#REF!</v>
      </c>
      <c r="AH1311" s="10" t="e">
        <f>IF(R1311&gt;0,VLOOKUP(S1311,'Avtal 2026-05-21'!C:J,52,FALSE),"")</f>
        <v>#REF!</v>
      </c>
    </row>
    <row r="1312" spans="18:34" ht="18.75" customHeight="1" x14ac:dyDescent="0.25">
      <c r="R1312" s="2" t="e">
        <f>IF(MAX($R$10:R1311)&gt;=$K$4,0,R1311+1)</f>
        <v>#REF!</v>
      </c>
      <c r="S1312" s="2" t="e">
        <f t="shared" si="104"/>
        <v>#REF!</v>
      </c>
      <c r="T1312" s="2" t="e">
        <f t="shared" si="101"/>
        <v>#REF!</v>
      </c>
      <c r="U1312" s="2" t="e">
        <f t="shared" si="102"/>
        <v>#REF!</v>
      </c>
      <c r="V1312" s="2" t="e">
        <f t="shared" si="103"/>
        <v>#REF!</v>
      </c>
      <c r="X1312" s="2" t="e">
        <f>IF(R1312&lt;&gt;"",VLOOKUP(S1312,'Avtal 2026-05-21'!C:J,9,FALSE),"")</f>
        <v>#REF!</v>
      </c>
      <c r="Y1312" s="2" t="e">
        <f>IF(R1312&lt;&gt;"",VLOOKUP(S1312,'Avtal 2026-05-21'!C:J,10,FALSE),"")</f>
        <v>#REF!</v>
      </c>
      <c r="Z1312" s="2" t="e">
        <f>IF(R1312&lt;&gt;"",VLOOKUP(S1312,'Avtal 2026-05-21'!C:J,11,FALSE),"")</f>
        <v>#REF!</v>
      </c>
      <c r="AA1312" s="2" t="e">
        <f>IF(R1312&lt;&gt;"",VLOOKUP(S1312,'Avtal 2026-05-21'!C:J,12,FALSE),"")</f>
        <v>#REF!</v>
      </c>
      <c r="AB1312" s="2" t="e">
        <f>IF(R1312&lt;&gt;"",VLOOKUP(S1312,'Avtal 2026-05-21'!C:J,13,FALSE),"")</f>
        <v>#REF!</v>
      </c>
      <c r="AC1312" s="2" t="e">
        <f>IF(R1312&lt;&gt;"",VLOOKUP(S1312,'Avtal 2026-05-21'!C:J,21,FALSE),"")</f>
        <v>#REF!</v>
      </c>
      <c r="AD1312" s="13" t="e">
        <f>VLOOKUP(S1312,'Avtal 2026-05-21'!C:J,7,FALSE)</f>
        <v>#REF!</v>
      </c>
      <c r="AF1312" s="2" t="e">
        <f>IF(R1312&lt;&gt;"",VLOOKUP(S1312,'Avtal 2026-05-21'!C:J,18,FALSE),"")</f>
        <v>#REF!</v>
      </c>
      <c r="AG1312" s="2" t="e">
        <f>IF(R1312&lt;&gt;"",VLOOKUP(S1312,'Avtal 2026-05-21'!C:J,19,FALSE),"")</f>
        <v>#REF!</v>
      </c>
      <c r="AH1312" s="10" t="e">
        <f>IF(R1312&gt;0,VLOOKUP(S1312,'Avtal 2026-05-21'!C:J,52,FALSE),"")</f>
        <v>#REF!</v>
      </c>
    </row>
    <row r="1313" spans="18:34" ht="18.75" customHeight="1" x14ac:dyDescent="0.25">
      <c r="R1313" s="2" t="e">
        <f>IF(MAX($R$10:R1312)&gt;=$K$4,0,R1312+1)</f>
        <v>#REF!</v>
      </c>
      <c r="S1313" s="2" t="e">
        <f t="shared" si="104"/>
        <v>#REF!</v>
      </c>
      <c r="T1313" s="2" t="e">
        <f t="shared" si="101"/>
        <v>#REF!</v>
      </c>
      <c r="U1313" s="2" t="e">
        <f t="shared" si="102"/>
        <v>#REF!</v>
      </c>
      <c r="V1313" s="2" t="e">
        <f t="shared" si="103"/>
        <v>#REF!</v>
      </c>
      <c r="X1313" s="2" t="e">
        <f>IF(R1313&lt;&gt;"",VLOOKUP(S1313,'Avtal 2026-05-21'!C:J,9,FALSE),"")</f>
        <v>#REF!</v>
      </c>
      <c r="Y1313" s="2" t="e">
        <f>IF(R1313&lt;&gt;"",VLOOKUP(S1313,'Avtal 2026-05-21'!C:J,10,FALSE),"")</f>
        <v>#REF!</v>
      </c>
      <c r="Z1313" s="2" t="e">
        <f>IF(R1313&lt;&gt;"",VLOOKUP(S1313,'Avtal 2026-05-21'!C:J,11,FALSE),"")</f>
        <v>#REF!</v>
      </c>
      <c r="AA1313" s="2" t="e">
        <f>IF(R1313&lt;&gt;"",VLOOKUP(S1313,'Avtal 2026-05-21'!C:J,12,FALSE),"")</f>
        <v>#REF!</v>
      </c>
      <c r="AB1313" s="2" t="e">
        <f>IF(R1313&lt;&gt;"",VLOOKUP(S1313,'Avtal 2026-05-21'!C:J,13,FALSE),"")</f>
        <v>#REF!</v>
      </c>
      <c r="AC1313" s="2" t="e">
        <f>IF(R1313&lt;&gt;"",VLOOKUP(S1313,'Avtal 2026-05-21'!C:J,21,FALSE),"")</f>
        <v>#REF!</v>
      </c>
      <c r="AD1313" s="13" t="e">
        <f>VLOOKUP(S1313,'Avtal 2026-05-21'!C:J,7,FALSE)</f>
        <v>#REF!</v>
      </c>
      <c r="AF1313" s="2" t="e">
        <f>IF(R1313&lt;&gt;"",VLOOKUP(S1313,'Avtal 2026-05-21'!C:J,18,FALSE),"")</f>
        <v>#REF!</v>
      </c>
      <c r="AG1313" s="2" t="e">
        <f>IF(R1313&lt;&gt;"",VLOOKUP(S1313,'Avtal 2026-05-21'!C:J,19,FALSE),"")</f>
        <v>#REF!</v>
      </c>
      <c r="AH1313" s="10" t="e">
        <f>IF(R1313&gt;0,VLOOKUP(S1313,'Avtal 2026-05-21'!C:J,52,FALSE),"")</f>
        <v>#REF!</v>
      </c>
    </row>
    <row r="1314" spans="18:34" ht="18.75" customHeight="1" x14ac:dyDescent="0.25">
      <c r="R1314" s="2" t="e">
        <f>IF(MAX($R$10:R1313)&gt;=$K$4,0,R1313+1)</f>
        <v>#REF!</v>
      </c>
      <c r="S1314" s="2" t="e">
        <f t="shared" si="104"/>
        <v>#REF!</v>
      </c>
      <c r="T1314" s="2" t="e">
        <f t="shared" si="101"/>
        <v>#REF!</v>
      </c>
      <c r="U1314" s="2" t="e">
        <f t="shared" si="102"/>
        <v>#REF!</v>
      </c>
      <c r="V1314" s="2" t="e">
        <f t="shared" si="103"/>
        <v>#REF!</v>
      </c>
      <c r="X1314" s="2" t="e">
        <f>IF(R1314&lt;&gt;"",VLOOKUP(S1314,'Avtal 2026-05-21'!C:J,9,FALSE),"")</f>
        <v>#REF!</v>
      </c>
      <c r="Y1314" s="2" t="e">
        <f>IF(R1314&lt;&gt;"",VLOOKUP(S1314,'Avtal 2026-05-21'!C:J,10,FALSE),"")</f>
        <v>#REF!</v>
      </c>
      <c r="Z1314" s="2" t="e">
        <f>IF(R1314&lt;&gt;"",VLOOKUP(S1314,'Avtal 2026-05-21'!C:J,11,FALSE),"")</f>
        <v>#REF!</v>
      </c>
      <c r="AA1314" s="2" t="e">
        <f>IF(R1314&lt;&gt;"",VLOOKUP(S1314,'Avtal 2026-05-21'!C:J,12,FALSE),"")</f>
        <v>#REF!</v>
      </c>
      <c r="AB1314" s="2" t="e">
        <f>IF(R1314&lt;&gt;"",VLOOKUP(S1314,'Avtal 2026-05-21'!C:J,13,FALSE),"")</f>
        <v>#REF!</v>
      </c>
      <c r="AC1314" s="2" t="e">
        <f>IF(R1314&lt;&gt;"",VLOOKUP(S1314,'Avtal 2026-05-21'!C:J,21,FALSE),"")</f>
        <v>#REF!</v>
      </c>
      <c r="AD1314" s="13" t="e">
        <f>VLOOKUP(S1314,'Avtal 2026-05-21'!C:J,7,FALSE)</f>
        <v>#REF!</v>
      </c>
      <c r="AF1314" s="2" t="e">
        <f>IF(R1314&lt;&gt;"",VLOOKUP(S1314,'Avtal 2026-05-21'!C:J,18,FALSE),"")</f>
        <v>#REF!</v>
      </c>
      <c r="AG1314" s="2" t="e">
        <f>IF(R1314&lt;&gt;"",VLOOKUP(S1314,'Avtal 2026-05-21'!C:J,19,FALSE),"")</f>
        <v>#REF!</v>
      </c>
      <c r="AH1314" s="10" t="e">
        <f>IF(R1314&gt;0,VLOOKUP(S1314,'Avtal 2026-05-21'!C:J,52,FALSE),"")</f>
        <v>#REF!</v>
      </c>
    </row>
    <row r="1315" spans="18:34" ht="18.75" customHeight="1" x14ac:dyDescent="0.25">
      <c r="R1315" s="2" t="e">
        <f>IF(MAX($R$10:R1314)&gt;=$K$4,0,R1314+1)</f>
        <v>#REF!</v>
      </c>
      <c r="S1315" s="2" t="e">
        <f t="shared" si="104"/>
        <v>#REF!</v>
      </c>
      <c r="T1315" s="2" t="e">
        <f t="shared" si="101"/>
        <v>#REF!</v>
      </c>
      <c r="U1315" s="2" t="e">
        <f t="shared" si="102"/>
        <v>#REF!</v>
      </c>
      <c r="V1315" s="2" t="e">
        <f t="shared" si="103"/>
        <v>#REF!</v>
      </c>
      <c r="X1315" s="2" t="e">
        <f>IF(R1315&lt;&gt;"",VLOOKUP(S1315,'Avtal 2026-05-21'!C:J,9,FALSE),"")</f>
        <v>#REF!</v>
      </c>
      <c r="Y1315" s="2" t="e">
        <f>IF(R1315&lt;&gt;"",VLOOKUP(S1315,'Avtal 2026-05-21'!C:J,10,FALSE),"")</f>
        <v>#REF!</v>
      </c>
      <c r="Z1315" s="2" t="e">
        <f>IF(R1315&lt;&gt;"",VLOOKUP(S1315,'Avtal 2026-05-21'!C:J,11,FALSE),"")</f>
        <v>#REF!</v>
      </c>
      <c r="AA1315" s="2" t="e">
        <f>IF(R1315&lt;&gt;"",VLOOKUP(S1315,'Avtal 2026-05-21'!C:J,12,FALSE),"")</f>
        <v>#REF!</v>
      </c>
      <c r="AB1315" s="2" t="e">
        <f>IF(R1315&lt;&gt;"",VLOOKUP(S1315,'Avtal 2026-05-21'!C:J,13,FALSE),"")</f>
        <v>#REF!</v>
      </c>
      <c r="AC1315" s="2" t="e">
        <f>IF(R1315&lt;&gt;"",VLOOKUP(S1315,'Avtal 2026-05-21'!C:J,21,FALSE),"")</f>
        <v>#REF!</v>
      </c>
      <c r="AD1315" s="13" t="e">
        <f>VLOOKUP(S1315,'Avtal 2026-05-21'!C:J,7,FALSE)</f>
        <v>#REF!</v>
      </c>
      <c r="AF1315" s="2" t="e">
        <f>IF(R1315&lt;&gt;"",VLOOKUP(S1315,'Avtal 2026-05-21'!C:J,18,FALSE),"")</f>
        <v>#REF!</v>
      </c>
      <c r="AG1315" s="2" t="e">
        <f>IF(R1315&lt;&gt;"",VLOOKUP(S1315,'Avtal 2026-05-21'!C:J,19,FALSE),"")</f>
        <v>#REF!</v>
      </c>
      <c r="AH1315" s="10" t="e">
        <f>IF(R1315&gt;0,VLOOKUP(S1315,'Avtal 2026-05-21'!C:J,52,FALSE),"")</f>
        <v>#REF!</v>
      </c>
    </row>
    <row r="1316" spans="18:34" ht="18.75" customHeight="1" x14ac:dyDescent="0.25">
      <c r="R1316" s="2" t="e">
        <f>IF(MAX($R$10:R1315)&gt;=$K$4,0,R1315+1)</f>
        <v>#REF!</v>
      </c>
      <c r="S1316" s="2" t="e">
        <f t="shared" si="104"/>
        <v>#REF!</v>
      </c>
      <c r="T1316" s="2" t="e">
        <f t="shared" si="101"/>
        <v>#REF!</v>
      </c>
      <c r="U1316" s="2" t="e">
        <f t="shared" si="102"/>
        <v>#REF!</v>
      </c>
      <c r="V1316" s="2" t="e">
        <f t="shared" si="103"/>
        <v>#REF!</v>
      </c>
      <c r="X1316" s="2" t="e">
        <f>IF(R1316&lt;&gt;"",VLOOKUP(S1316,'Avtal 2026-05-21'!C:J,9,FALSE),"")</f>
        <v>#REF!</v>
      </c>
      <c r="Y1316" s="2" t="e">
        <f>IF(R1316&lt;&gt;"",VLOOKUP(S1316,'Avtal 2026-05-21'!C:J,10,FALSE),"")</f>
        <v>#REF!</v>
      </c>
      <c r="Z1316" s="2" t="e">
        <f>IF(R1316&lt;&gt;"",VLOOKUP(S1316,'Avtal 2026-05-21'!C:J,11,FALSE),"")</f>
        <v>#REF!</v>
      </c>
      <c r="AA1316" s="2" t="e">
        <f>IF(R1316&lt;&gt;"",VLOOKUP(S1316,'Avtal 2026-05-21'!C:J,12,FALSE),"")</f>
        <v>#REF!</v>
      </c>
      <c r="AB1316" s="2" t="e">
        <f>IF(R1316&lt;&gt;"",VLOOKUP(S1316,'Avtal 2026-05-21'!C:J,13,FALSE),"")</f>
        <v>#REF!</v>
      </c>
      <c r="AC1316" s="2" t="e">
        <f>IF(R1316&lt;&gt;"",VLOOKUP(S1316,'Avtal 2026-05-21'!C:J,21,FALSE),"")</f>
        <v>#REF!</v>
      </c>
      <c r="AD1316" s="13" t="e">
        <f>VLOOKUP(S1316,'Avtal 2026-05-21'!C:J,7,FALSE)</f>
        <v>#REF!</v>
      </c>
      <c r="AF1316" s="2" t="e">
        <f>IF(R1316&lt;&gt;"",VLOOKUP(S1316,'Avtal 2026-05-21'!C:J,18,FALSE),"")</f>
        <v>#REF!</v>
      </c>
      <c r="AG1316" s="2" t="e">
        <f>IF(R1316&lt;&gt;"",VLOOKUP(S1316,'Avtal 2026-05-21'!C:J,19,FALSE),"")</f>
        <v>#REF!</v>
      </c>
      <c r="AH1316" s="10" t="e">
        <f>IF(R1316&gt;0,VLOOKUP(S1316,'Avtal 2026-05-21'!C:J,52,FALSE),"")</f>
        <v>#REF!</v>
      </c>
    </row>
    <row r="1317" spans="18:34" ht="18.75" customHeight="1" x14ac:dyDescent="0.25">
      <c r="R1317" s="2" t="e">
        <f>IF(MAX($R$10:R1316)&gt;=$K$4,0,R1316+1)</f>
        <v>#REF!</v>
      </c>
      <c r="S1317" s="2" t="e">
        <f t="shared" si="104"/>
        <v>#REF!</v>
      </c>
      <c r="T1317" s="2" t="e">
        <f t="shared" si="101"/>
        <v>#REF!</v>
      </c>
      <c r="U1317" s="2" t="e">
        <f t="shared" si="102"/>
        <v>#REF!</v>
      </c>
      <c r="V1317" s="2" t="e">
        <f t="shared" si="103"/>
        <v>#REF!</v>
      </c>
      <c r="X1317" s="2" t="e">
        <f>IF(R1317&lt;&gt;"",VLOOKUP(S1317,'Avtal 2026-05-21'!C:J,9,FALSE),"")</f>
        <v>#REF!</v>
      </c>
      <c r="Y1317" s="2" t="e">
        <f>IF(R1317&lt;&gt;"",VLOOKUP(S1317,'Avtal 2026-05-21'!C:J,10,FALSE),"")</f>
        <v>#REF!</v>
      </c>
      <c r="Z1317" s="2" t="e">
        <f>IF(R1317&lt;&gt;"",VLOOKUP(S1317,'Avtal 2026-05-21'!C:J,11,FALSE),"")</f>
        <v>#REF!</v>
      </c>
      <c r="AA1317" s="2" t="e">
        <f>IF(R1317&lt;&gt;"",VLOOKUP(S1317,'Avtal 2026-05-21'!C:J,12,FALSE),"")</f>
        <v>#REF!</v>
      </c>
      <c r="AB1317" s="2" t="e">
        <f>IF(R1317&lt;&gt;"",VLOOKUP(S1317,'Avtal 2026-05-21'!C:J,13,FALSE),"")</f>
        <v>#REF!</v>
      </c>
      <c r="AC1317" s="2" t="e">
        <f>IF(R1317&lt;&gt;"",VLOOKUP(S1317,'Avtal 2026-05-21'!C:J,21,FALSE),"")</f>
        <v>#REF!</v>
      </c>
      <c r="AD1317" s="13" t="e">
        <f>VLOOKUP(S1317,'Avtal 2026-05-21'!C:J,7,FALSE)</f>
        <v>#REF!</v>
      </c>
      <c r="AF1317" s="2" t="e">
        <f>IF(R1317&lt;&gt;"",VLOOKUP(S1317,'Avtal 2026-05-21'!C:J,18,FALSE),"")</f>
        <v>#REF!</v>
      </c>
      <c r="AG1317" s="2" t="e">
        <f>IF(R1317&lt;&gt;"",VLOOKUP(S1317,'Avtal 2026-05-21'!C:J,19,FALSE),"")</f>
        <v>#REF!</v>
      </c>
      <c r="AH1317" s="10" t="e">
        <f>IF(R1317&gt;0,VLOOKUP(S1317,'Avtal 2026-05-21'!C:J,52,FALSE),"")</f>
        <v>#REF!</v>
      </c>
    </row>
    <row r="1318" spans="18:34" ht="18.75" customHeight="1" x14ac:dyDescent="0.25">
      <c r="R1318" s="2" t="e">
        <f>IF(MAX($R$10:R1317)&gt;=$K$4,0,R1317+1)</f>
        <v>#REF!</v>
      </c>
      <c r="S1318" s="2" t="e">
        <f t="shared" si="104"/>
        <v>#REF!</v>
      </c>
      <c r="T1318" s="2" t="e">
        <f t="shared" si="101"/>
        <v>#REF!</v>
      </c>
      <c r="U1318" s="2" t="e">
        <f t="shared" si="102"/>
        <v>#REF!</v>
      </c>
      <c r="V1318" s="2" t="e">
        <f t="shared" si="103"/>
        <v>#REF!</v>
      </c>
      <c r="X1318" s="2" t="e">
        <f>IF(R1318&lt;&gt;"",VLOOKUP(S1318,'Avtal 2026-05-21'!C:J,9,FALSE),"")</f>
        <v>#REF!</v>
      </c>
      <c r="Y1318" s="2" t="e">
        <f>IF(R1318&lt;&gt;"",VLOOKUP(S1318,'Avtal 2026-05-21'!C:J,10,FALSE),"")</f>
        <v>#REF!</v>
      </c>
      <c r="Z1318" s="2" t="e">
        <f>IF(R1318&lt;&gt;"",VLOOKUP(S1318,'Avtal 2026-05-21'!C:J,11,FALSE),"")</f>
        <v>#REF!</v>
      </c>
      <c r="AA1318" s="2" t="e">
        <f>IF(R1318&lt;&gt;"",VLOOKUP(S1318,'Avtal 2026-05-21'!C:J,12,FALSE),"")</f>
        <v>#REF!</v>
      </c>
      <c r="AB1318" s="2" t="e">
        <f>IF(R1318&lt;&gt;"",VLOOKUP(S1318,'Avtal 2026-05-21'!C:J,13,FALSE),"")</f>
        <v>#REF!</v>
      </c>
      <c r="AC1318" s="2" t="e">
        <f>IF(R1318&lt;&gt;"",VLOOKUP(S1318,'Avtal 2026-05-21'!C:J,21,FALSE),"")</f>
        <v>#REF!</v>
      </c>
      <c r="AD1318" s="13" t="e">
        <f>VLOOKUP(S1318,'Avtal 2026-05-21'!C:J,7,FALSE)</f>
        <v>#REF!</v>
      </c>
      <c r="AF1318" s="2" t="e">
        <f>IF(R1318&lt;&gt;"",VLOOKUP(S1318,'Avtal 2026-05-21'!C:J,18,FALSE),"")</f>
        <v>#REF!</v>
      </c>
      <c r="AG1318" s="2" t="e">
        <f>IF(R1318&lt;&gt;"",VLOOKUP(S1318,'Avtal 2026-05-21'!C:J,19,FALSE),"")</f>
        <v>#REF!</v>
      </c>
      <c r="AH1318" s="10" t="e">
        <f>IF(R1318&gt;0,VLOOKUP(S1318,'Avtal 2026-05-21'!C:J,52,FALSE),"")</f>
        <v>#REF!</v>
      </c>
    </row>
    <row r="1319" spans="18:34" ht="18.75" customHeight="1" x14ac:dyDescent="0.25">
      <c r="R1319" s="2" t="e">
        <f>IF(MAX($R$10:R1318)&gt;=$K$4,0,R1318+1)</f>
        <v>#REF!</v>
      </c>
      <c r="S1319" s="2" t="e">
        <f t="shared" si="104"/>
        <v>#REF!</v>
      </c>
      <c r="T1319" s="2" t="e">
        <f t="shared" si="101"/>
        <v>#REF!</v>
      </c>
      <c r="U1319" s="2" t="e">
        <f t="shared" si="102"/>
        <v>#REF!</v>
      </c>
      <c r="V1319" s="2" t="e">
        <f t="shared" si="103"/>
        <v>#REF!</v>
      </c>
      <c r="X1319" s="2" t="e">
        <f>IF(R1319&lt;&gt;"",VLOOKUP(S1319,'Avtal 2026-05-21'!C:J,9,FALSE),"")</f>
        <v>#REF!</v>
      </c>
      <c r="Y1319" s="2" t="e">
        <f>IF(R1319&lt;&gt;"",VLOOKUP(S1319,'Avtal 2026-05-21'!C:J,10,FALSE),"")</f>
        <v>#REF!</v>
      </c>
      <c r="Z1319" s="2" t="e">
        <f>IF(R1319&lt;&gt;"",VLOOKUP(S1319,'Avtal 2026-05-21'!C:J,11,FALSE),"")</f>
        <v>#REF!</v>
      </c>
      <c r="AA1319" s="2" t="e">
        <f>IF(R1319&lt;&gt;"",VLOOKUP(S1319,'Avtal 2026-05-21'!C:J,12,FALSE),"")</f>
        <v>#REF!</v>
      </c>
      <c r="AB1319" s="2" t="e">
        <f>IF(R1319&lt;&gt;"",VLOOKUP(S1319,'Avtal 2026-05-21'!C:J,13,FALSE),"")</f>
        <v>#REF!</v>
      </c>
      <c r="AC1319" s="2" t="e">
        <f>IF(R1319&lt;&gt;"",VLOOKUP(S1319,'Avtal 2026-05-21'!C:J,21,FALSE),"")</f>
        <v>#REF!</v>
      </c>
      <c r="AD1319" s="13" t="e">
        <f>VLOOKUP(S1319,'Avtal 2026-05-21'!C:J,7,FALSE)</f>
        <v>#REF!</v>
      </c>
      <c r="AF1319" s="2" t="e">
        <f>IF(R1319&lt;&gt;"",VLOOKUP(S1319,'Avtal 2026-05-21'!C:J,18,FALSE),"")</f>
        <v>#REF!</v>
      </c>
      <c r="AG1319" s="2" t="e">
        <f>IF(R1319&lt;&gt;"",VLOOKUP(S1319,'Avtal 2026-05-21'!C:J,19,FALSE),"")</f>
        <v>#REF!</v>
      </c>
      <c r="AH1319" s="10" t="e">
        <f>IF(R1319&gt;0,VLOOKUP(S1319,'Avtal 2026-05-21'!C:J,52,FALSE),"")</f>
        <v>#REF!</v>
      </c>
    </row>
    <row r="1320" spans="18:34" ht="18.75" customHeight="1" x14ac:dyDescent="0.25">
      <c r="R1320" s="2" t="e">
        <f>IF(MAX($R$10:R1319)&gt;=$K$4,0,R1319+1)</f>
        <v>#REF!</v>
      </c>
      <c r="S1320" s="2" t="e">
        <f t="shared" si="104"/>
        <v>#REF!</v>
      </c>
      <c r="T1320" s="2" t="e">
        <f t="shared" si="101"/>
        <v>#REF!</v>
      </c>
      <c r="U1320" s="2" t="e">
        <f t="shared" si="102"/>
        <v>#REF!</v>
      </c>
      <c r="V1320" s="2" t="e">
        <f t="shared" si="103"/>
        <v>#REF!</v>
      </c>
      <c r="X1320" s="2" t="e">
        <f>IF(R1320&lt;&gt;"",VLOOKUP(S1320,'Avtal 2026-05-21'!C:J,9,FALSE),"")</f>
        <v>#REF!</v>
      </c>
      <c r="Y1320" s="2" t="e">
        <f>IF(R1320&lt;&gt;"",VLOOKUP(S1320,'Avtal 2026-05-21'!C:J,10,FALSE),"")</f>
        <v>#REF!</v>
      </c>
      <c r="Z1320" s="2" t="e">
        <f>IF(R1320&lt;&gt;"",VLOOKUP(S1320,'Avtal 2026-05-21'!C:J,11,FALSE),"")</f>
        <v>#REF!</v>
      </c>
      <c r="AA1320" s="2" t="e">
        <f>IF(R1320&lt;&gt;"",VLOOKUP(S1320,'Avtal 2026-05-21'!C:J,12,FALSE),"")</f>
        <v>#REF!</v>
      </c>
      <c r="AB1320" s="2" t="e">
        <f>IF(R1320&lt;&gt;"",VLOOKUP(S1320,'Avtal 2026-05-21'!C:J,13,FALSE),"")</f>
        <v>#REF!</v>
      </c>
      <c r="AC1320" s="2" t="e">
        <f>IF(R1320&lt;&gt;"",VLOOKUP(S1320,'Avtal 2026-05-21'!C:J,21,FALSE),"")</f>
        <v>#REF!</v>
      </c>
      <c r="AD1320" s="13" t="e">
        <f>VLOOKUP(S1320,'Avtal 2026-05-21'!C:J,7,FALSE)</f>
        <v>#REF!</v>
      </c>
      <c r="AF1320" s="2" t="e">
        <f>IF(R1320&lt;&gt;"",VLOOKUP(S1320,'Avtal 2026-05-21'!C:J,18,FALSE),"")</f>
        <v>#REF!</v>
      </c>
      <c r="AG1320" s="2" t="e">
        <f>IF(R1320&lt;&gt;"",VLOOKUP(S1320,'Avtal 2026-05-21'!C:J,19,FALSE),"")</f>
        <v>#REF!</v>
      </c>
      <c r="AH1320" s="10" t="e">
        <f>IF(R1320&gt;0,VLOOKUP(S1320,'Avtal 2026-05-21'!C:J,52,FALSE),"")</f>
        <v>#REF!</v>
      </c>
    </row>
    <row r="1321" spans="18:34" ht="18.75" customHeight="1" x14ac:dyDescent="0.25">
      <c r="R1321" s="2" t="e">
        <f>IF(MAX($R$10:R1320)&gt;=$K$4,0,R1320+1)</f>
        <v>#REF!</v>
      </c>
      <c r="S1321" s="2" t="e">
        <f t="shared" si="104"/>
        <v>#REF!</v>
      </c>
      <c r="T1321" s="2" t="e">
        <f t="shared" si="101"/>
        <v>#REF!</v>
      </c>
      <c r="U1321" s="2" t="e">
        <f t="shared" si="102"/>
        <v>#REF!</v>
      </c>
      <c r="V1321" s="2" t="e">
        <f t="shared" si="103"/>
        <v>#REF!</v>
      </c>
      <c r="X1321" s="2" t="e">
        <f>IF(R1321&lt;&gt;"",VLOOKUP(S1321,'Avtal 2026-05-21'!C:J,9,FALSE),"")</f>
        <v>#REF!</v>
      </c>
      <c r="Y1321" s="2" t="e">
        <f>IF(R1321&lt;&gt;"",VLOOKUP(S1321,'Avtal 2026-05-21'!C:J,10,FALSE),"")</f>
        <v>#REF!</v>
      </c>
      <c r="Z1321" s="2" t="e">
        <f>IF(R1321&lt;&gt;"",VLOOKUP(S1321,'Avtal 2026-05-21'!C:J,11,FALSE),"")</f>
        <v>#REF!</v>
      </c>
      <c r="AA1321" s="2" t="e">
        <f>IF(R1321&lt;&gt;"",VLOOKUP(S1321,'Avtal 2026-05-21'!C:J,12,FALSE),"")</f>
        <v>#REF!</v>
      </c>
      <c r="AB1321" s="2" t="e">
        <f>IF(R1321&lt;&gt;"",VLOOKUP(S1321,'Avtal 2026-05-21'!C:J,13,FALSE),"")</f>
        <v>#REF!</v>
      </c>
      <c r="AC1321" s="2" t="e">
        <f>IF(R1321&lt;&gt;"",VLOOKUP(S1321,'Avtal 2026-05-21'!C:J,21,FALSE),"")</f>
        <v>#REF!</v>
      </c>
      <c r="AD1321" s="13" t="e">
        <f>VLOOKUP(S1321,'Avtal 2026-05-21'!C:J,7,FALSE)</f>
        <v>#REF!</v>
      </c>
      <c r="AF1321" s="2" t="e">
        <f>IF(R1321&lt;&gt;"",VLOOKUP(S1321,'Avtal 2026-05-21'!C:J,18,FALSE),"")</f>
        <v>#REF!</v>
      </c>
      <c r="AG1321" s="2" t="e">
        <f>IF(R1321&lt;&gt;"",VLOOKUP(S1321,'Avtal 2026-05-21'!C:J,19,FALSE),"")</f>
        <v>#REF!</v>
      </c>
      <c r="AH1321" s="10" t="e">
        <f>IF(R1321&gt;0,VLOOKUP(S1321,'Avtal 2026-05-21'!C:J,52,FALSE),"")</f>
        <v>#REF!</v>
      </c>
    </row>
    <row r="1322" spans="18:34" ht="18.75" customHeight="1" x14ac:dyDescent="0.25">
      <c r="R1322" s="2" t="e">
        <f>IF(MAX($R$10:R1321)&gt;=$K$4,0,R1321+1)</f>
        <v>#REF!</v>
      </c>
      <c r="S1322" s="2" t="e">
        <f t="shared" si="104"/>
        <v>#REF!</v>
      </c>
      <c r="T1322" s="2" t="e">
        <f t="shared" si="101"/>
        <v>#REF!</v>
      </c>
      <c r="U1322" s="2" t="e">
        <f t="shared" si="102"/>
        <v>#REF!</v>
      </c>
      <c r="V1322" s="2" t="e">
        <f t="shared" si="103"/>
        <v>#REF!</v>
      </c>
      <c r="X1322" s="2" t="e">
        <f>IF(R1322&lt;&gt;"",VLOOKUP(S1322,'Avtal 2026-05-21'!C:J,9,FALSE),"")</f>
        <v>#REF!</v>
      </c>
      <c r="Y1322" s="2" t="e">
        <f>IF(R1322&lt;&gt;"",VLOOKUP(S1322,'Avtal 2026-05-21'!C:J,10,FALSE),"")</f>
        <v>#REF!</v>
      </c>
      <c r="Z1322" s="2" t="e">
        <f>IF(R1322&lt;&gt;"",VLOOKUP(S1322,'Avtal 2026-05-21'!C:J,11,FALSE),"")</f>
        <v>#REF!</v>
      </c>
      <c r="AA1322" s="2" t="e">
        <f>IF(R1322&lt;&gt;"",VLOOKUP(S1322,'Avtal 2026-05-21'!C:J,12,FALSE),"")</f>
        <v>#REF!</v>
      </c>
      <c r="AB1322" s="2" t="e">
        <f>IF(R1322&lt;&gt;"",VLOOKUP(S1322,'Avtal 2026-05-21'!C:J,13,FALSE),"")</f>
        <v>#REF!</v>
      </c>
      <c r="AC1322" s="2" t="e">
        <f>IF(R1322&lt;&gt;"",VLOOKUP(S1322,'Avtal 2026-05-21'!C:J,21,FALSE),"")</f>
        <v>#REF!</v>
      </c>
      <c r="AD1322" s="13" t="e">
        <f>VLOOKUP(S1322,'Avtal 2026-05-21'!C:J,7,FALSE)</f>
        <v>#REF!</v>
      </c>
      <c r="AF1322" s="2" t="e">
        <f>IF(R1322&lt;&gt;"",VLOOKUP(S1322,'Avtal 2026-05-21'!C:J,18,FALSE),"")</f>
        <v>#REF!</v>
      </c>
      <c r="AG1322" s="2" t="e">
        <f>IF(R1322&lt;&gt;"",VLOOKUP(S1322,'Avtal 2026-05-21'!C:J,19,FALSE),"")</f>
        <v>#REF!</v>
      </c>
      <c r="AH1322" s="10" t="e">
        <f>IF(R1322&gt;0,VLOOKUP(S1322,'Avtal 2026-05-21'!C:J,52,FALSE),"")</f>
        <v>#REF!</v>
      </c>
    </row>
    <row r="1323" spans="18:34" ht="18.75" customHeight="1" x14ac:dyDescent="0.25">
      <c r="R1323" s="2" t="e">
        <f>IF(MAX($R$10:R1322)&gt;=$K$4,0,R1322+1)</f>
        <v>#REF!</v>
      </c>
      <c r="S1323" s="2" t="e">
        <f t="shared" si="104"/>
        <v>#REF!</v>
      </c>
      <c r="T1323" s="2" t="e">
        <f t="shared" si="101"/>
        <v>#REF!</v>
      </c>
      <c r="U1323" s="2" t="e">
        <f t="shared" si="102"/>
        <v>#REF!</v>
      </c>
      <c r="V1323" s="2" t="e">
        <f t="shared" si="103"/>
        <v>#REF!</v>
      </c>
      <c r="X1323" s="2" t="e">
        <f>IF(R1323&lt;&gt;"",VLOOKUP(S1323,'Avtal 2026-05-21'!C:J,9,FALSE),"")</f>
        <v>#REF!</v>
      </c>
      <c r="Y1323" s="2" t="e">
        <f>IF(R1323&lt;&gt;"",VLOOKUP(S1323,'Avtal 2026-05-21'!C:J,10,FALSE),"")</f>
        <v>#REF!</v>
      </c>
      <c r="Z1323" s="2" t="e">
        <f>IF(R1323&lt;&gt;"",VLOOKUP(S1323,'Avtal 2026-05-21'!C:J,11,FALSE),"")</f>
        <v>#REF!</v>
      </c>
      <c r="AA1323" s="2" t="e">
        <f>IF(R1323&lt;&gt;"",VLOOKUP(S1323,'Avtal 2026-05-21'!C:J,12,FALSE),"")</f>
        <v>#REF!</v>
      </c>
      <c r="AB1323" s="2" t="e">
        <f>IF(R1323&lt;&gt;"",VLOOKUP(S1323,'Avtal 2026-05-21'!C:J,13,FALSE),"")</f>
        <v>#REF!</v>
      </c>
      <c r="AC1323" s="2" t="e">
        <f>IF(R1323&lt;&gt;"",VLOOKUP(S1323,'Avtal 2026-05-21'!C:J,21,FALSE),"")</f>
        <v>#REF!</v>
      </c>
      <c r="AD1323" s="13" t="e">
        <f>VLOOKUP(S1323,'Avtal 2026-05-21'!C:J,7,FALSE)</f>
        <v>#REF!</v>
      </c>
      <c r="AF1323" s="2" t="e">
        <f>IF(R1323&lt;&gt;"",VLOOKUP(S1323,'Avtal 2026-05-21'!C:J,18,FALSE),"")</f>
        <v>#REF!</v>
      </c>
      <c r="AG1323" s="2" t="e">
        <f>IF(R1323&lt;&gt;"",VLOOKUP(S1323,'Avtal 2026-05-21'!C:J,19,FALSE),"")</f>
        <v>#REF!</v>
      </c>
      <c r="AH1323" s="10" t="e">
        <f>IF(R1323&gt;0,VLOOKUP(S1323,'Avtal 2026-05-21'!C:J,52,FALSE),"")</f>
        <v>#REF!</v>
      </c>
    </row>
    <row r="1324" spans="18:34" ht="18.75" customHeight="1" x14ac:dyDescent="0.25">
      <c r="R1324" s="2" t="e">
        <f>IF(MAX($R$10:R1323)&gt;=$K$4,0,R1323+1)</f>
        <v>#REF!</v>
      </c>
      <c r="S1324" s="2" t="e">
        <f t="shared" si="104"/>
        <v>#REF!</v>
      </c>
      <c r="T1324" s="2" t="e">
        <f t="shared" si="101"/>
        <v>#REF!</v>
      </c>
      <c r="U1324" s="2" t="e">
        <f t="shared" si="102"/>
        <v>#REF!</v>
      </c>
      <c r="V1324" s="2" t="e">
        <f t="shared" si="103"/>
        <v>#REF!</v>
      </c>
      <c r="X1324" s="2" t="e">
        <f>IF(R1324&lt;&gt;"",VLOOKUP(S1324,'Avtal 2026-05-21'!C:J,9,FALSE),"")</f>
        <v>#REF!</v>
      </c>
      <c r="Y1324" s="2" t="e">
        <f>IF(R1324&lt;&gt;"",VLOOKUP(S1324,'Avtal 2026-05-21'!C:J,10,FALSE),"")</f>
        <v>#REF!</v>
      </c>
      <c r="Z1324" s="2" t="e">
        <f>IF(R1324&lt;&gt;"",VLOOKUP(S1324,'Avtal 2026-05-21'!C:J,11,FALSE),"")</f>
        <v>#REF!</v>
      </c>
      <c r="AA1324" s="2" t="e">
        <f>IF(R1324&lt;&gt;"",VLOOKUP(S1324,'Avtal 2026-05-21'!C:J,12,FALSE),"")</f>
        <v>#REF!</v>
      </c>
      <c r="AB1324" s="2" t="e">
        <f>IF(R1324&lt;&gt;"",VLOOKUP(S1324,'Avtal 2026-05-21'!C:J,13,FALSE),"")</f>
        <v>#REF!</v>
      </c>
      <c r="AC1324" s="2" t="e">
        <f>IF(R1324&lt;&gt;"",VLOOKUP(S1324,'Avtal 2026-05-21'!C:J,21,FALSE),"")</f>
        <v>#REF!</v>
      </c>
      <c r="AD1324" s="13" t="e">
        <f>VLOOKUP(S1324,'Avtal 2026-05-21'!C:J,7,FALSE)</f>
        <v>#REF!</v>
      </c>
      <c r="AF1324" s="2" t="e">
        <f>IF(R1324&lt;&gt;"",VLOOKUP(S1324,'Avtal 2026-05-21'!C:J,18,FALSE),"")</f>
        <v>#REF!</v>
      </c>
      <c r="AG1324" s="2" t="e">
        <f>IF(R1324&lt;&gt;"",VLOOKUP(S1324,'Avtal 2026-05-21'!C:J,19,FALSE),"")</f>
        <v>#REF!</v>
      </c>
      <c r="AH1324" s="10" t="e">
        <f>IF(R1324&gt;0,VLOOKUP(S1324,'Avtal 2026-05-21'!C:J,52,FALSE),"")</f>
        <v>#REF!</v>
      </c>
    </row>
    <row r="1325" spans="18:34" ht="18.75" customHeight="1" x14ac:dyDescent="0.25">
      <c r="R1325" s="2" t="e">
        <f>IF(MAX($R$10:R1324)&gt;=$K$4,0,R1324+1)</f>
        <v>#REF!</v>
      </c>
      <c r="S1325" s="2" t="e">
        <f t="shared" si="104"/>
        <v>#REF!</v>
      </c>
      <c r="T1325" s="2" t="e">
        <f t="shared" si="101"/>
        <v>#REF!</v>
      </c>
      <c r="U1325" s="2" t="e">
        <f t="shared" si="102"/>
        <v>#REF!</v>
      </c>
      <c r="V1325" s="2" t="e">
        <f t="shared" si="103"/>
        <v>#REF!</v>
      </c>
      <c r="X1325" s="2" t="e">
        <f>IF(R1325&lt;&gt;"",VLOOKUP(S1325,'Avtal 2026-05-21'!C:J,9,FALSE),"")</f>
        <v>#REF!</v>
      </c>
      <c r="Y1325" s="2" t="e">
        <f>IF(R1325&lt;&gt;"",VLOOKUP(S1325,'Avtal 2026-05-21'!C:J,10,FALSE),"")</f>
        <v>#REF!</v>
      </c>
      <c r="Z1325" s="2" t="e">
        <f>IF(R1325&lt;&gt;"",VLOOKUP(S1325,'Avtal 2026-05-21'!C:J,11,FALSE),"")</f>
        <v>#REF!</v>
      </c>
      <c r="AA1325" s="2" t="e">
        <f>IF(R1325&lt;&gt;"",VLOOKUP(S1325,'Avtal 2026-05-21'!C:J,12,FALSE),"")</f>
        <v>#REF!</v>
      </c>
      <c r="AB1325" s="2" t="e">
        <f>IF(R1325&lt;&gt;"",VLOOKUP(S1325,'Avtal 2026-05-21'!C:J,13,FALSE),"")</f>
        <v>#REF!</v>
      </c>
      <c r="AC1325" s="2" t="e">
        <f>IF(R1325&lt;&gt;"",VLOOKUP(S1325,'Avtal 2026-05-21'!C:J,21,FALSE),"")</f>
        <v>#REF!</v>
      </c>
      <c r="AD1325" s="13" t="e">
        <f>VLOOKUP(S1325,'Avtal 2026-05-21'!C:J,7,FALSE)</f>
        <v>#REF!</v>
      </c>
      <c r="AF1325" s="2" t="e">
        <f>IF(R1325&lt;&gt;"",VLOOKUP(S1325,'Avtal 2026-05-21'!C:J,18,FALSE),"")</f>
        <v>#REF!</v>
      </c>
      <c r="AG1325" s="2" t="e">
        <f>IF(R1325&lt;&gt;"",VLOOKUP(S1325,'Avtal 2026-05-21'!C:J,19,FALSE),"")</f>
        <v>#REF!</v>
      </c>
      <c r="AH1325" s="10" t="e">
        <f>IF(R1325&gt;0,VLOOKUP(S1325,'Avtal 2026-05-21'!C:J,52,FALSE),"")</f>
        <v>#REF!</v>
      </c>
    </row>
    <row r="1326" spans="18:34" ht="18.75" customHeight="1" x14ac:dyDescent="0.25">
      <c r="R1326" s="2" t="e">
        <f>IF(MAX($R$10:R1325)&gt;=$K$4,0,R1325+1)</f>
        <v>#REF!</v>
      </c>
      <c r="S1326" s="2" t="e">
        <f t="shared" si="104"/>
        <v>#REF!</v>
      </c>
      <c r="T1326" s="2" t="e">
        <f t="shared" si="101"/>
        <v>#REF!</v>
      </c>
      <c r="U1326" s="2" t="e">
        <f t="shared" si="102"/>
        <v>#REF!</v>
      </c>
      <c r="V1326" s="2" t="e">
        <f t="shared" si="103"/>
        <v>#REF!</v>
      </c>
      <c r="X1326" s="2" t="e">
        <f>IF(R1326&lt;&gt;"",VLOOKUP(S1326,'Avtal 2026-05-21'!C:J,9,FALSE),"")</f>
        <v>#REF!</v>
      </c>
      <c r="Y1326" s="2" t="e">
        <f>IF(R1326&lt;&gt;"",VLOOKUP(S1326,'Avtal 2026-05-21'!C:J,10,FALSE),"")</f>
        <v>#REF!</v>
      </c>
      <c r="Z1326" s="2" t="e">
        <f>IF(R1326&lt;&gt;"",VLOOKUP(S1326,'Avtal 2026-05-21'!C:J,11,FALSE),"")</f>
        <v>#REF!</v>
      </c>
      <c r="AA1326" s="2" t="e">
        <f>IF(R1326&lt;&gt;"",VLOOKUP(S1326,'Avtal 2026-05-21'!C:J,12,FALSE),"")</f>
        <v>#REF!</v>
      </c>
      <c r="AB1326" s="2" t="e">
        <f>IF(R1326&lt;&gt;"",VLOOKUP(S1326,'Avtal 2026-05-21'!C:J,13,FALSE),"")</f>
        <v>#REF!</v>
      </c>
      <c r="AC1326" s="2" t="e">
        <f>IF(R1326&lt;&gt;"",VLOOKUP(S1326,'Avtal 2026-05-21'!C:J,21,FALSE),"")</f>
        <v>#REF!</v>
      </c>
      <c r="AD1326" s="13" t="e">
        <f>VLOOKUP(S1326,'Avtal 2026-05-21'!C:J,7,FALSE)</f>
        <v>#REF!</v>
      </c>
      <c r="AF1326" s="2" t="e">
        <f>IF(R1326&lt;&gt;"",VLOOKUP(S1326,'Avtal 2026-05-21'!C:J,18,FALSE),"")</f>
        <v>#REF!</v>
      </c>
      <c r="AG1326" s="2" t="e">
        <f>IF(R1326&lt;&gt;"",VLOOKUP(S1326,'Avtal 2026-05-21'!C:J,19,FALSE),"")</f>
        <v>#REF!</v>
      </c>
      <c r="AH1326" s="10" t="e">
        <f>IF(R1326&gt;0,VLOOKUP(S1326,'Avtal 2026-05-21'!C:J,52,FALSE),"")</f>
        <v>#REF!</v>
      </c>
    </row>
    <row r="1327" spans="18:34" ht="18.75" customHeight="1" x14ac:dyDescent="0.25">
      <c r="R1327" s="2" t="e">
        <f>IF(MAX($R$10:R1326)&gt;=$K$4,0,R1326+1)</f>
        <v>#REF!</v>
      </c>
      <c r="S1327" s="2" t="e">
        <f t="shared" si="104"/>
        <v>#REF!</v>
      </c>
      <c r="T1327" s="2" t="e">
        <f t="shared" si="101"/>
        <v>#REF!</v>
      </c>
      <c r="U1327" s="2" t="e">
        <f t="shared" si="102"/>
        <v>#REF!</v>
      </c>
      <c r="V1327" s="2" t="e">
        <f t="shared" si="103"/>
        <v>#REF!</v>
      </c>
      <c r="X1327" s="2" t="e">
        <f>IF(R1327&lt;&gt;"",VLOOKUP(S1327,'Avtal 2026-05-21'!C:J,9,FALSE),"")</f>
        <v>#REF!</v>
      </c>
      <c r="Y1327" s="2" t="e">
        <f>IF(R1327&lt;&gt;"",VLOOKUP(S1327,'Avtal 2026-05-21'!C:J,10,FALSE),"")</f>
        <v>#REF!</v>
      </c>
      <c r="Z1327" s="2" t="e">
        <f>IF(R1327&lt;&gt;"",VLOOKUP(S1327,'Avtal 2026-05-21'!C:J,11,FALSE),"")</f>
        <v>#REF!</v>
      </c>
      <c r="AA1327" s="2" t="e">
        <f>IF(R1327&lt;&gt;"",VLOOKUP(S1327,'Avtal 2026-05-21'!C:J,12,FALSE),"")</f>
        <v>#REF!</v>
      </c>
      <c r="AB1327" s="2" t="e">
        <f>IF(R1327&lt;&gt;"",VLOOKUP(S1327,'Avtal 2026-05-21'!C:J,13,FALSE),"")</f>
        <v>#REF!</v>
      </c>
      <c r="AC1327" s="2" t="e">
        <f>IF(R1327&lt;&gt;"",VLOOKUP(S1327,'Avtal 2026-05-21'!C:J,21,FALSE),"")</f>
        <v>#REF!</v>
      </c>
      <c r="AD1327" s="13" t="e">
        <f>VLOOKUP(S1327,'Avtal 2026-05-21'!C:J,7,FALSE)</f>
        <v>#REF!</v>
      </c>
      <c r="AF1327" s="2" t="e">
        <f>IF(R1327&lt;&gt;"",VLOOKUP(S1327,'Avtal 2026-05-21'!C:J,18,FALSE),"")</f>
        <v>#REF!</v>
      </c>
      <c r="AG1327" s="2" t="e">
        <f>IF(R1327&lt;&gt;"",VLOOKUP(S1327,'Avtal 2026-05-21'!C:J,19,FALSE),"")</f>
        <v>#REF!</v>
      </c>
      <c r="AH1327" s="10" t="e">
        <f>IF(R1327&gt;0,VLOOKUP(S1327,'Avtal 2026-05-21'!C:J,52,FALSE),"")</f>
        <v>#REF!</v>
      </c>
    </row>
    <row r="1328" spans="18:34" ht="18.75" customHeight="1" x14ac:dyDescent="0.25">
      <c r="R1328" s="2" t="e">
        <f>IF(MAX($R$10:R1327)&gt;=$K$4,0,R1327+1)</f>
        <v>#REF!</v>
      </c>
      <c r="S1328" s="2" t="e">
        <f t="shared" si="104"/>
        <v>#REF!</v>
      </c>
      <c r="T1328" s="2" t="e">
        <f t="shared" si="101"/>
        <v>#REF!</v>
      </c>
      <c r="U1328" s="2" t="e">
        <f t="shared" si="102"/>
        <v>#REF!</v>
      </c>
      <c r="V1328" s="2" t="e">
        <f t="shared" si="103"/>
        <v>#REF!</v>
      </c>
      <c r="X1328" s="2" t="e">
        <f>IF(R1328&lt;&gt;"",VLOOKUP(S1328,'Avtal 2026-05-21'!C:J,9,FALSE),"")</f>
        <v>#REF!</v>
      </c>
      <c r="Y1328" s="2" t="e">
        <f>IF(R1328&lt;&gt;"",VLOOKUP(S1328,'Avtal 2026-05-21'!C:J,10,FALSE),"")</f>
        <v>#REF!</v>
      </c>
      <c r="Z1328" s="2" t="e">
        <f>IF(R1328&lt;&gt;"",VLOOKUP(S1328,'Avtal 2026-05-21'!C:J,11,FALSE),"")</f>
        <v>#REF!</v>
      </c>
      <c r="AA1328" s="2" t="e">
        <f>IF(R1328&lt;&gt;"",VLOOKUP(S1328,'Avtal 2026-05-21'!C:J,12,FALSE),"")</f>
        <v>#REF!</v>
      </c>
      <c r="AB1328" s="2" t="e">
        <f>IF(R1328&lt;&gt;"",VLOOKUP(S1328,'Avtal 2026-05-21'!C:J,13,FALSE),"")</f>
        <v>#REF!</v>
      </c>
      <c r="AC1328" s="2" t="e">
        <f>IF(R1328&lt;&gt;"",VLOOKUP(S1328,'Avtal 2026-05-21'!C:J,21,FALSE),"")</f>
        <v>#REF!</v>
      </c>
      <c r="AD1328" s="13" t="e">
        <f>VLOOKUP(S1328,'Avtal 2026-05-21'!C:J,7,FALSE)</f>
        <v>#REF!</v>
      </c>
      <c r="AF1328" s="2" t="e">
        <f>IF(R1328&lt;&gt;"",VLOOKUP(S1328,'Avtal 2026-05-21'!C:J,18,FALSE),"")</f>
        <v>#REF!</v>
      </c>
      <c r="AG1328" s="2" t="e">
        <f>IF(R1328&lt;&gt;"",VLOOKUP(S1328,'Avtal 2026-05-21'!C:J,19,FALSE),"")</f>
        <v>#REF!</v>
      </c>
      <c r="AH1328" s="10" t="e">
        <f>IF(R1328&gt;0,VLOOKUP(S1328,'Avtal 2026-05-21'!C:J,52,FALSE),"")</f>
        <v>#REF!</v>
      </c>
    </row>
    <row r="1329" spans="18:34" ht="18.75" customHeight="1" x14ac:dyDescent="0.25">
      <c r="R1329" s="2" t="e">
        <f>IF(MAX($R$10:R1328)&gt;=$K$4,0,R1328+1)</f>
        <v>#REF!</v>
      </c>
      <c r="S1329" s="2" t="e">
        <f t="shared" si="104"/>
        <v>#REF!</v>
      </c>
      <c r="T1329" s="2" t="e">
        <f t="shared" si="101"/>
        <v>#REF!</v>
      </c>
      <c r="U1329" s="2" t="e">
        <f t="shared" si="102"/>
        <v>#REF!</v>
      </c>
      <c r="V1329" s="2" t="e">
        <f t="shared" si="103"/>
        <v>#REF!</v>
      </c>
      <c r="X1329" s="2" t="e">
        <f>IF(R1329&lt;&gt;"",VLOOKUP(S1329,'Avtal 2026-05-21'!C:J,9,FALSE),"")</f>
        <v>#REF!</v>
      </c>
      <c r="Y1329" s="2" t="e">
        <f>IF(R1329&lt;&gt;"",VLOOKUP(S1329,'Avtal 2026-05-21'!C:J,10,FALSE),"")</f>
        <v>#REF!</v>
      </c>
      <c r="Z1329" s="2" t="e">
        <f>IF(R1329&lt;&gt;"",VLOOKUP(S1329,'Avtal 2026-05-21'!C:J,11,FALSE),"")</f>
        <v>#REF!</v>
      </c>
      <c r="AA1329" s="2" t="e">
        <f>IF(R1329&lt;&gt;"",VLOOKUP(S1329,'Avtal 2026-05-21'!C:J,12,FALSE),"")</f>
        <v>#REF!</v>
      </c>
      <c r="AB1329" s="2" t="e">
        <f>IF(R1329&lt;&gt;"",VLOOKUP(S1329,'Avtal 2026-05-21'!C:J,13,FALSE),"")</f>
        <v>#REF!</v>
      </c>
      <c r="AC1329" s="2" t="e">
        <f>IF(R1329&lt;&gt;"",VLOOKUP(S1329,'Avtal 2026-05-21'!C:J,21,FALSE),"")</f>
        <v>#REF!</v>
      </c>
      <c r="AD1329" s="13" t="e">
        <f>VLOOKUP(S1329,'Avtal 2026-05-21'!C:J,7,FALSE)</f>
        <v>#REF!</v>
      </c>
      <c r="AF1329" s="2" t="e">
        <f>IF(R1329&lt;&gt;"",VLOOKUP(S1329,'Avtal 2026-05-21'!C:J,18,FALSE),"")</f>
        <v>#REF!</v>
      </c>
      <c r="AG1329" s="2" t="e">
        <f>IF(R1329&lt;&gt;"",VLOOKUP(S1329,'Avtal 2026-05-21'!C:J,19,FALSE),"")</f>
        <v>#REF!</v>
      </c>
      <c r="AH1329" s="10" t="e">
        <f>IF(R1329&gt;0,VLOOKUP(S1329,'Avtal 2026-05-21'!C:J,52,FALSE),"")</f>
        <v>#REF!</v>
      </c>
    </row>
    <row r="1330" spans="18:34" ht="18.75" customHeight="1" x14ac:dyDescent="0.25">
      <c r="R1330" s="2" t="e">
        <f>IF(MAX($R$10:R1329)&gt;=$K$4,0,R1329+1)</f>
        <v>#REF!</v>
      </c>
      <c r="S1330" s="2" t="e">
        <f t="shared" si="104"/>
        <v>#REF!</v>
      </c>
      <c r="T1330" s="2" t="e">
        <f t="shared" si="101"/>
        <v>#REF!</v>
      </c>
      <c r="U1330" s="2" t="e">
        <f t="shared" si="102"/>
        <v>#REF!</v>
      </c>
      <c r="V1330" s="2" t="e">
        <f t="shared" si="103"/>
        <v>#REF!</v>
      </c>
      <c r="X1330" s="2" t="e">
        <f>IF(R1330&lt;&gt;"",VLOOKUP(S1330,'Avtal 2026-05-21'!C:J,9,FALSE),"")</f>
        <v>#REF!</v>
      </c>
      <c r="Y1330" s="2" t="e">
        <f>IF(R1330&lt;&gt;"",VLOOKUP(S1330,'Avtal 2026-05-21'!C:J,10,FALSE),"")</f>
        <v>#REF!</v>
      </c>
      <c r="Z1330" s="2" t="e">
        <f>IF(R1330&lt;&gt;"",VLOOKUP(S1330,'Avtal 2026-05-21'!C:J,11,FALSE),"")</f>
        <v>#REF!</v>
      </c>
      <c r="AA1330" s="2" t="e">
        <f>IF(R1330&lt;&gt;"",VLOOKUP(S1330,'Avtal 2026-05-21'!C:J,12,FALSE),"")</f>
        <v>#REF!</v>
      </c>
      <c r="AB1330" s="2" t="e">
        <f>IF(R1330&lt;&gt;"",VLOOKUP(S1330,'Avtal 2026-05-21'!C:J,13,FALSE),"")</f>
        <v>#REF!</v>
      </c>
      <c r="AC1330" s="2" t="e">
        <f>IF(R1330&lt;&gt;"",VLOOKUP(S1330,'Avtal 2026-05-21'!C:J,21,FALSE),"")</f>
        <v>#REF!</v>
      </c>
      <c r="AD1330" s="13" t="e">
        <f>VLOOKUP(S1330,'Avtal 2026-05-21'!C:J,7,FALSE)</f>
        <v>#REF!</v>
      </c>
      <c r="AF1330" s="2" t="e">
        <f>IF(R1330&lt;&gt;"",VLOOKUP(S1330,'Avtal 2026-05-21'!C:J,18,FALSE),"")</f>
        <v>#REF!</v>
      </c>
      <c r="AG1330" s="2" t="e">
        <f>IF(R1330&lt;&gt;"",VLOOKUP(S1330,'Avtal 2026-05-21'!C:J,19,FALSE),"")</f>
        <v>#REF!</v>
      </c>
      <c r="AH1330" s="10" t="e">
        <f>IF(R1330&gt;0,VLOOKUP(S1330,'Avtal 2026-05-21'!C:J,52,FALSE),"")</f>
        <v>#REF!</v>
      </c>
    </row>
    <row r="1331" spans="18:34" ht="18.75" customHeight="1" x14ac:dyDescent="0.25">
      <c r="R1331" s="2" t="e">
        <f>IF(MAX($R$10:R1330)&gt;=$K$4,0,R1330+1)</f>
        <v>#REF!</v>
      </c>
      <c r="S1331" s="2" t="e">
        <f t="shared" si="104"/>
        <v>#REF!</v>
      </c>
      <c r="T1331" s="2" t="e">
        <f t="shared" si="101"/>
        <v>#REF!</v>
      </c>
      <c r="U1331" s="2" t="e">
        <f t="shared" si="102"/>
        <v>#REF!</v>
      </c>
      <c r="V1331" s="2" t="e">
        <f t="shared" si="103"/>
        <v>#REF!</v>
      </c>
      <c r="X1331" s="2" t="e">
        <f>IF(R1331&lt;&gt;"",VLOOKUP(S1331,'Avtal 2026-05-21'!C:J,9,FALSE),"")</f>
        <v>#REF!</v>
      </c>
      <c r="Y1331" s="2" t="e">
        <f>IF(R1331&lt;&gt;"",VLOOKUP(S1331,'Avtal 2026-05-21'!C:J,10,FALSE),"")</f>
        <v>#REF!</v>
      </c>
      <c r="Z1331" s="2" t="e">
        <f>IF(R1331&lt;&gt;"",VLOOKUP(S1331,'Avtal 2026-05-21'!C:J,11,FALSE),"")</f>
        <v>#REF!</v>
      </c>
      <c r="AA1331" s="2" t="e">
        <f>IF(R1331&lt;&gt;"",VLOOKUP(S1331,'Avtal 2026-05-21'!C:J,12,FALSE),"")</f>
        <v>#REF!</v>
      </c>
      <c r="AB1331" s="2" t="e">
        <f>IF(R1331&lt;&gt;"",VLOOKUP(S1331,'Avtal 2026-05-21'!C:J,13,FALSE),"")</f>
        <v>#REF!</v>
      </c>
      <c r="AC1331" s="2" t="e">
        <f>IF(R1331&lt;&gt;"",VLOOKUP(S1331,'Avtal 2026-05-21'!C:J,21,FALSE),"")</f>
        <v>#REF!</v>
      </c>
      <c r="AD1331" s="13" t="e">
        <f>VLOOKUP(S1331,'Avtal 2026-05-21'!C:J,7,FALSE)</f>
        <v>#REF!</v>
      </c>
      <c r="AF1331" s="2" t="e">
        <f>IF(R1331&lt;&gt;"",VLOOKUP(S1331,'Avtal 2026-05-21'!C:J,18,FALSE),"")</f>
        <v>#REF!</v>
      </c>
      <c r="AG1331" s="2" t="e">
        <f>IF(R1331&lt;&gt;"",VLOOKUP(S1331,'Avtal 2026-05-21'!C:J,19,FALSE),"")</f>
        <v>#REF!</v>
      </c>
      <c r="AH1331" s="10" t="e">
        <f>IF(R1331&gt;0,VLOOKUP(S1331,'Avtal 2026-05-21'!C:J,52,FALSE),"")</f>
        <v>#REF!</v>
      </c>
    </row>
    <row r="1332" spans="18:34" ht="18.75" customHeight="1" x14ac:dyDescent="0.25">
      <c r="R1332" s="2" t="e">
        <f>IF(MAX($R$10:R1331)&gt;=$K$4,0,R1331+1)</f>
        <v>#REF!</v>
      </c>
      <c r="S1332" s="2" t="e">
        <f t="shared" si="104"/>
        <v>#REF!</v>
      </c>
      <c r="T1332" s="2" t="e">
        <f t="shared" si="101"/>
        <v>#REF!</v>
      </c>
      <c r="U1332" s="2" t="e">
        <f t="shared" si="102"/>
        <v>#REF!</v>
      </c>
      <c r="V1332" s="2" t="e">
        <f t="shared" si="103"/>
        <v>#REF!</v>
      </c>
      <c r="X1332" s="2" t="e">
        <f>IF(R1332&lt;&gt;"",VLOOKUP(S1332,'Avtal 2026-05-21'!C:J,9,FALSE),"")</f>
        <v>#REF!</v>
      </c>
      <c r="Y1332" s="2" t="e">
        <f>IF(R1332&lt;&gt;"",VLOOKUP(S1332,'Avtal 2026-05-21'!C:J,10,FALSE),"")</f>
        <v>#REF!</v>
      </c>
      <c r="Z1332" s="2" t="e">
        <f>IF(R1332&lt;&gt;"",VLOOKUP(S1332,'Avtal 2026-05-21'!C:J,11,FALSE),"")</f>
        <v>#REF!</v>
      </c>
      <c r="AA1332" s="2" t="e">
        <f>IF(R1332&lt;&gt;"",VLOOKUP(S1332,'Avtal 2026-05-21'!C:J,12,FALSE),"")</f>
        <v>#REF!</v>
      </c>
      <c r="AB1332" s="2" t="e">
        <f>IF(R1332&lt;&gt;"",VLOOKUP(S1332,'Avtal 2026-05-21'!C:J,13,FALSE),"")</f>
        <v>#REF!</v>
      </c>
      <c r="AC1332" s="2" t="e">
        <f>IF(R1332&lt;&gt;"",VLOOKUP(S1332,'Avtal 2026-05-21'!C:J,21,FALSE),"")</f>
        <v>#REF!</v>
      </c>
      <c r="AD1332" s="13" t="e">
        <f>VLOOKUP(S1332,'Avtal 2026-05-21'!C:J,7,FALSE)</f>
        <v>#REF!</v>
      </c>
      <c r="AF1332" s="2" t="e">
        <f>IF(R1332&lt;&gt;"",VLOOKUP(S1332,'Avtal 2026-05-21'!C:J,18,FALSE),"")</f>
        <v>#REF!</v>
      </c>
      <c r="AG1332" s="2" t="e">
        <f>IF(R1332&lt;&gt;"",VLOOKUP(S1332,'Avtal 2026-05-21'!C:J,19,FALSE),"")</f>
        <v>#REF!</v>
      </c>
      <c r="AH1332" s="10" t="e">
        <f>IF(R1332&gt;0,VLOOKUP(S1332,'Avtal 2026-05-21'!C:J,52,FALSE),"")</f>
        <v>#REF!</v>
      </c>
    </row>
    <row r="1333" spans="18:34" ht="18.75" customHeight="1" x14ac:dyDescent="0.25">
      <c r="R1333" s="2" t="e">
        <f>IF(MAX($R$10:R1332)&gt;=$K$4,0,R1332+1)</f>
        <v>#REF!</v>
      </c>
      <c r="S1333" s="2" t="e">
        <f t="shared" si="104"/>
        <v>#REF!</v>
      </c>
      <c r="T1333" s="2" t="e">
        <f t="shared" si="101"/>
        <v>#REF!</v>
      </c>
      <c r="U1333" s="2" t="e">
        <f t="shared" si="102"/>
        <v>#REF!</v>
      </c>
      <c r="V1333" s="2" t="e">
        <f t="shared" si="103"/>
        <v>#REF!</v>
      </c>
      <c r="X1333" s="2" t="e">
        <f>IF(R1333&lt;&gt;"",VLOOKUP(S1333,'Avtal 2026-05-21'!C:J,9,FALSE),"")</f>
        <v>#REF!</v>
      </c>
      <c r="Y1333" s="2" t="e">
        <f>IF(R1333&lt;&gt;"",VLOOKUP(S1333,'Avtal 2026-05-21'!C:J,10,FALSE),"")</f>
        <v>#REF!</v>
      </c>
      <c r="Z1333" s="2" t="e">
        <f>IF(R1333&lt;&gt;"",VLOOKUP(S1333,'Avtal 2026-05-21'!C:J,11,FALSE),"")</f>
        <v>#REF!</v>
      </c>
      <c r="AA1333" s="2" t="e">
        <f>IF(R1333&lt;&gt;"",VLOOKUP(S1333,'Avtal 2026-05-21'!C:J,12,FALSE),"")</f>
        <v>#REF!</v>
      </c>
      <c r="AB1333" s="2" t="e">
        <f>IF(R1333&lt;&gt;"",VLOOKUP(S1333,'Avtal 2026-05-21'!C:J,13,FALSE),"")</f>
        <v>#REF!</v>
      </c>
      <c r="AC1333" s="2" t="e">
        <f>IF(R1333&lt;&gt;"",VLOOKUP(S1333,'Avtal 2026-05-21'!C:J,21,FALSE),"")</f>
        <v>#REF!</v>
      </c>
      <c r="AD1333" s="13" t="e">
        <f>VLOOKUP(S1333,'Avtal 2026-05-21'!C:J,7,FALSE)</f>
        <v>#REF!</v>
      </c>
      <c r="AF1333" s="2" t="e">
        <f>IF(R1333&lt;&gt;"",VLOOKUP(S1333,'Avtal 2026-05-21'!C:J,18,FALSE),"")</f>
        <v>#REF!</v>
      </c>
      <c r="AG1333" s="2" t="e">
        <f>IF(R1333&lt;&gt;"",VLOOKUP(S1333,'Avtal 2026-05-21'!C:J,19,FALSE),"")</f>
        <v>#REF!</v>
      </c>
      <c r="AH1333" s="10" t="e">
        <f>IF(R1333&gt;0,VLOOKUP(S1333,'Avtal 2026-05-21'!C:J,52,FALSE),"")</f>
        <v>#REF!</v>
      </c>
    </row>
    <row r="1334" spans="18:34" ht="18.75" customHeight="1" x14ac:dyDescent="0.25">
      <c r="R1334" s="2" t="e">
        <f>IF(MAX($R$10:R1333)&gt;=$K$4,0,R1333+1)</f>
        <v>#REF!</v>
      </c>
      <c r="S1334" s="2" t="e">
        <f t="shared" si="104"/>
        <v>#REF!</v>
      </c>
      <c r="T1334" s="2" t="e">
        <f t="shared" si="101"/>
        <v>#REF!</v>
      </c>
      <c r="U1334" s="2" t="e">
        <f t="shared" si="102"/>
        <v>#REF!</v>
      </c>
      <c r="V1334" s="2" t="e">
        <f t="shared" si="103"/>
        <v>#REF!</v>
      </c>
      <c r="X1334" s="2" t="e">
        <f>IF(R1334&lt;&gt;"",VLOOKUP(S1334,'Avtal 2026-05-21'!C:J,9,FALSE),"")</f>
        <v>#REF!</v>
      </c>
      <c r="Y1334" s="2" t="e">
        <f>IF(R1334&lt;&gt;"",VLOOKUP(S1334,'Avtal 2026-05-21'!C:J,10,FALSE),"")</f>
        <v>#REF!</v>
      </c>
      <c r="Z1334" s="2" t="e">
        <f>IF(R1334&lt;&gt;"",VLOOKUP(S1334,'Avtal 2026-05-21'!C:J,11,FALSE),"")</f>
        <v>#REF!</v>
      </c>
      <c r="AA1334" s="2" t="e">
        <f>IF(R1334&lt;&gt;"",VLOOKUP(S1334,'Avtal 2026-05-21'!C:J,12,FALSE),"")</f>
        <v>#REF!</v>
      </c>
      <c r="AB1334" s="2" t="e">
        <f>IF(R1334&lt;&gt;"",VLOOKUP(S1334,'Avtal 2026-05-21'!C:J,13,FALSE),"")</f>
        <v>#REF!</v>
      </c>
      <c r="AC1334" s="2" t="e">
        <f>IF(R1334&lt;&gt;"",VLOOKUP(S1334,'Avtal 2026-05-21'!C:J,21,FALSE),"")</f>
        <v>#REF!</v>
      </c>
      <c r="AD1334" s="13" t="e">
        <f>VLOOKUP(S1334,'Avtal 2026-05-21'!C:J,7,FALSE)</f>
        <v>#REF!</v>
      </c>
      <c r="AF1334" s="2" t="e">
        <f>IF(R1334&lt;&gt;"",VLOOKUP(S1334,'Avtal 2026-05-21'!C:J,18,FALSE),"")</f>
        <v>#REF!</v>
      </c>
      <c r="AG1334" s="2" t="e">
        <f>IF(R1334&lt;&gt;"",VLOOKUP(S1334,'Avtal 2026-05-21'!C:J,19,FALSE),"")</f>
        <v>#REF!</v>
      </c>
      <c r="AH1334" s="10" t="e">
        <f>IF(R1334&gt;0,VLOOKUP(S1334,'Avtal 2026-05-21'!C:J,52,FALSE),"")</f>
        <v>#REF!</v>
      </c>
    </row>
    <row r="1335" spans="18:34" ht="18.75" customHeight="1" x14ac:dyDescent="0.25">
      <c r="R1335" s="2" t="e">
        <f>IF(MAX($R$10:R1334)&gt;=$K$4,0,R1334+1)</f>
        <v>#REF!</v>
      </c>
      <c r="S1335" s="2" t="e">
        <f t="shared" si="104"/>
        <v>#REF!</v>
      </c>
      <c r="T1335" s="2" t="e">
        <f t="shared" si="101"/>
        <v>#REF!</v>
      </c>
      <c r="U1335" s="2" t="e">
        <f t="shared" si="102"/>
        <v>#REF!</v>
      </c>
      <c r="V1335" s="2" t="e">
        <f t="shared" si="103"/>
        <v>#REF!</v>
      </c>
      <c r="X1335" s="2" t="e">
        <f>IF(R1335&lt;&gt;"",VLOOKUP(S1335,'Avtal 2026-05-21'!C:J,9,FALSE),"")</f>
        <v>#REF!</v>
      </c>
      <c r="Y1335" s="2" t="e">
        <f>IF(R1335&lt;&gt;"",VLOOKUP(S1335,'Avtal 2026-05-21'!C:J,10,FALSE),"")</f>
        <v>#REF!</v>
      </c>
      <c r="Z1335" s="2" t="e">
        <f>IF(R1335&lt;&gt;"",VLOOKUP(S1335,'Avtal 2026-05-21'!C:J,11,FALSE),"")</f>
        <v>#REF!</v>
      </c>
      <c r="AA1335" s="2" t="e">
        <f>IF(R1335&lt;&gt;"",VLOOKUP(S1335,'Avtal 2026-05-21'!C:J,12,FALSE),"")</f>
        <v>#REF!</v>
      </c>
      <c r="AB1335" s="2" t="e">
        <f>IF(R1335&lt;&gt;"",VLOOKUP(S1335,'Avtal 2026-05-21'!C:J,13,FALSE),"")</f>
        <v>#REF!</v>
      </c>
      <c r="AC1335" s="2" t="e">
        <f>IF(R1335&lt;&gt;"",VLOOKUP(S1335,'Avtal 2026-05-21'!C:J,21,FALSE),"")</f>
        <v>#REF!</v>
      </c>
      <c r="AD1335" s="13" t="e">
        <f>VLOOKUP(S1335,'Avtal 2026-05-21'!C:J,7,FALSE)</f>
        <v>#REF!</v>
      </c>
      <c r="AF1335" s="2" t="e">
        <f>IF(R1335&lt;&gt;"",VLOOKUP(S1335,'Avtal 2026-05-21'!C:J,18,FALSE),"")</f>
        <v>#REF!</v>
      </c>
      <c r="AG1335" s="2" t="e">
        <f>IF(R1335&lt;&gt;"",VLOOKUP(S1335,'Avtal 2026-05-21'!C:J,19,FALSE),"")</f>
        <v>#REF!</v>
      </c>
      <c r="AH1335" s="10" t="e">
        <f>IF(R1335&gt;0,VLOOKUP(S1335,'Avtal 2026-05-21'!C:J,52,FALSE),"")</f>
        <v>#REF!</v>
      </c>
    </row>
    <row r="1336" spans="18:34" ht="18.75" customHeight="1" x14ac:dyDescent="0.25">
      <c r="R1336" s="2" t="e">
        <f>IF(MAX($R$10:R1335)&gt;=$K$4,0,R1335+1)</f>
        <v>#REF!</v>
      </c>
      <c r="S1336" s="2" t="e">
        <f t="shared" si="104"/>
        <v>#REF!</v>
      </c>
      <c r="T1336" s="2" t="e">
        <f t="shared" si="101"/>
        <v>#REF!</v>
      </c>
      <c r="U1336" s="2" t="e">
        <f t="shared" si="102"/>
        <v>#REF!</v>
      </c>
      <c r="V1336" s="2" t="e">
        <f t="shared" si="103"/>
        <v>#REF!</v>
      </c>
      <c r="X1336" s="2" t="e">
        <f>IF(R1336&lt;&gt;"",VLOOKUP(S1336,'Avtal 2026-05-21'!C:J,9,FALSE),"")</f>
        <v>#REF!</v>
      </c>
      <c r="Y1336" s="2" t="e">
        <f>IF(R1336&lt;&gt;"",VLOOKUP(S1336,'Avtal 2026-05-21'!C:J,10,FALSE),"")</f>
        <v>#REF!</v>
      </c>
      <c r="Z1336" s="2" t="e">
        <f>IF(R1336&lt;&gt;"",VLOOKUP(S1336,'Avtal 2026-05-21'!C:J,11,FALSE),"")</f>
        <v>#REF!</v>
      </c>
      <c r="AA1336" s="2" t="e">
        <f>IF(R1336&lt;&gt;"",VLOOKUP(S1336,'Avtal 2026-05-21'!C:J,12,FALSE),"")</f>
        <v>#REF!</v>
      </c>
      <c r="AB1336" s="2" t="e">
        <f>IF(R1336&lt;&gt;"",VLOOKUP(S1336,'Avtal 2026-05-21'!C:J,13,FALSE),"")</f>
        <v>#REF!</v>
      </c>
      <c r="AC1336" s="2" t="e">
        <f>IF(R1336&lt;&gt;"",VLOOKUP(S1336,'Avtal 2026-05-21'!C:J,21,FALSE),"")</f>
        <v>#REF!</v>
      </c>
      <c r="AD1336" s="13" t="e">
        <f>VLOOKUP(S1336,'Avtal 2026-05-21'!C:J,7,FALSE)</f>
        <v>#REF!</v>
      </c>
      <c r="AF1336" s="2" t="e">
        <f>IF(R1336&lt;&gt;"",VLOOKUP(S1336,'Avtal 2026-05-21'!C:J,18,FALSE),"")</f>
        <v>#REF!</v>
      </c>
      <c r="AG1336" s="2" t="e">
        <f>IF(R1336&lt;&gt;"",VLOOKUP(S1336,'Avtal 2026-05-21'!C:J,19,FALSE),"")</f>
        <v>#REF!</v>
      </c>
      <c r="AH1336" s="10" t="e">
        <f>IF(R1336&gt;0,VLOOKUP(S1336,'Avtal 2026-05-21'!C:J,52,FALSE),"")</f>
        <v>#REF!</v>
      </c>
    </row>
    <row r="1337" spans="18:34" ht="18.75" customHeight="1" x14ac:dyDescent="0.25">
      <c r="R1337" s="2" t="e">
        <f>IF(MAX($R$10:R1336)&gt;=$K$4,0,R1336+1)</f>
        <v>#REF!</v>
      </c>
      <c r="S1337" s="2" t="e">
        <f t="shared" si="104"/>
        <v>#REF!</v>
      </c>
      <c r="T1337" s="2" t="e">
        <f t="shared" si="101"/>
        <v>#REF!</v>
      </c>
      <c r="U1337" s="2" t="e">
        <f t="shared" si="102"/>
        <v>#REF!</v>
      </c>
      <c r="V1337" s="2" t="e">
        <f t="shared" si="103"/>
        <v>#REF!</v>
      </c>
      <c r="X1337" s="2" t="e">
        <f>IF(R1337&lt;&gt;"",VLOOKUP(S1337,'Avtal 2026-05-21'!C:J,9,FALSE),"")</f>
        <v>#REF!</v>
      </c>
      <c r="Y1337" s="2" t="e">
        <f>IF(R1337&lt;&gt;"",VLOOKUP(S1337,'Avtal 2026-05-21'!C:J,10,FALSE),"")</f>
        <v>#REF!</v>
      </c>
      <c r="Z1337" s="2" t="e">
        <f>IF(R1337&lt;&gt;"",VLOOKUP(S1337,'Avtal 2026-05-21'!C:J,11,FALSE),"")</f>
        <v>#REF!</v>
      </c>
      <c r="AA1337" s="2" t="e">
        <f>IF(R1337&lt;&gt;"",VLOOKUP(S1337,'Avtal 2026-05-21'!C:J,12,FALSE),"")</f>
        <v>#REF!</v>
      </c>
      <c r="AB1337" s="2" t="e">
        <f>IF(R1337&lt;&gt;"",VLOOKUP(S1337,'Avtal 2026-05-21'!C:J,13,FALSE),"")</f>
        <v>#REF!</v>
      </c>
      <c r="AC1337" s="2" t="e">
        <f>IF(R1337&lt;&gt;"",VLOOKUP(S1337,'Avtal 2026-05-21'!C:J,21,FALSE),"")</f>
        <v>#REF!</v>
      </c>
      <c r="AD1337" s="13" t="e">
        <f>VLOOKUP(S1337,'Avtal 2026-05-21'!C:J,7,FALSE)</f>
        <v>#REF!</v>
      </c>
      <c r="AF1337" s="2" t="e">
        <f>IF(R1337&lt;&gt;"",VLOOKUP(S1337,'Avtal 2026-05-21'!C:J,18,FALSE),"")</f>
        <v>#REF!</v>
      </c>
      <c r="AG1337" s="2" t="e">
        <f>IF(R1337&lt;&gt;"",VLOOKUP(S1337,'Avtal 2026-05-21'!C:J,19,FALSE),"")</f>
        <v>#REF!</v>
      </c>
      <c r="AH1337" s="10" t="e">
        <f>IF(R1337&gt;0,VLOOKUP(S1337,'Avtal 2026-05-21'!C:J,52,FALSE),"")</f>
        <v>#REF!</v>
      </c>
    </row>
    <row r="1338" spans="18:34" ht="18.75" customHeight="1" x14ac:dyDescent="0.25">
      <c r="R1338" s="2" t="e">
        <f>IF(MAX($R$10:R1337)&gt;=$K$4,0,R1337+1)</f>
        <v>#REF!</v>
      </c>
      <c r="S1338" s="2" t="e">
        <f t="shared" si="104"/>
        <v>#REF!</v>
      </c>
      <c r="T1338" s="2" t="e">
        <f t="shared" si="101"/>
        <v>#REF!</v>
      </c>
      <c r="U1338" s="2" t="e">
        <f t="shared" si="102"/>
        <v>#REF!</v>
      </c>
      <c r="V1338" s="2" t="e">
        <f t="shared" si="103"/>
        <v>#REF!</v>
      </c>
      <c r="X1338" s="2" t="e">
        <f>IF(R1338&lt;&gt;"",VLOOKUP(S1338,'Avtal 2026-05-21'!C:J,9,FALSE),"")</f>
        <v>#REF!</v>
      </c>
      <c r="Y1338" s="2" t="e">
        <f>IF(R1338&lt;&gt;"",VLOOKUP(S1338,'Avtal 2026-05-21'!C:J,10,FALSE),"")</f>
        <v>#REF!</v>
      </c>
      <c r="Z1338" s="2" t="e">
        <f>IF(R1338&lt;&gt;"",VLOOKUP(S1338,'Avtal 2026-05-21'!C:J,11,FALSE),"")</f>
        <v>#REF!</v>
      </c>
      <c r="AA1338" s="2" t="e">
        <f>IF(R1338&lt;&gt;"",VLOOKUP(S1338,'Avtal 2026-05-21'!C:J,12,FALSE),"")</f>
        <v>#REF!</v>
      </c>
      <c r="AB1338" s="2" t="e">
        <f>IF(R1338&lt;&gt;"",VLOOKUP(S1338,'Avtal 2026-05-21'!C:J,13,FALSE),"")</f>
        <v>#REF!</v>
      </c>
      <c r="AC1338" s="2" t="e">
        <f>IF(R1338&lt;&gt;"",VLOOKUP(S1338,'Avtal 2026-05-21'!C:J,21,FALSE),"")</f>
        <v>#REF!</v>
      </c>
      <c r="AD1338" s="13" t="e">
        <f>VLOOKUP(S1338,'Avtal 2026-05-21'!C:J,7,FALSE)</f>
        <v>#REF!</v>
      </c>
      <c r="AF1338" s="2" t="e">
        <f>IF(R1338&lt;&gt;"",VLOOKUP(S1338,'Avtal 2026-05-21'!C:J,18,FALSE),"")</f>
        <v>#REF!</v>
      </c>
      <c r="AG1338" s="2" t="e">
        <f>IF(R1338&lt;&gt;"",VLOOKUP(S1338,'Avtal 2026-05-21'!C:J,19,FALSE),"")</f>
        <v>#REF!</v>
      </c>
      <c r="AH1338" s="10" t="e">
        <f>IF(R1338&gt;0,VLOOKUP(S1338,'Avtal 2026-05-21'!C:J,52,FALSE),"")</f>
        <v>#REF!</v>
      </c>
    </row>
    <row r="1339" spans="18:34" ht="18.75" customHeight="1" x14ac:dyDescent="0.25">
      <c r="R1339" s="2" t="e">
        <f>IF(MAX($R$10:R1338)&gt;=$K$4,0,R1338+1)</f>
        <v>#REF!</v>
      </c>
      <c r="S1339" s="2" t="e">
        <f t="shared" si="104"/>
        <v>#REF!</v>
      </c>
      <c r="T1339" s="2" t="e">
        <f t="shared" si="101"/>
        <v>#REF!</v>
      </c>
      <c r="U1339" s="2" t="e">
        <f t="shared" si="102"/>
        <v>#REF!</v>
      </c>
      <c r="V1339" s="2" t="e">
        <f t="shared" si="103"/>
        <v>#REF!</v>
      </c>
      <c r="X1339" s="2" t="e">
        <f>IF(R1339&lt;&gt;"",VLOOKUP(S1339,'Avtal 2026-05-21'!C:J,9,FALSE),"")</f>
        <v>#REF!</v>
      </c>
      <c r="Y1339" s="2" t="e">
        <f>IF(R1339&lt;&gt;"",VLOOKUP(S1339,'Avtal 2026-05-21'!C:J,10,FALSE),"")</f>
        <v>#REF!</v>
      </c>
      <c r="Z1339" s="2" t="e">
        <f>IF(R1339&lt;&gt;"",VLOOKUP(S1339,'Avtal 2026-05-21'!C:J,11,FALSE),"")</f>
        <v>#REF!</v>
      </c>
      <c r="AA1339" s="2" t="e">
        <f>IF(R1339&lt;&gt;"",VLOOKUP(S1339,'Avtal 2026-05-21'!C:J,12,FALSE),"")</f>
        <v>#REF!</v>
      </c>
      <c r="AB1339" s="2" t="e">
        <f>IF(R1339&lt;&gt;"",VLOOKUP(S1339,'Avtal 2026-05-21'!C:J,13,FALSE),"")</f>
        <v>#REF!</v>
      </c>
      <c r="AC1339" s="2" t="e">
        <f>IF(R1339&lt;&gt;"",VLOOKUP(S1339,'Avtal 2026-05-21'!C:J,21,FALSE),"")</f>
        <v>#REF!</v>
      </c>
      <c r="AD1339" s="13" t="e">
        <f>VLOOKUP(S1339,'Avtal 2026-05-21'!C:J,7,FALSE)</f>
        <v>#REF!</v>
      </c>
      <c r="AF1339" s="2" t="e">
        <f>IF(R1339&lt;&gt;"",VLOOKUP(S1339,'Avtal 2026-05-21'!C:J,18,FALSE),"")</f>
        <v>#REF!</v>
      </c>
      <c r="AG1339" s="2" t="e">
        <f>IF(R1339&lt;&gt;"",VLOOKUP(S1339,'Avtal 2026-05-21'!C:J,19,FALSE),"")</f>
        <v>#REF!</v>
      </c>
      <c r="AH1339" s="10" t="e">
        <f>IF(R1339&gt;0,VLOOKUP(S1339,'Avtal 2026-05-21'!C:J,52,FALSE),"")</f>
        <v>#REF!</v>
      </c>
    </row>
    <row r="1340" spans="18:34" ht="18.75" customHeight="1" x14ac:dyDescent="0.25">
      <c r="R1340" s="2" t="e">
        <f>IF(MAX($R$10:R1339)&gt;=$K$4,0,R1339+1)</f>
        <v>#REF!</v>
      </c>
      <c r="S1340" s="2" t="e">
        <f t="shared" si="104"/>
        <v>#REF!</v>
      </c>
      <c r="T1340" s="2" t="e">
        <f t="shared" si="101"/>
        <v>#REF!</v>
      </c>
      <c r="U1340" s="2" t="e">
        <f t="shared" si="102"/>
        <v>#REF!</v>
      </c>
      <c r="V1340" s="2" t="e">
        <f t="shared" si="103"/>
        <v>#REF!</v>
      </c>
      <c r="X1340" s="2" t="e">
        <f>IF(R1340&lt;&gt;"",VLOOKUP(S1340,'Avtal 2026-05-21'!C:J,9,FALSE),"")</f>
        <v>#REF!</v>
      </c>
      <c r="Y1340" s="2" t="e">
        <f>IF(R1340&lt;&gt;"",VLOOKUP(S1340,'Avtal 2026-05-21'!C:J,10,FALSE),"")</f>
        <v>#REF!</v>
      </c>
      <c r="Z1340" s="2" t="e">
        <f>IF(R1340&lt;&gt;"",VLOOKUP(S1340,'Avtal 2026-05-21'!C:J,11,FALSE),"")</f>
        <v>#REF!</v>
      </c>
      <c r="AA1340" s="2" t="e">
        <f>IF(R1340&lt;&gt;"",VLOOKUP(S1340,'Avtal 2026-05-21'!C:J,12,FALSE),"")</f>
        <v>#REF!</v>
      </c>
      <c r="AB1340" s="2" t="e">
        <f>IF(R1340&lt;&gt;"",VLOOKUP(S1340,'Avtal 2026-05-21'!C:J,13,FALSE),"")</f>
        <v>#REF!</v>
      </c>
      <c r="AC1340" s="2" t="e">
        <f>IF(R1340&lt;&gt;"",VLOOKUP(S1340,'Avtal 2026-05-21'!C:J,21,FALSE),"")</f>
        <v>#REF!</v>
      </c>
      <c r="AD1340" s="13" t="e">
        <f>VLOOKUP(S1340,'Avtal 2026-05-21'!C:J,7,FALSE)</f>
        <v>#REF!</v>
      </c>
      <c r="AF1340" s="2" t="e">
        <f>IF(R1340&lt;&gt;"",VLOOKUP(S1340,'Avtal 2026-05-21'!C:J,18,FALSE),"")</f>
        <v>#REF!</v>
      </c>
      <c r="AG1340" s="2" t="e">
        <f>IF(R1340&lt;&gt;"",VLOOKUP(S1340,'Avtal 2026-05-21'!C:J,19,FALSE),"")</f>
        <v>#REF!</v>
      </c>
      <c r="AH1340" s="10" t="e">
        <f>IF(R1340&gt;0,VLOOKUP(S1340,'Avtal 2026-05-21'!C:J,52,FALSE),"")</f>
        <v>#REF!</v>
      </c>
    </row>
    <row r="1341" spans="18:34" ht="18.75" customHeight="1" x14ac:dyDescent="0.25">
      <c r="R1341" s="2" t="e">
        <f>IF(MAX($R$10:R1340)&gt;=$K$4,0,R1340+1)</f>
        <v>#REF!</v>
      </c>
      <c r="S1341" s="2" t="e">
        <f t="shared" si="104"/>
        <v>#REF!</v>
      </c>
      <c r="T1341" s="2" t="e">
        <f t="shared" si="101"/>
        <v>#REF!</v>
      </c>
      <c r="U1341" s="2" t="e">
        <f t="shared" si="102"/>
        <v>#REF!</v>
      </c>
      <c r="V1341" s="2" t="e">
        <f t="shared" si="103"/>
        <v>#REF!</v>
      </c>
      <c r="X1341" s="2" t="e">
        <f>IF(R1341&lt;&gt;"",VLOOKUP(S1341,'Avtal 2026-05-21'!C:J,9,FALSE),"")</f>
        <v>#REF!</v>
      </c>
      <c r="Y1341" s="2" t="e">
        <f>IF(R1341&lt;&gt;"",VLOOKUP(S1341,'Avtal 2026-05-21'!C:J,10,FALSE),"")</f>
        <v>#REF!</v>
      </c>
      <c r="Z1341" s="2" t="e">
        <f>IF(R1341&lt;&gt;"",VLOOKUP(S1341,'Avtal 2026-05-21'!C:J,11,FALSE),"")</f>
        <v>#REF!</v>
      </c>
      <c r="AA1341" s="2" t="e">
        <f>IF(R1341&lt;&gt;"",VLOOKUP(S1341,'Avtal 2026-05-21'!C:J,12,FALSE),"")</f>
        <v>#REF!</v>
      </c>
      <c r="AB1341" s="2" t="e">
        <f>IF(R1341&lt;&gt;"",VLOOKUP(S1341,'Avtal 2026-05-21'!C:J,13,FALSE),"")</f>
        <v>#REF!</v>
      </c>
      <c r="AC1341" s="2" t="e">
        <f>IF(R1341&lt;&gt;"",VLOOKUP(S1341,'Avtal 2026-05-21'!C:J,21,FALSE),"")</f>
        <v>#REF!</v>
      </c>
      <c r="AD1341" s="13" t="e">
        <f>VLOOKUP(S1341,'Avtal 2026-05-21'!C:J,7,FALSE)</f>
        <v>#REF!</v>
      </c>
      <c r="AF1341" s="2" t="e">
        <f>IF(R1341&lt;&gt;"",VLOOKUP(S1341,'Avtal 2026-05-21'!C:J,18,FALSE),"")</f>
        <v>#REF!</v>
      </c>
      <c r="AG1341" s="2" t="e">
        <f>IF(R1341&lt;&gt;"",VLOOKUP(S1341,'Avtal 2026-05-21'!C:J,19,FALSE),"")</f>
        <v>#REF!</v>
      </c>
      <c r="AH1341" s="10" t="e">
        <f>IF(R1341&gt;0,VLOOKUP(S1341,'Avtal 2026-05-21'!C:J,52,FALSE),"")</f>
        <v>#REF!</v>
      </c>
    </row>
    <row r="1342" spans="18:34" ht="18.75" customHeight="1" x14ac:dyDescent="0.25">
      <c r="R1342" s="2" t="e">
        <f>IF(MAX($R$10:R1341)&gt;=$K$4,0,R1341+1)</f>
        <v>#REF!</v>
      </c>
      <c r="S1342" s="2" t="e">
        <f t="shared" si="104"/>
        <v>#REF!</v>
      </c>
      <c r="T1342" s="2" t="e">
        <f t="shared" si="101"/>
        <v>#REF!</v>
      </c>
      <c r="U1342" s="2" t="e">
        <f t="shared" si="102"/>
        <v>#REF!</v>
      </c>
      <c r="V1342" s="2" t="e">
        <f t="shared" si="103"/>
        <v>#REF!</v>
      </c>
      <c r="X1342" s="2" t="e">
        <f>IF(R1342&lt;&gt;"",VLOOKUP(S1342,'Avtal 2026-05-21'!C:J,9,FALSE),"")</f>
        <v>#REF!</v>
      </c>
      <c r="Y1342" s="2" t="e">
        <f>IF(R1342&lt;&gt;"",VLOOKUP(S1342,'Avtal 2026-05-21'!C:J,10,FALSE),"")</f>
        <v>#REF!</v>
      </c>
      <c r="Z1342" s="2" t="e">
        <f>IF(R1342&lt;&gt;"",VLOOKUP(S1342,'Avtal 2026-05-21'!C:J,11,FALSE),"")</f>
        <v>#REF!</v>
      </c>
      <c r="AA1342" s="2" t="e">
        <f>IF(R1342&lt;&gt;"",VLOOKUP(S1342,'Avtal 2026-05-21'!C:J,12,FALSE),"")</f>
        <v>#REF!</v>
      </c>
      <c r="AB1342" s="2" t="e">
        <f>IF(R1342&lt;&gt;"",VLOOKUP(S1342,'Avtal 2026-05-21'!C:J,13,FALSE),"")</f>
        <v>#REF!</v>
      </c>
      <c r="AC1342" s="2" t="e">
        <f>IF(R1342&lt;&gt;"",VLOOKUP(S1342,'Avtal 2026-05-21'!C:J,21,FALSE),"")</f>
        <v>#REF!</v>
      </c>
      <c r="AD1342" s="13" t="e">
        <f>VLOOKUP(S1342,'Avtal 2026-05-21'!C:J,7,FALSE)</f>
        <v>#REF!</v>
      </c>
      <c r="AF1342" s="2" t="e">
        <f>IF(R1342&lt;&gt;"",VLOOKUP(S1342,'Avtal 2026-05-21'!C:J,18,FALSE),"")</f>
        <v>#REF!</v>
      </c>
      <c r="AG1342" s="2" t="e">
        <f>IF(R1342&lt;&gt;"",VLOOKUP(S1342,'Avtal 2026-05-21'!C:J,19,FALSE),"")</f>
        <v>#REF!</v>
      </c>
      <c r="AH1342" s="10" t="e">
        <f>IF(R1342&gt;0,VLOOKUP(S1342,'Avtal 2026-05-21'!C:J,52,FALSE),"")</f>
        <v>#REF!</v>
      </c>
    </row>
    <row r="1343" spans="18:34" ht="18.75" customHeight="1" x14ac:dyDescent="0.25">
      <c r="R1343" s="2" t="e">
        <f>IF(MAX($R$10:R1342)&gt;=$K$4,0,R1342+1)</f>
        <v>#REF!</v>
      </c>
      <c r="S1343" s="2" t="e">
        <f t="shared" si="104"/>
        <v>#REF!</v>
      </c>
      <c r="T1343" s="2" t="e">
        <f t="shared" si="101"/>
        <v>#REF!</v>
      </c>
      <c r="U1343" s="2" t="e">
        <f t="shared" si="102"/>
        <v>#REF!</v>
      </c>
      <c r="V1343" s="2" t="e">
        <f t="shared" si="103"/>
        <v>#REF!</v>
      </c>
      <c r="X1343" s="2" t="e">
        <f>IF(R1343&lt;&gt;"",VLOOKUP(S1343,'Avtal 2026-05-21'!C:J,9,FALSE),"")</f>
        <v>#REF!</v>
      </c>
      <c r="Y1343" s="2" t="e">
        <f>IF(R1343&lt;&gt;"",VLOOKUP(S1343,'Avtal 2026-05-21'!C:J,10,FALSE),"")</f>
        <v>#REF!</v>
      </c>
      <c r="Z1343" s="2" t="e">
        <f>IF(R1343&lt;&gt;"",VLOOKUP(S1343,'Avtal 2026-05-21'!C:J,11,FALSE),"")</f>
        <v>#REF!</v>
      </c>
      <c r="AA1343" s="2" t="e">
        <f>IF(R1343&lt;&gt;"",VLOOKUP(S1343,'Avtal 2026-05-21'!C:J,12,FALSE),"")</f>
        <v>#REF!</v>
      </c>
      <c r="AB1343" s="2" t="e">
        <f>IF(R1343&lt;&gt;"",VLOOKUP(S1343,'Avtal 2026-05-21'!C:J,13,FALSE),"")</f>
        <v>#REF!</v>
      </c>
      <c r="AC1343" s="2" t="e">
        <f>IF(R1343&lt;&gt;"",VLOOKUP(S1343,'Avtal 2026-05-21'!C:J,21,FALSE),"")</f>
        <v>#REF!</v>
      </c>
      <c r="AD1343" s="13" t="e">
        <f>VLOOKUP(S1343,'Avtal 2026-05-21'!C:J,7,FALSE)</f>
        <v>#REF!</v>
      </c>
      <c r="AF1343" s="2" t="e">
        <f>IF(R1343&lt;&gt;"",VLOOKUP(S1343,'Avtal 2026-05-21'!C:J,18,FALSE),"")</f>
        <v>#REF!</v>
      </c>
      <c r="AG1343" s="2" t="e">
        <f>IF(R1343&lt;&gt;"",VLOOKUP(S1343,'Avtal 2026-05-21'!C:J,19,FALSE),"")</f>
        <v>#REF!</v>
      </c>
      <c r="AH1343" s="10" t="e">
        <f>IF(R1343&gt;0,VLOOKUP(S1343,'Avtal 2026-05-21'!C:J,52,FALSE),"")</f>
        <v>#REF!</v>
      </c>
    </row>
    <row r="1344" spans="18:34" ht="18.75" customHeight="1" x14ac:dyDescent="0.25">
      <c r="R1344" s="2" t="e">
        <f>IF(MAX($R$10:R1343)&gt;=$K$4,0,R1343+1)</f>
        <v>#REF!</v>
      </c>
      <c r="S1344" s="2" t="e">
        <f t="shared" si="104"/>
        <v>#REF!</v>
      </c>
      <c r="T1344" s="2" t="e">
        <f t="shared" si="101"/>
        <v>#REF!</v>
      </c>
      <c r="U1344" s="2" t="e">
        <f t="shared" si="102"/>
        <v>#REF!</v>
      </c>
      <c r="V1344" s="2" t="e">
        <f t="shared" si="103"/>
        <v>#REF!</v>
      </c>
      <c r="X1344" s="2" t="e">
        <f>IF(R1344&lt;&gt;"",VLOOKUP(S1344,'Avtal 2026-05-21'!C:J,9,FALSE),"")</f>
        <v>#REF!</v>
      </c>
      <c r="Y1344" s="2" t="e">
        <f>IF(R1344&lt;&gt;"",VLOOKUP(S1344,'Avtal 2026-05-21'!C:J,10,FALSE),"")</f>
        <v>#REF!</v>
      </c>
      <c r="Z1344" s="2" t="e">
        <f>IF(R1344&lt;&gt;"",VLOOKUP(S1344,'Avtal 2026-05-21'!C:J,11,FALSE),"")</f>
        <v>#REF!</v>
      </c>
      <c r="AA1344" s="2" t="e">
        <f>IF(R1344&lt;&gt;"",VLOOKUP(S1344,'Avtal 2026-05-21'!C:J,12,FALSE),"")</f>
        <v>#REF!</v>
      </c>
      <c r="AB1344" s="2" t="e">
        <f>IF(R1344&lt;&gt;"",VLOOKUP(S1344,'Avtal 2026-05-21'!C:J,13,FALSE),"")</f>
        <v>#REF!</v>
      </c>
      <c r="AC1344" s="2" t="e">
        <f>IF(R1344&lt;&gt;"",VLOOKUP(S1344,'Avtal 2026-05-21'!C:J,21,FALSE),"")</f>
        <v>#REF!</v>
      </c>
      <c r="AD1344" s="13" t="e">
        <f>VLOOKUP(S1344,'Avtal 2026-05-21'!C:J,7,FALSE)</f>
        <v>#REF!</v>
      </c>
      <c r="AF1344" s="2" t="e">
        <f>IF(R1344&lt;&gt;"",VLOOKUP(S1344,'Avtal 2026-05-21'!C:J,18,FALSE),"")</f>
        <v>#REF!</v>
      </c>
      <c r="AG1344" s="2" t="e">
        <f>IF(R1344&lt;&gt;"",VLOOKUP(S1344,'Avtal 2026-05-21'!C:J,19,FALSE),"")</f>
        <v>#REF!</v>
      </c>
      <c r="AH1344" s="10" t="e">
        <f>IF(R1344&gt;0,VLOOKUP(S1344,'Avtal 2026-05-21'!C:J,52,FALSE),"")</f>
        <v>#REF!</v>
      </c>
    </row>
    <row r="1345" spans="18:34" ht="18.75" customHeight="1" x14ac:dyDescent="0.25">
      <c r="R1345" s="2" t="e">
        <f>IF(MAX($R$10:R1344)&gt;=$K$4,0,R1344+1)</f>
        <v>#REF!</v>
      </c>
      <c r="S1345" s="2" t="e">
        <f t="shared" si="104"/>
        <v>#REF!</v>
      </c>
      <c r="T1345" s="2" t="e">
        <f t="shared" si="101"/>
        <v>#REF!</v>
      </c>
      <c r="U1345" s="2" t="e">
        <f t="shared" si="102"/>
        <v>#REF!</v>
      </c>
      <c r="V1345" s="2" t="e">
        <f t="shared" si="103"/>
        <v>#REF!</v>
      </c>
      <c r="X1345" s="2" t="e">
        <f>IF(R1345&lt;&gt;"",VLOOKUP(S1345,'Avtal 2026-05-21'!C:J,9,FALSE),"")</f>
        <v>#REF!</v>
      </c>
      <c r="Y1345" s="2" t="e">
        <f>IF(R1345&lt;&gt;"",VLOOKUP(S1345,'Avtal 2026-05-21'!C:J,10,FALSE),"")</f>
        <v>#REF!</v>
      </c>
      <c r="Z1345" s="2" t="e">
        <f>IF(R1345&lt;&gt;"",VLOOKUP(S1345,'Avtal 2026-05-21'!C:J,11,FALSE),"")</f>
        <v>#REF!</v>
      </c>
      <c r="AA1345" s="2" t="e">
        <f>IF(R1345&lt;&gt;"",VLOOKUP(S1345,'Avtal 2026-05-21'!C:J,12,FALSE),"")</f>
        <v>#REF!</v>
      </c>
      <c r="AB1345" s="2" t="e">
        <f>IF(R1345&lt;&gt;"",VLOOKUP(S1345,'Avtal 2026-05-21'!C:J,13,FALSE),"")</f>
        <v>#REF!</v>
      </c>
      <c r="AC1345" s="2" t="e">
        <f>IF(R1345&lt;&gt;"",VLOOKUP(S1345,'Avtal 2026-05-21'!C:J,21,FALSE),"")</f>
        <v>#REF!</v>
      </c>
      <c r="AD1345" s="13" t="e">
        <f>VLOOKUP(S1345,'Avtal 2026-05-21'!C:J,7,FALSE)</f>
        <v>#REF!</v>
      </c>
      <c r="AF1345" s="2" t="e">
        <f>IF(R1345&lt;&gt;"",VLOOKUP(S1345,'Avtal 2026-05-21'!C:J,18,FALSE),"")</f>
        <v>#REF!</v>
      </c>
      <c r="AG1345" s="2" t="e">
        <f>IF(R1345&lt;&gt;"",VLOOKUP(S1345,'Avtal 2026-05-21'!C:J,19,FALSE),"")</f>
        <v>#REF!</v>
      </c>
      <c r="AH1345" s="10" t="e">
        <f>IF(R1345&gt;0,VLOOKUP(S1345,'Avtal 2026-05-21'!C:J,52,FALSE),"")</f>
        <v>#REF!</v>
      </c>
    </row>
    <row r="1346" spans="18:34" ht="18.75" customHeight="1" x14ac:dyDescent="0.25">
      <c r="R1346" s="2" t="e">
        <f>IF(MAX($R$10:R1345)&gt;=$K$4,0,R1345+1)</f>
        <v>#REF!</v>
      </c>
      <c r="S1346" s="2" t="e">
        <f t="shared" si="104"/>
        <v>#REF!</v>
      </c>
      <c r="T1346" s="2" t="e">
        <f t="shared" si="101"/>
        <v>#REF!</v>
      </c>
      <c r="U1346" s="2" t="e">
        <f t="shared" si="102"/>
        <v>#REF!</v>
      </c>
      <c r="V1346" s="2" t="e">
        <f t="shared" si="103"/>
        <v>#REF!</v>
      </c>
      <c r="X1346" s="2" t="e">
        <f>IF(R1346&lt;&gt;"",VLOOKUP(S1346,'Avtal 2026-05-21'!C:J,9,FALSE),"")</f>
        <v>#REF!</v>
      </c>
      <c r="Y1346" s="2" t="e">
        <f>IF(R1346&lt;&gt;"",VLOOKUP(S1346,'Avtal 2026-05-21'!C:J,10,FALSE),"")</f>
        <v>#REF!</v>
      </c>
      <c r="Z1346" s="2" t="e">
        <f>IF(R1346&lt;&gt;"",VLOOKUP(S1346,'Avtal 2026-05-21'!C:J,11,FALSE),"")</f>
        <v>#REF!</v>
      </c>
      <c r="AA1346" s="2" t="e">
        <f>IF(R1346&lt;&gt;"",VLOOKUP(S1346,'Avtal 2026-05-21'!C:J,12,FALSE),"")</f>
        <v>#REF!</v>
      </c>
      <c r="AB1346" s="2" t="e">
        <f>IF(R1346&lt;&gt;"",VLOOKUP(S1346,'Avtal 2026-05-21'!C:J,13,FALSE),"")</f>
        <v>#REF!</v>
      </c>
      <c r="AC1346" s="2" t="e">
        <f>IF(R1346&lt;&gt;"",VLOOKUP(S1346,'Avtal 2026-05-21'!C:J,21,FALSE),"")</f>
        <v>#REF!</v>
      </c>
      <c r="AD1346" s="13" t="e">
        <f>VLOOKUP(S1346,'Avtal 2026-05-21'!C:J,7,FALSE)</f>
        <v>#REF!</v>
      </c>
      <c r="AF1346" s="2" t="e">
        <f>IF(R1346&lt;&gt;"",VLOOKUP(S1346,'Avtal 2026-05-21'!C:J,18,FALSE),"")</f>
        <v>#REF!</v>
      </c>
      <c r="AG1346" s="2" t="e">
        <f>IF(R1346&lt;&gt;"",VLOOKUP(S1346,'Avtal 2026-05-21'!C:J,19,FALSE),"")</f>
        <v>#REF!</v>
      </c>
      <c r="AH1346" s="10" t="e">
        <f>IF(R1346&gt;0,VLOOKUP(S1346,'Avtal 2026-05-21'!C:J,52,FALSE),"")</f>
        <v>#REF!</v>
      </c>
    </row>
    <row r="1347" spans="18:34" ht="18.75" customHeight="1" x14ac:dyDescent="0.25">
      <c r="R1347" s="2" t="e">
        <f>IF(MAX($R$10:R1346)&gt;=$K$4,0,R1346+1)</f>
        <v>#REF!</v>
      </c>
      <c r="S1347" s="2" t="e">
        <f t="shared" si="104"/>
        <v>#REF!</v>
      </c>
      <c r="T1347" s="2" t="e">
        <f t="shared" si="101"/>
        <v>#REF!</v>
      </c>
      <c r="U1347" s="2" t="e">
        <f t="shared" si="102"/>
        <v>#REF!</v>
      </c>
      <c r="V1347" s="2" t="e">
        <f t="shared" si="103"/>
        <v>#REF!</v>
      </c>
      <c r="X1347" s="2" t="e">
        <f>IF(R1347&lt;&gt;"",VLOOKUP(S1347,'Avtal 2026-05-21'!C:J,9,FALSE),"")</f>
        <v>#REF!</v>
      </c>
      <c r="Y1347" s="2" t="e">
        <f>IF(R1347&lt;&gt;"",VLOOKUP(S1347,'Avtal 2026-05-21'!C:J,10,FALSE),"")</f>
        <v>#REF!</v>
      </c>
      <c r="Z1347" s="2" t="e">
        <f>IF(R1347&lt;&gt;"",VLOOKUP(S1347,'Avtal 2026-05-21'!C:J,11,FALSE),"")</f>
        <v>#REF!</v>
      </c>
      <c r="AA1347" s="2" t="e">
        <f>IF(R1347&lt;&gt;"",VLOOKUP(S1347,'Avtal 2026-05-21'!C:J,12,FALSE),"")</f>
        <v>#REF!</v>
      </c>
      <c r="AB1347" s="2" t="e">
        <f>IF(R1347&lt;&gt;"",VLOOKUP(S1347,'Avtal 2026-05-21'!C:J,13,FALSE),"")</f>
        <v>#REF!</v>
      </c>
      <c r="AC1347" s="2" t="e">
        <f>IF(R1347&lt;&gt;"",VLOOKUP(S1347,'Avtal 2026-05-21'!C:J,21,FALSE),"")</f>
        <v>#REF!</v>
      </c>
      <c r="AD1347" s="13" t="e">
        <f>VLOOKUP(S1347,'Avtal 2026-05-21'!C:J,7,FALSE)</f>
        <v>#REF!</v>
      </c>
      <c r="AF1347" s="2" t="e">
        <f>IF(R1347&lt;&gt;"",VLOOKUP(S1347,'Avtal 2026-05-21'!C:J,18,FALSE),"")</f>
        <v>#REF!</v>
      </c>
      <c r="AG1347" s="2" t="e">
        <f>IF(R1347&lt;&gt;"",VLOOKUP(S1347,'Avtal 2026-05-21'!C:J,19,FALSE),"")</f>
        <v>#REF!</v>
      </c>
      <c r="AH1347" s="10" t="e">
        <f>IF(R1347&gt;0,VLOOKUP(S1347,'Avtal 2026-05-21'!C:J,52,FALSE),"")</f>
        <v>#REF!</v>
      </c>
    </row>
    <row r="1348" spans="18:34" ht="18.75" customHeight="1" x14ac:dyDescent="0.25">
      <c r="R1348" s="2" t="e">
        <f>IF(MAX($R$10:R1347)&gt;=$K$4,0,R1347+1)</f>
        <v>#REF!</v>
      </c>
      <c r="S1348" s="2" t="e">
        <f t="shared" si="104"/>
        <v>#REF!</v>
      </c>
      <c r="T1348" s="2" t="e">
        <f t="shared" si="101"/>
        <v>#REF!</v>
      </c>
      <c r="U1348" s="2" t="e">
        <f t="shared" si="102"/>
        <v>#REF!</v>
      </c>
      <c r="V1348" s="2" t="e">
        <f t="shared" si="103"/>
        <v>#REF!</v>
      </c>
      <c r="X1348" s="2" t="e">
        <f>IF(R1348&lt;&gt;"",VLOOKUP(S1348,'Avtal 2026-05-21'!C:J,9,FALSE),"")</f>
        <v>#REF!</v>
      </c>
      <c r="Y1348" s="2" t="e">
        <f>IF(R1348&lt;&gt;"",VLOOKUP(S1348,'Avtal 2026-05-21'!C:J,10,FALSE),"")</f>
        <v>#REF!</v>
      </c>
      <c r="Z1348" s="2" t="e">
        <f>IF(R1348&lt;&gt;"",VLOOKUP(S1348,'Avtal 2026-05-21'!C:J,11,FALSE),"")</f>
        <v>#REF!</v>
      </c>
      <c r="AA1348" s="2" t="e">
        <f>IF(R1348&lt;&gt;"",VLOOKUP(S1348,'Avtal 2026-05-21'!C:J,12,FALSE),"")</f>
        <v>#REF!</v>
      </c>
      <c r="AB1348" s="2" t="e">
        <f>IF(R1348&lt;&gt;"",VLOOKUP(S1348,'Avtal 2026-05-21'!C:J,13,FALSE),"")</f>
        <v>#REF!</v>
      </c>
      <c r="AC1348" s="2" t="e">
        <f>IF(R1348&lt;&gt;"",VLOOKUP(S1348,'Avtal 2026-05-21'!C:J,21,FALSE),"")</f>
        <v>#REF!</v>
      </c>
      <c r="AD1348" s="13" t="e">
        <f>VLOOKUP(S1348,'Avtal 2026-05-21'!C:J,7,FALSE)</f>
        <v>#REF!</v>
      </c>
      <c r="AF1348" s="2" t="e">
        <f>IF(R1348&lt;&gt;"",VLOOKUP(S1348,'Avtal 2026-05-21'!C:J,18,FALSE),"")</f>
        <v>#REF!</v>
      </c>
      <c r="AG1348" s="2" t="e">
        <f>IF(R1348&lt;&gt;"",VLOOKUP(S1348,'Avtal 2026-05-21'!C:J,19,FALSE),"")</f>
        <v>#REF!</v>
      </c>
      <c r="AH1348" s="10" t="e">
        <f>IF(R1348&gt;0,VLOOKUP(S1348,'Avtal 2026-05-21'!C:J,52,FALSE),"")</f>
        <v>#REF!</v>
      </c>
    </row>
    <row r="1349" spans="18:34" ht="18.75" customHeight="1" x14ac:dyDescent="0.25">
      <c r="R1349" s="2" t="e">
        <f>IF(MAX($R$10:R1348)&gt;=$K$4,0,R1348+1)</f>
        <v>#REF!</v>
      </c>
      <c r="S1349" s="2" t="e">
        <f t="shared" si="104"/>
        <v>#REF!</v>
      </c>
      <c r="T1349" s="2" t="e">
        <f t="shared" si="101"/>
        <v>#REF!</v>
      </c>
      <c r="U1349" s="2" t="e">
        <f t="shared" si="102"/>
        <v>#REF!</v>
      </c>
      <c r="V1349" s="2" t="e">
        <f t="shared" si="103"/>
        <v>#REF!</v>
      </c>
      <c r="X1349" s="2" t="e">
        <f>IF(R1349&lt;&gt;"",VLOOKUP(S1349,'Avtal 2026-05-21'!C:J,9,FALSE),"")</f>
        <v>#REF!</v>
      </c>
      <c r="Y1349" s="2" t="e">
        <f>IF(R1349&lt;&gt;"",VLOOKUP(S1349,'Avtal 2026-05-21'!C:J,10,FALSE),"")</f>
        <v>#REF!</v>
      </c>
      <c r="Z1349" s="2" t="e">
        <f>IF(R1349&lt;&gt;"",VLOOKUP(S1349,'Avtal 2026-05-21'!C:J,11,FALSE),"")</f>
        <v>#REF!</v>
      </c>
      <c r="AA1349" s="2" t="e">
        <f>IF(R1349&lt;&gt;"",VLOOKUP(S1349,'Avtal 2026-05-21'!C:J,12,FALSE),"")</f>
        <v>#REF!</v>
      </c>
      <c r="AB1349" s="2" t="e">
        <f>IF(R1349&lt;&gt;"",VLOOKUP(S1349,'Avtal 2026-05-21'!C:J,13,FALSE),"")</f>
        <v>#REF!</v>
      </c>
      <c r="AC1349" s="2" t="e">
        <f>IF(R1349&lt;&gt;"",VLOOKUP(S1349,'Avtal 2026-05-21'!C:J,21,FALSE),"")</f>
        <v>#REF!</v>
      </c>
      <c r="AD1349" s="13" t="e">
        <f>VLOOKUP(S1349,'Avtal 2026-05-21'!C:J,7,FALSE)</f>
        <v>#REF!</v>
      </c>
      <c r="AF1349" s="2" t="e">
        <f>IF(R1349&lt;&gt;"",VLOOKUP(S1349,'Avtal 2026-05-21'!C:J,18,FALSE),"")</f>
        <v>#REF!</v>
      </c>
      <c r="AG1349" s="2" t="e">
        <f>IF(R1349&lt;&gt;"",VLOOKUP(S1349,'Avtal 2026-05-21'!C:J,19,FALSE),"")</f>
        <v>#REF!</v>
      </c>
      <c r="AH1349" s="10" t="e">
        <f>IF(R1349&gt;0,VLOOKUP(S1349,'Avtal 2026-05-21'!C:J,52,FALSE),"")</f>
        <v>#REF!</v>
      </c>
    </row>
    <row r="1350" spans="18:34" ht="18.75" customHeight="1" x14ac:dyDescent="0.25">
      <c r="R1350" s="2" t="e">
        <f>IF(MAX($R$10:R1349)&gt;=$K$4,0,R1349+1)</f>
        <v>#REF!</v>
      </c>
      <c r="S1350" s="2" t="e">
        <f t="shared" si="104"/>
        <v>#REF!</v>
      </c>
      <c r="T1350" s="2" t="e">
        <f t="shared" si="101"/>
        <v>#REF!</v>
      </c>
      <c r="U1350" s="2" t="e">
        <f t="shared" si="102"/>
        <v>#REF!</v>
      </c>
      <c r="V1350" s="2" t="e">
        <f t="shared" si="103"/>
        <v>#REF!</v>
      </c>
      <c r="X1350" s="2" t="e">
        <f>IF(R1350&lt;&gt;"",VLOOKUP(S1350,'Avtal 2026-05-21'!C:J,9,FALSE),"")</f>
        <v>#REF!</v>
      </c>
      <c r="Y1350" s="2" t="e">
        <f>IF(R1350&lt;&gt;"",VLOOKUP(S1350,'Avtal 2026-05-21'!C:J,10,FALSE),"")</f>
        <v>#REF!</v>
      </c>
      <c r="Z1350" s="2" t="e">
        <f>IF(R1350&lt;&gt;"",VLOOKUP(S1350,'Avtal 2026-05-21'!C:J,11,FALSE),"")</f>
        <v>#REF!</v>
      </c>
      <c r="AA1350" s="2" t="e">
        <f>IF(R1350&lt;&gt;"",VLOOKUP(S1350,'Avtal 2026-05-21'!C:J,12,FALSE),"")</f>
        <v>#REF!</v>
      </c>
      <c r="AB1350" s="2" t="e">
        <f>IF(R1350&lt;&gt;"",VLOOKUP(S1350,'Avtal 2026-05-21'!C:J,13,FALSE),"")</f>
        <v>#REF!</v>
      </c>
      <c r="AC1350" s="2" t="e">
        <f>IF(R1350&lt;&gt;"",VLOOKUP(S1350,'Avtal 2026-05-21'!C:J,21,FALSE),"")</f>
        <v>#REF!</v>
      </c>
      <c r="AD1350" s="13" t="e">
        <f>VLOOKUP(S1350,'Avtal 2026-05-21'!C:J,7,FALSE)</f>
        <v>#REF!</v>
      </c>
      <c r="AF1350" s="2" t="e">
        <f>IF(R1350&lt;&gt;"",VLOOKUP(S1350,'Avtal 2026-05-21'!C:J,18,FALSE),"")</f>
        <v>#REF!</v>
      </c>
      <c r="AG1350" s="2" t="e">
        <f>IF(R1350&lt;&gt;"",VLOOKUP(S1350,'Avtal 2026-05-21'!C:J,19,FALSE),"")</f>
        <v>#REF!</v>
      </c>
      <c r="AH1350" s="10" t="e">
        <f>IF(R1350&gt;0,VLOOKUP(S1350,'Avtal 2026-05-21'!C:J,52,FALSE),"")</f>
        <v>#REF!</v>
      </c>
    </row>
    <row r="1351" spans="18:34" ht="18.75" customHeight="1" x14ac:dyDescent="0.25">
      <c r="R1351" s="2" t="e">
        <f>IF(MAX($R$10:R1350)&gt;=$K$4,0,R1350+1)</f>
        <v>#REF!</v>
      </c>
      <c r="S1351" s="2" t="e">
        <f t="shared" si="104"/>
        <v>#REF!</v>
      </c>
      <c r="T1351" s="2" t="e">
        <f t="shared" si="101"/>
        <v>#REF!</v>
      </c>
      <c r="U1351" s="2" t="e">
        <f t="shared" si="102"/>
        <v>#REF!</v>
      </c>
      <c r="V1351" s="2" t="e">
        <f t="shared" si="103"/>
        <v>#REF!</v>
      </c>
      <c r="X1351" s="2" t="e">
        <f>IF(R1351&lt;&gt;"",VLOOKUP(S1351,'Avtal 2026-05-21'!C:J,9,FALSE),"")</f>
        <v>#REF!</v>
      </c>
      <c r="Y1351" s="2" t="e">
        <f>IF(R1351&lt;&gt;"",VLOOKUP(S1351,'Avtal 2026-05-21'!C:J,10,FALSE),"")</f>
        <v>#REF!</v>
      </c>
      <c r="Z1351" s="2" t="e">
        <f>IF(R1351&lt;&gt;"",VLOOKUP(S1351,'Avtal 2026-05-21'!C:J,11,FALSE),"")</f>
        <v>#REF!</v>
      </c>
      <c r="AA1351" s="2" t="e">
        <f>IF(R1351&lt;&gt;"",VLOOKUP(S1351,'Avtal 2026-05-21'!C:J,12,FALSE),"")</f>
        <v>#REF!</v>
      </c>
      <c r="AB1351" s="2" t="e">
        <f>IF(R1351&lt;&gt;"",VLOOKUP(S1351,'Avtal 2026-05-21'!C:J,13,FALSE),"")</f>
        <v>#REF!</v>
      </c>
      <c r="AC1351" s="2" t="e">
        <f>IF(R1351&lt;&gt;"",VLOOKUP(S1351,'Avtal 2026-05-21'!C:J,21,FALSE),"")</f>
        <v>#REF!</v>
      </c>
      <c r="AD1351" s="13" t="e">
        <f>VLOOKUP(S1351,'Avtal 2026-05-21'!C:J,7,FALSE)</f>
        <v>#REF!</v>
      </c>
      <c r="AF1351" s="2" t="e">
        <f>IF(R1351&lt;&gt;"",VLOOKUP(S1351,'Avtal 2026-05-21'!C:J,18,FALSE),"")</f>
        <v>#REF!</v>
      </c>
      <c r="AG1351" s="2" t="e">
        <f>IF(R1351&lt;&gt;"",VLOOKUP(S1351,'Avtal 2026-05-21'!C:J,19,FALSE),"")</f>
        <v>#REF!</v>
      </c>
      <c r="AH1351" s="10" t="e">
        <f>IF(R1351&gt;0,VLOOKUP(S1351,'Avtal 2026-05-21'!C:J,52,FALSE),"")</f>
        <v>#REF!</v>
      </c>
    </row>
    <row r="1352" spans="18:34" ht="18.75" customHeight="1" x14ac:dyDescent="0.25">
      <c r="R1352" s="2" t="e">
        <f>IF(MAX($R$10:R1351)&gt;=$K$4,0,R1351+1)</f>
        <v>#REF!</v>
      </c>
      <c r="S1352" s="2" t="e">
        <f t="shared" si="104"/>
        <v>#REF!</v>
      </c>
      <c r="T1352" s="2" t="e">
        <f t="shared" si="101"/>
        <v>#REF!</v>
      </c>
      <c r="U1352" s="2" t="e">
        <f t="shared" si="102"/>
        <v>#REF!</v>
      </c>
      <c r="V1352" s="2" t="e">
        <f t="shared" si="103"/>
        <v>#REF!</v>
      </c>
      <c r="X1352" s="2" t="e">
        <f>IF(R1352&lt;&gt;"",VLOOKUP(S1352,'Avtal 2026-05-21'!C:J,9,FALSE),"")</f>
        <v>#REF!</v>
      </c>
      <c r="Y1352" s="2" t="e">
        <f>IF(R1352&lt;&gt;"",VLOOKUP(S1352,'Avtal 2026-05-21'!C:J,10,FALSE),"")</f>
        <v>#REF!</v>
      </c>
      <c r="Z1352" s="2" t="e">
        <f>IF(R1352&lt;&gt;"",VLOOKUP(S1352,'Avtal 2026-05-21'!C:J,11,FALSE),"")</f>
        <v>#REF!</v>
      </c>
      <c r="AA1352" s="2" t="e">
        <f>IF(R1352&lt;&gt;"",VLOOKUP(S1352,'Avtal 2026-05-21'!C:J,12,FALSE),"")</f>
        <v>#REF!</v>
      </c>
      <c r="AB1352" s="2" t="e">
        <f>IF(R1352&lt;&gt;"",VLOOKUP(S1352,'Avtal 2026-05-21'!C:J,13,FALSE),"")</f>
        <v>#REF!</v>
      </c>
      <c r="AC1352" s="2" t="e">
        <f>IF(R1352&lt;&gt;"",VLOOKUP(S1352,'Avtal 2026-05-21'!C:J,21,FALSE),"")</f>
        <v>#REF!</v>
      </c>
      <c r="AD1352" s="13" t="e">
        <f>VLOOKUP(S1352,'Avtal 2026-05-21'!C:J,7,FALSE)</f>
        <v>#REF!</v>
      </c>
      <c r="AF1352" s="2" t="e">
        <f>IF(R1352&lt;&gt;"",VLOOKUP(S1352,'Avtal 2026-05-21'!C:J,18,FALSE),"")</f>
        <v>#REF!</v>
      </c>
      <c r="AG1352" s="2" t="e">
        <f>IF(R1352&lt;&gt;"",VLOOKUP(S1352,'Avtal 2026-05-21'!C:J,19,FALSE),"")</f>
        <v>#REF!</v>
      </c>
      <c r="AH1352" s="10" t="e">
        <f>IF(R1352&gt;0,VLOOKUP(S1352,'Avtal 2026-05-21'!C:J,52,FALSE),"")</f>
        <v>#REF!</v>
      </c>
    </row>
    <row r="1353" spans="18:34" ht="18.75" customHeight="1" x14ac:dyDescent="0.25">
      <c r="R1353" s="2" t="e">
        <f>IF(MAX($R$10:R1352)&gt;=$K$4,0,R1352+1)</f>
        <v>#REF!</v>
      </c>
      <c r="S1353" s="2" t="e">
        <f t="shared" si="104"/>
        <v>#REF!</v>
      </c>
      <c r="T1353" s="2" t="e">
        <f t="shared" si="101"/>
        <v>#REF!</v>
      </c>
      <c r="U1353" s="2" t="e">
        <f t="shared" si="102"/>
        <v>#REF!</v>
      </c>
      <c r="V1353" s="2" t="e">
        <f t="shared" si="103"/>
        <v>#REF!</v>
      </c>
      <c r="X1353" s="2" t="e">
        <f>IF(R1353&lt;&gt;"",VLOOKUP(S1353,'Avtal 2026-05-21'!C:J,9,FALSE),"")</f>
        <v>#REF!</v>
      </c>
      <c r="Y1353" s="2" t="e">
        <f>IF(R1353&lt;&gt;"",VLOOKUP(S1353,'Avtal 2026-05-21'!C:J,10,FALSE),"")</f>
        <v>#REF!</v>
      </c>
      <c r="Z1353" s="2" t="e">
        <f>IF(R1353&lt;&gt;"",VLOOKUP(S1353,'Avtal 2026-05-21'!C:J,11,FALSE),"")</f>
        <v>#REF!</v>
      </c>
      <c r="AA1353" s="2" t="e">
        <f>IF(R1353&lt;&gt;"",VLOOKUP(S1353,'Avtal 2026-05-21'!C:J,12,FALSE),"")</f>
        <v>#REF!</v>
      </c>
      <c r="AB1353" s="2" t="e">
        <f>IF(R1353&lt;&gt;"",VLOOKUP(S1353,'Avtal 2026-05-21'!C:J,13,FALSE),"")</f>
        <v>#REF!</v>
      </c>
      <c r="AC1353" s="2" t="e">
        <f>IF(R1353&lt;&gt;"",VLOOKUP(S1353,'Avtal 2026-05-21'!C:J,21,FALSE),"")</f>
        <v>#REF!</v>
      </c>
      <c r="AD1353" s="13" t="e">
        <f>VLOOKUP(S1353,'Avtal 2026-05-21'!C:J,7,FALSE)</f>
        <v>#REF!</v>
      </c>
      <c r="AF1353" s="2" t="e">
        <f>IF(R1353&lt;&gt;"",VLOOKUP(S1353,'Avtal 2026-05-21'!C:J,18,FALSE),"")</f>
        <v>#REF!</v>
      </c>
      <c r="AG1353" s="2" t="e">
        <f>IF(R1353&lt;&gt;"",VLOOKUP(S1353,'Avtal 2026-05-21'!C:J,19,FALSE),"")</f>
        <v>#REF!</v>
      </c>
      <c r="AH1353" s="10" t="e">
        <f>IF(R1353&gt;0,VLOOKUP(S1353,'Avtal 2026-05-21'!C:J,52,FALSE),"")</f>
        <v>#REF!</v>
      </c>
    </row>
    <row r="1354" spans="18:34" ht="18.75" customHeight="1" x14ac:dyDescent="0.25">
      <c r="R1354" s="2" t="e">
        <f>IF(MAX($R$10:R1353)&gt;=$K$4,0,R1353+1)</f>
        <v>#REF!</v>
      </c>
      <c r="S1354" s="2" t="e">
        <f t="shared" si="104"/>
        <v>#REF!</v>
      </c>
      <c r="T1354" s="2" t="e">
        <f t="shared" si="101"/>
        <v>#REF!</v>
      </c>
      <c r="U1354" s="2" t="e">
        <f t="shared" si="102"/>
        <v>#REF!</v>
      </c>
      <c r="V1354" s="2" t="e">
        <f t="shared" si="103"/>
        <v>#REF!</v>
      </c>
      <c r="X1354" s="2" t="e">
        <f>IF(R1354&lt;&gt;"",VLOOKUP(S1354,'Avtal 2026-05-21'!C:J,9,FALSE),"")</f>
        <v>#REF!</v>
      </c>
      <c r="Y1354" s="2" t="e">
        <f>IF(R1354&lt;&gt;"",VLOOKUP(S1354,'Avtal 2026-05-21'!C:J,10,FALSE),"")</f>
        <v>#REF!</v>
      </c>
      <c r="Z1354" s="2" t="e">
        <f>IF(R1354&lt;&gt;"",VLOOKUP(S1354,'Avtal 2026-05-21'!C:J,11,FALSE),"")</f>
        <v>#REF!</v>
      </c>
      <c r="AA1354" s="2" t="e">
        <f>IF(R1354&lt;&gt;"",VLOOKUP(S1354,'Avtal 2026-05-21'!C:J,12,FALSE),"")</f>
        <v>#REF!</v>
      </c>
      <c r="AB1354" s="2" t="e">
        <f>IF(R1354&lt;&gt;"",VLOOKUP(S1354,'Avtal 2026-05-21'!C:J,13,FALSE),"")</f>
        <v>#REF!</v>
      </c>
      <c r="AC1354" s="2" t="e">
        <f>IF(R1354&lt;&gt;"",VLOOKUP(S1354,'Avtal 2026-05-21'!C:J,21,FALSE),"")</f>
        <v>#REF!</v>
      </c>
      <c r="AD1354" s="13" t="e">
        <f>VLOOKUP(S1354,'Avtal 2026-05-21'!C:J,7,FALSE)</f>
        <v>#REF!</v>
      </c>
      <c r="AF1354" s="2" t="e">
        <f>IF(R1354&lt;&gt;"",VLOOKUP(S1354,'Avtal 2026-05-21'!C:J,18,FALSE),"")</f>
        <v>#REF!</v>
      </c>
      <c r="AG1354" s="2" t="e">
        <f>IF(R1354&lt;&gt;"",VLOOKUP(S1354,'Avtal 2026-05-21'!C:J,19,FALSE),"")</f>
        <v>#REF!</v>
      </c>
      <c r="AH1354" s="10" t="e">
        <f>IF(R1354&gt;0,VLOOKUP(S1354,'Avtal 2026-05-21'!C:J,52,FALSE),"")</f>
        <v>#REF!</v>
      </c>
    </row>
    <row r="1355" spans="18:34" ht="18.75" customHeight="1" x14ac:dyDescent="0.25">
      <c r="R1355" s="2" t="e">
        <f>IF(MAX($R$10:R1354)&gt;=$K$4,0,R1354+1)</f>
        <v>#REF!</v>
      </c>
      <c r="S1355" s="2" t="e">
        <f t="shared" si="104"/>
        <v>#REF!</v>
      </c>
      <c r="T1355" s="2" t="e">
        <f t="shared" ref="T1355:T1418" si="105">IF(R1355&gt;0,YEAR(AF1355),0)</f>
        <v>#REF!</v>
      </c>
      <c r="U1355" s="2" t="e">
        <f t="shared" ref="U1355:U1418" si="106">MONTH(AF1355)*1</f>
        <v>#REF!</v>
      </c>
      <c r="V1355" s="2" t="e">
        <f t="shared" ref="V1355:V1418" si="107">IF(R1355&gt;0,T1355&amp;U1355,"")</f>
        <v>#REF!</v>
      </c>
      <c r="X1355" s="2" t="e">
        <f>IF(R1355&lt;&gt;"",VLOOKUP(S1355,'Avtal 2026-05-21'!C:J,9,FALSE),"")</f>
        <v>#REF!</v>
      </c>
      <c r="Y1355" s="2" t="e">
        <f>IF(R1355&lt;&gt;"",VLOOKUP(S1355,'Avtal 2026-05-21'!C:J,10,FALSE),"")</f>
        <v>#REF!</v>
      </c>
      <c r="Z1355" s="2" t="e">
        <f>IF(R1355&lt;&gt;"",VLOOKUP(S1355,'Avtal 2026-05-21'!C:J,11,FALSE),"")</f>
        <v>#REF!</v>
      </c>
      <c r="AA1355" s="2" t="e">
        <f>IF(R1355&lt;&gt;"",VLOOKUP(S1355,'Avtal 2026-05-21'!C:J,12,FALSE),"")</f>
        <v>#REF!</v>
      </c>
      <c r="AB1355" s="2" t="e">
        <f>IF(R1355&lt;&gt;"",VLOOKUP(S1355,'Avtal 2026-05-21'!C:J,13,FALSE),"")</f>
        <v>#REF!</v>
      </c>
      <c r="AC1355" s="2" t="e">
        <f>IF(R1355&lt;&gt;"",VLOOKUP(S1355,'Avtal 2026-05-21'!C:J,21,FALSE),"")</f>
        <v>#REF!</v>
      </c>
      <c r="AD1355" s="13" t="e">
        <f>VLOOKUP(S1355,'Avtal 2026-05-21'!C:J,7,FALSE)</f>
        <v>#REF!</v>
      </c>
      <c r="AF1355" s="2" t="e">
        <f>IF(R1355&lt;&gt;"",VLOOKUP(S1355,'Avtal 2026-05-21'!C:J,18,FALSE),"")</f>
        <v>#REF!</v>
      </c>
      <c r="AG1355" s="2" t="e">
        <f>IF(R1355&lt;&gt;"",VLOOKUP(S1355,'Avtal 2026-05-21'!C:J,19,FALSE),"")</f>
        <v>#REF!</v>
      </c>
      <c r="AH1355" s="10" t="e">
        <f>IF(R1355&gt;0,VLOOKUP(S1355,'Avtal 2026-05-21'!C:J,52,FALSE),"")</f>
        <v>#REF!</v>
      </c>
    </row>
    <row r="1356" spans="18:34" ht="18.75" customHeight="1" x14ac:dyDescent="0.25">
      <c r="R1356" s="2" t="e">
        <f>IF(MAX($R$10:R1355)&gt;=$K$4,0,R1355+1)</f>
        <v>#REF!</v>
      </c>
      <c r="S1356" s="2" t="e">
        <f t="shared" ref="S1356:S1419" si="108">S1355+1</f>
        <v>#REF!</v>
      </c>
      <c r="T1356" s="2" t="e">
        <f t="shared" si="105"/>
        <v>#REF!</v>
      </c>
      <c r="U1356" s="2" t="e">
        <f t="shared" si="106"/>
        <v>#REF!</v>
      </c>
      <c r="V1356" s="2" t="e">
        <f t="shared" si="107"/>
        <v>#REF!</v>
      </c>
      <c r="X1356" s="2" t="e">
        <f>IF(R1356&lt;&gt;"",VLOOKUP(S1356,'Avtal 2026-05-21'!C:J,9,FALSE),"")</f>
        <v>#REF!</v>
      </c>
      <c r="Y1356" s="2" t="e">
        <f>IF(R1356&lt;&gt;"",VLOOKUP(S1356,'Avtal 2026-05-21'!C:J,10,FALSE),"")</f>
        <v>#REF!</v>
      </c>
      <c r="Z1356" s="2" t="e">
        <f>IF(R1356&lt;&gt;"",VLOOKUP(S1356,'Avtal 2026-05-21'!C:J,11,FALSE),"")</f>
        <v>#REF!</v>
      </c>
      <c r="AA1356" s="2" t="e">
        <f>IF(R1356&lt;&gt;"",VLOOKUP(S1356,'Avtal 2026-05-21'!C:J,12,FALSE),"")</f>
        <v>#REF!</v>
      </c>
      <c r="AB1356" s="2" t="e">
        <f>IF(R1356&lt;&gt;"",VLOOKUP(S1356,'Avtal 2026-05-21'!C:J,13,FALSE),"")</f>
        <v>#REF!</v>
      </c>
      <c r="AC1356" s="2" t="e">
        <f>IF(R1356&lt;&gt;"",VLOOKUP(S1356,'Avtal 2026-05-21'!C:J,21,FALSE),"")</f>
        <v>#REF!</v>
      </c>
      <c r="AD1356" s="13" t="e">
        <f>VLOOKUP(S1356,'Avtal 2026-05-21'!C:J,7,FALSE)</f>
        <v>#REF!</v>
      </c>
      <c r="AF1356" s="2" t="e">
        <f>IF(R1356&lt;&gt;"",VLOOKUP(S1356,'Avtal 2026-05-21'!C:J,18,FALSE),"")</f>
        <v>#REF!</v>
      </c>
      <c r="AG1356" s="2" t="e">
        <f>IF(R1356&lt;&gt;"",VLOOKUP(S1356,'Avtal 2026-05-21'!C:J,19,FALSE),"")</f>
        <v>#REF!</v>
      </c>
      <c r="AH1356" s="10" t="e">
        <f>IF(R1356&gt;0,VLOOKUP(S1356,'Avtal 2026-05-21'!C:J,52,FALSE),"")</f>
        <v>#REF!</v>
      </c>
    </row>
    <row r="1357" spans="18:34" ht="18.75" customHeight="1" x14ac:dyDescent="0.25">
      <c r="R1357" s="2" t="e">
        <f>IF(MAX($R$10:R1356)&gt;=$K$4,0,R1356+1)</f>
        <v>#REF!</v>
      </c>
      <c r="S1357" s="2" t="e">
        <f t="shared" si="108"/>
        <v>#REF!</v>
      </c>
      <c r="T1357" s="2" t="e">
        <f t="shared" si="105"/>
        <v>#REF!</v>
      </c>
      <c r="U1357" s="2" t="e">
        <f t="shared" si="106"/>
        <v>#REF!</v>
      </c>
      <c r="V1357" s="2" t="e">
        <f t="shared" si="107"/>
        <v>#REF!</v>
      </c>
      <c r="X1357" s="2" t="e">
        <f>IF(R1357&lt;&gt;"",VLOOKUP(S1357,'Avtal 2026-05-21'!C:J,9,FALSE),"")</f>
        <v>#REF!</v>
      </c>
      <c r="Y1357" s="2" t="e">
        <f>IF(R1357&lt;&gt;"",VLOOKUP(S1357,'Avtal 2026-05-21'!C:J,10,FALSE),"")</f>
        <v>#REF!</v>
      </c>
      <c r="Z1357" s="2" t="e">
        <f>IF(R1357&lt;&gt;"",VLOOKUP(S1357,'Avtal 2026-05-21'!C:J,11,FALSE),"")</f>
        <v>#REF!</v>
      </c>
      <c r="AA1357" s="2" t="e">
        <f>IF(R1357&lt;&gt;"",VLOOKUP(S1357,'Avtal 2026-05-21'!C:J,12,FALSE),"")</f>
        <v>#REF!</v>
      </c>
      <c r="AB1357" s="2" t="e">
        <f>IF(R1357&lt;&gt;"",VLOOKUP(S1357,'Avtal 2026-05-21'!C:J,13,FALSE),"")</f>
        <v>#REF!</v>
      </c>
      <c r="AC1357" s="2" t="e">
        <f>IF(R1357&lt;&gt;"",VLOOKUP(S1357,'Avtal 2026-05-21'!C:J,21,FALSE),"")</f>
        <v>#REF!</v>
      </c>
      <c r="AD1357" s="13" t="e">
        <f>VLOOKUP(S1357,'Avtal 2026-05-21'!C:J,7,FALSE)</f>
        <v>#REF!</v>
      </c>
      <c r="AF1357" s="2" t="e">
        <f>IF(R1357&lt;&gt;"",VLOOKUP(S1357,'Avtal 2026-05-21'!C:J,18,FALSE),"")</f>
        <v>#REF!</v>
      </c>
      <c r="AG1357" s="2" t="e">
        <f>IF(R1357&lt;&gt;"",VLOOKUP(S1357,'Avtal 2026-05-21'!C:J,19,FALSE),"")</f>
        <v>#REF!</v>
      </c>
      <c r="AH1357" s="10" t="e">
        <f>IF(R1357&gt;0,VLOOKUP(S1357,'Avtal 2026-05-21'!C:J,52,FALSE),"")</f>
        <v>#REF!</v>
      </c>
    </row>
    <row r="1358" spans="18:34" ht="18.75" customHeight="1" x14ac:dyDescent="0.25">
      <c r="R1358" s="2" t="e">
        <f>IF(MAX($R$10:R1357)&gt;=$K$4,0,R1357+1)</f>
        <v>#REF!</v>
      </c>
      <c r="S1358" s="2" t="e">
        <f t="shared" si="108"/>
        <v>#REF!</v>
      </c>
      <c r="T1358" s="2" t="e">
        <f t="shared" si="105"/>
        <v>#REF!</v>
      </c>
      <c r="U1358" s="2" t="e">
        <f t="shared" si="106"/>
        <v>#REF!</v>
      </c>
      <c r="V1358" s="2" t="e">
        <f t="shared" si="107"/>
        <v>#REF!</v>
      </c>
      <c r="X1358" s="2" t="e">
        <f>IF(R1358&lt;&gt;"",VLOOKUP(S1358,'Avtal 2026-05-21'!C:J,9,FALSE),"")</f>
        <v>#REF!</v>
      </c>
      <c r="Y1358" s="2" t="e">
        <f>IF(R1358&lt;&gt;"",VLOOKUP(S1358,'Avtal 2026-05-21'!C:J,10,FALSE),"")</f>
        <v>#REF!</v>
      </c>
      <c r="Z1358" s="2" t="e">
        <f>IF(R1358&lt;&gt;"",VLOOKUP(S1358,'Avtal 2026-05-21'!C:J,11,FALSE),"")</f>
        <v>#REF!</v>
      </c>
      <c r="AA1358" s="2" t="e">
        <f>IF(R1358&lt;&gt;"",VLOOKUP(S1358,'Avtal 2026-05-21'!C:J,12,FALSE),"")</f>
        <v>#REF!</v>
      </c>
      <c r="AB1358" s="2" t="e">
        <f>IF(R1358&lt;&gt;"",VLOOKUP(S1358,'Avtal 2026-05-21'!C:J,13,FALSE),"")</f>
        <v>#REF!</v>
      </c>
      <c r="AC1358" s="2" t="e">
        <f>IF(R1358&lt;&gt;"",VLOOKUP(S1358,'Avtal 2026-05-21'!C:J,21,FALSE),"")</f>
        <v>#REF!</v>
      </c>
      <c r="AD1358" s="13" t="e">
        <f>VLOOKUP(S1358,'Avtal 2026-05-21'!C:J,7,FALSE)</f>
        <v>#REF!</v>
      </c>
      <c r="AF1358" s="2" t="e">
        <f>IF(R1358&lt;&gt;"",VLOOKUP(S1358,'Avtal 2026-05-21'!C:J,18,FALSE),"")</f>
        <v>#REF!</v>
      </c>
      <c r="AG1358" s="2" t="e">
        <f>IF(R1358&lt;&gt;"",VLOOKUP(S1358,'Avtal 2026-05-21'!C:J,19,FALSE),"")</f>
        <v>#REF!</v>
      </c>
      <c r="AH1358" s="10" t="e">
        <f>IF(R1358&gt;0,VLOOKUP(S1358,'Avtal 2026-05-21'!C:J,52,FALSE),"")</f>
        <v>#REF!</v>
      </c>
    </row>
    <row r="1359" spans="18:34" ht="18.75" customHeight="1" x14ac:dyDescent="0.25">
      <c r="R1359" s="2" t="e">
        <f>IF(MAX($R$10:R1358)&gt;=$K$4,0,R1358+1)</f>
        <v>#REF!</v>
      </c>
      <c r="S1359" s="2" t="e">
        <f t="shared" si="108"/>
        <v>#REF!</v>
      </c>
      <c r="T1359" s="2" t="e">
        <f t="shared" si="105"/>
        <v>#REF!</v>
      </c>
      <c r="U1359" s="2" t="e">
        <f t="shared" si="106"/>
        <v>#REF!</v>
      </c>
      <c r="V1359" s="2" t="e">
        <f t="shared" si="107"/>
        <v>#REF!</v>
      </c>
      <c r="X1359" s="2" t="e">
        <f>IF(R1359&lt;&gt;"",VLOOKUP(S1359,'Avtal 2026-05-21'!C:J,9,FALSE),"")</f>
        <v>#REF!</v>
      </c>
      <c r="Y1359" s="2" t="e">
        <f>IF(R1359&lt;&gt;"",VLOOKUP(S1359,'Avtal 2026-05-21'!C:J,10,FALSE),"")</f>
        <v>#REF!</v>
      </c>
      <c r="Z1359" s="2" t="e">
        <f>IF(R1359&lt;&gt;"",VLOOKUP(S1359,'Avtal 2026-05-21'!C:J,11,FALSE),"")</f>
        <v>#REF!</v>
      </c>
      <c r="AA1359" s="2" t="e">
        <f>IF(R1359&lt;&gt;"",VLOOKUP(S1359,'Avtal 2026-05-21'!C:J,12,FALSE),"")</f>
        <v>#REF!</v>
      </c>
      <c r="AB1359" s="2" t="e">
        <f>IF(R1359&lt;&gt;"",VLOOKUP(S1359,'Avtal 2026-05-21'!C:J,13,FALSE),"")</f>
        <v>#REF!</v>
      </c>
      <c r="AC1359" s="2" t="e">
        <f>IF(R1359&lt;&gt;"",VLOOKUP(S1359,'Avtal 2026-05-21'!C:J,21,FALSE),"")</f>
        <v>#REF!</v>
      </c>
      <c r="AD1359" s="13" t="e">
        <f>VLOOKUP(S1359,'Avtal 2026-05-21'!C:J,7,FALSE)</f>
        <v>#REF!</v>
      </c>
      <c r="AF1359" s="2" t="e">
        <f>IF(R1359&lt;&gt;"",VLOOKUP(S1359,'Avtal 2026-05-21'!C:J,18,FALSE),"")</f>
        <v>#REF!</v>
      </c>
      <c r="AG1359" s="2" t="e">
        <f>IF(R1359&lt;&gt;"",VLOOKUP(S1359,'Avtal 2026-05-21'!C:J,19,FALSE),"")</f>
        <v>#REF!</v>
      </c>
      <c r="AH1359" s="10" t="e">
        <f>IF(R1359&gt;0,VLOOKUP(S1359,'Avtal 2026-05-21'!C:J,52,FALSE),"")</f>
        <v>#REF!</v>
      </c>
    </row>
    <row r="1360" spans="18:34" ht="18.75" customHeight="1" x14ac:dyDescent="0.25">
      <c r="R1360" s="2" t="e">
        <f>IF(MAX($R$10:R1359)&gt;=$K$4,0,R1359+1)</f>
        <v>#REF!</v>
      </c>
      <c r="S1360" s="2" t="e">
        <f t="shared" si="108"/>
        <v>#REF!</v>
      </c>
      <c r="T1360" s="2" t="e">
        <f t="shared" si="105"/>
        <v>#REF!</v>
      </c>
      <c r="U1360" s="2" t="e">
        <f t="shared" si="106"/>
        <v>#REF!</v>
      </c>
      <c r="V1360" s="2" t="e">
        <f t="shared" si="107"/>
        <v>#REF!</v>
      </c>
      <c r="X1360" s="2" t="e">
        <f>IF(R1360&lt;&gt;"",VLOOKUP(S1360,'Avtal 2026-05-21'!C:J,9,FALSE),"")</f>
        <v>#REF!</v>
      </c>
      <c r="Y1360" s="2" t="e">
        <f>IF(R1360&lt;&gt;"",VLOOKUP(S1360,'Avtal 2026-05-21'!C:J,10,FALSE),"")</f>
        <v>#REF!</v>
      </c>
      <c r="Z1360" s="2" t="e">
        <f>IF(R1360&lt;&gt;"",VLOOKUP(S1360,'Avtal 2026-05-21'!C:J,11,FALSE),"")</f>
        <v>#REF!</v>
      </c>
      <c r="AA1360" s="2" t="e">
        <f>IF(R1360&lt;&gt;"",VLOOKUP(S1360,'Avtal 2026-05-21'!C:J,12,FALSE),"")</f>
        <v>#REF!</v>
      </c>
      <c r="AB1360" s="2" t="e">
        <f>IF(R1360&lt;&gt;"",VLOOKUP(S1360,'Avtal 2026-05-21'!C:J,13,FALSE),"")</f>
        <v>#REF!</v>
      </c>
      <c r="AC1360" s="2" t="e">
        <f>IF(R1360&lt;&gt;"",VLOOKUP(S1360,'Avtal 2026-05-21'!C:J,21,FALSE),"")</f>
        <v>#REF!</v>
      </c>
      <c r="AD1360" s="13" t="e">
        <f>VLOOKUP(S1360,'Avtal 2026-05-21'!C:J,7,FALSE)</f>
        <v>#REF!</v>
      </c>
      <c r="AF1360" s="2" t="e">
        <f>IF(R1360&lt;&gt;"",VLOOKUP(S1360,'Avtal 2026-05-21'!C:J,18,FALSE),"")</f>
        <v>#REF!</v>
      </c>
      <c r="AG1360" s="2" t="e">
        <f>IF(R1360&lt;&gt;"",VLOOKUP(S1360,'Avtal 2026-05-21'!C:J,19,FALSE),"")</f>
        <v>#REF!</v>
      </c>
      <c r="AH1360" s="10" t="e">
        <f>IF(R1360&gt;0,VLOOKUP(S1360,'Avtal 2026-05-21'!C:J,52,FALSE),"")</f>
        <v>#REF!</v>
      </c>
    </row>
    <row r="1361" spans="18:34" ht="18.75" customHeight="1" x14ac:dyDescent="0.25">
      <c r="R1361" s="2" t="e">
        <f>IF(MAX($R$10:R1360)&gt;=$K$4,0,R1360+1)</f>
        <v>#REF!</v>
      </c>
      <c r="S1361" s="2" t="e">
        <f t="shared" si="108"/>
        <v>#REF!</v>
      </c>
      <c r="T1361" s="2" t="e">
        <f t="shared" si="105"/>
        <v>#REF!</v>
      </c>
      <c r="U1361" s="2" t="e">
        <f t="shared" si="106"/>
        <v>#REF!</v>
      </c>
      <c r="V1361" s="2" t="e">
        <f t="shared" si="107"/>
        <v>#REF!</v>
      </c>
      <c r="X1361" s="2" t="e">
        <f>IF(R1361&lt;&gt;"",VLOOKUP(S1361,'Avtal 2026-05-21'!C:J,9,FALSE),"")</f>
        <v>#REF!</v>
      </c>
      <c r="Y1361" s="2" t="e">
        <f>IF(R1361&lt;&gt;"",VLOOKUP(S1361,'Avtal 2026-05-21'!C:J,10,FALSE),"")</f>
        <v>#REF!</v>
      </c>
      <c r="Z1361" s="2" t="e">
        <f>IF(R1361&lt;&gt;"",VLOOKUP(S1361,'Avtal 2026-05-21'!C:J,11,FALSE),"")</f>
        <v>#REF!</v>
      </c>
      <c r="AA1361" s="2" t="e">
        <f>IF(R1361&lt;&gt;"",VLOOKUP(S1361,'Avtal 2026-05-21'!C:J,12,FALSE),"")</f>
        <v>#REF!</v>
      </c>
      <c r="AB1361" s="2" t="e">
        <f>IF(R1361&lt;&gt;"",VLOOKUP(S1361,'Avtal 2026-05-21'!C:J,13,FALSE),"")</f>
        <v>#REF!</v>
      </c>
      <c r="AC1361" s="2" t="e">
        <f>IF(R1361&lt;&gt;"",VLOOKUP(S1361,'Avtal 2026-05-21'!C:J,21,FALSE),"")</f>
        <v>#REF!</v>
      </c>
      <c r="AD1361" s="13" t="e">
        <f>VLOOKUP(S1361,'Avtal 2026-05-21'!C:J,7,FALSE)</f>
        <v>#REF!</v>
      </c>
      <c r="AF1361" s="2" t="e">
        <f>IF(R1361&lt;&gt;"",VLOOKUP(S1361,'Avtal 2026-05-21'!C:J,18,FALSE),"")</f>
        <v>#REF!</v>
      </c>
      <c r="AG1361" s="2" t="e">
        <f>IF(R1361&lt;&gt;"",VLOOKUP(S1361,'Avtal 2026-05-21'!C:J,19,FALSE),"")</f>
        <v>#REF!</v>
      </c>
      <c r="AH1361" s="10" t="e">
        <f>IF(R1361&gt;0,VLOOKUP(S1361,'Avtal 2026-05-21'!C:J,52,FALSE),"")</f>
        <v>#REF!</v>
      </c>
    </row>
    <row r="1362" spans="18:34" ht="18.75" customHeight="1" x14ac:dyDescent="0.25">
      <c r="R1362" s="2" t="e">
        <f>IF(MAX($R$10:R1361)&gt;=$K$4,0,R1361+1)</f>
        <v>#REF!</v>
      </c>
      <c r="S1362" s="2" t="e">
        <f t="shared" si="108"/>
        <v>#REF!</v>
      </c>
      <c r="T1362" s="2" t="e">
        <f t="shared" si="105"/>
        <v>#REF!</v>
      </c>
      <c r="U1362" s="2" t="e">
        <f t="shared" si="106"/>
        <v>#REF!</v>
      </c>
      <c r="V1362" s="2" t="e">
        <f t="shared" si="107"/>
        <v>#REF!</v>
      </c>
      <c r="X1362" s="2" t="e">
        <f>IF(R1362&lt;&gt;"",VLOOKUP(S1362,'Avtal 2026-05-21'!C:J,9,FALSE),"")</f>
        <v>#REF!</v>
      </c>
      <c r="Y1362" s="2" t="e">
        <f>IF(R1362&lt;&gt;"",VLOOKUP(S1362,'Avtal 2026-05-21'!C:J,10,FALSE),"")</f>
        <v>#REF!</v>
      </c>
      <c r="Z1362" s="2" t="e">
        <f>IF(R1362&lt;&gt;"",VLOOKUP(S1362,'Avtal 2026-05-21'!C:J,11,FALSE),"")</f>
        <v>#REF!</v>
      </c>
      <c r="AA1362" s="2" t="e">
        <f>IF(R1362&lt;&gt;"",VLOOKUP(S1362,'Avtal 2026-05-21'!C:J,12,FALSE),"")</f>
        <v>#REF!</v>
      </c>
      <c r="AB1362" s="2" t="e">
        <f>IF(R1362&lt;&gt;"",VLOOKUP(S1362,'Avtal 2026-05-21'!C:J,13,FALSE),"")</f>
        <v>#REF!</v>
      </c>
      <c r="AC1362" s="2" t="e">
        <f>IF(R1362&lt;&gt;"",VLOOKUP(S1362,'Avtal 2026-05-21'!C:J,21,FALSE),"")</f>
        <v>#REF!</v>
      </c>
      <c r="AD1362" s="13" t="e">
        <f>VLOOKUP(S1362,'Avtal 2026-05-21'!C:J,7,FALSE)</f>
        <v>#REF!</v>
      </c>
      <c r="AF1362" s="2" t="e">
        <f>IF(R1362&lt;&gt;"",VLOOKUP(S1362,'Avtal 2026-05-21'!C:J,18,FALSE),"")</f>
        <v>#REF!</v>
      </c>
      <c r="AG1362" s="2" t="e">
        <f>IF(R1362&lt;&gt;"",VLOOKUP(S1362,'Avtal 2026-05-21'!C:J,19,FALSE),"")</f>
        <v>#REF!</v>
      </c>
      <c r="AH1362" s="10" t="e">
        <f>IF(R1362&gt;0,VLOOKUP(S1362,'Avtal 2026-05-21'!C:J,52,FALSE),"")</f>
        <v>#REF!</v>
      </c>
    </row>
    <row r="1363" spans="18:34" ht="18.75" customHeight="1" x14ac:dyDescent="0.25">
      <c r="R1363" s="2" t="e">
        <f>IF(MAX($R$10:R1362)&gt;=$K$4,0,R1362+1)</f>
        <v>#REF!</v>
      </c>
      <c r="S1363" s="2" t="e">
        <f t="shared" si="108"/>
        <v>#REF!</v>
      </c>
      <c r="T1363" s="2" t="e">
        <f t="shared" si="105"/>
        <v>#REF!</v>
      </c>
      <c r="U1363" s="2" t="e">
        <f t="shared" si="106"/>
        <v>#REF!</v>
      </c>
      <c r="V1363" s="2" t="e">
        <f t="shared" si="107"/>
        <v>#REF!</v>
      </c>
      <c r="X1363" s="2" t="e">
        <f>IF(R1363&lt;&gt;"",VLOOKUP(S1363,'Avtal 2026-05-21'!C:J,9,FALSE),"")</f>
        <v>#REF!</v>
      </c>
      <c r="Y1363" s="2" t="e">
        <f>IF(R1363&lt;&gt;"",VLOOKUP(S1363,'Avtal 2026-05-21'!C:J,10,FALSE),"")</f>
        <v>#REF!</v>
      </c>
      <c r="Z1363" s="2" t="e">
        <f>IF(R1363&lt;&gt;"",VLOOKUP(S1363,'Avtal 2026-05-21'!C:J,11,FALSE),"")</f>
        <v>#REF!</v>
      </c>
      <c r="AA1363" s="2" t="e">
        <f>IF(R1363&lt;&gt;"",VLOOKUP(S1363,'Avtal 2026-05-21'!C:J,12,FALSE),"")</f>
        <v>#REF!</v>
      </c>
      <c r="AB1363" s="2" t="e">
        <f>IF(R1363&lt;&gt;"",VLOOKUP(S1363,'Avtal 2026-05-21'!C:J,13,FALSE),"")</f>
        <v>#REF!</v>
      </c>
      <c r="AC1363" s="2" t="e">
        <f>IF(R1363&lt;&gt;"",VLOOKUP(S1363,'Avtal 2026-05-21'!C:J,21,FALSE),"")</f>
        <v>#REF!</v>
      </c>
      <c r="AD1363" s="13" t="e">
        <f>VLOOKUP(S1363,'Avtal 2026-05-21'!C:J,7,FALSE)</f>
        <v>#REF!</v>
      </c>
      <c r="AF1363" s="2" t="e">
        <f>IF(R1363&lt;&gt;"",VLOOKUP(S1363,'Avtal 2026-05-21'!C:J,18,FALSE),"")</f>
        <v>#REF!</v>
      </c>
      <c r="AG1363" s="2" t="e">
        <f>IF(R1363&lt;&gt;"",VLOOKUP(S1363,'Avtal 2026-05-21'!C:J,19,FALSE),"")</f>
        <v>#REF!</v>
      </c>
      <c r="AH1363" s="10" t="e">
        <f>IF(R1363&gt;0,VLOOKUP(S1363,'Avtal 2026-05-21'!C:J,52,FALSE),"")</f>
        <v>#REF!</v>
      </c>
    </row>
    <row r="1364" spans="18:34" ht="18.75" customHeight="1" x14ac:dyDescent="0.25">
      <c r="R1364" s="2" t="e">
        <f>IF(MAX($R$10:R1363)&gt;=$K$4,0,R1363+1)</f>
        <v>#REF!</v>
      </c>
      <c r="S1364" s="2" t="e">
        <f t="shared" si="108"/>
        <v>#REF!</v>
      </c>
      <c r="T1364" s="2" t="e">
        <f t="shared" si="105"/>
        <v>#REF!</v>
      </c>
      <c r="U1364" s="2" t="e">
        <f t="shared" si="106"/>
        <v>#REF!</v>
      </c>
      <c r="V1364" s="2" t="e">
        <f t="shared" si="107"/>
        <v>#REF!</v>
      </c>
      <c r="X1364" s="2" t="e">
        <f>IF(R1364&lt;&gt;"",VLOOKUP(S1364,'Avtal 2026-05-21'!C:J,9,FALSE),"")</f>
        <v>#REF!</v>
      </c>
      <c r="Y1364" s="2" t="e">
        <f>IF(R1364&lt;&gt;"",VLOOKUP(S1364,'Avtal 2026-05-21'!C:J,10,FALSE),"")</f>
        <v>#REF!</v>
      </c>
      <c r="Z1364" s="2" t="e">
        <f>IF(R1364&lt;&gt;"",VLOOKUP(S1364,'Avtal 2026-05-21'!C:J,11,FALSE),"")</f>
        <v>#REF!</v>
      </c>
      <c r="AA1364" s="2" t="e">
        <f>IF(R1364&lt;&gt;"",VLOOKUP(S1364,'Avtal 2026-05-21'!C:J,12,FALSE),"")</f>
        <v>#REF!</v>
      </c>
      <c r="AB1364" s="2" t="e">
        <f>IF(R1364&lt;&gt;"",VLOOKUP(S1364,'Avtal 2026-05-21'!C:J,13,FALSE),"")</f>
        <v>#REF!</v>
      </c>
      <c r="AC1364" s="2" t="e">
        <f>IF(R1364&lt;&gt;"",VLOOKUP(S1364,'Avtal 2026-05-21'!C:J,21,FALSE),"")</f>
        <v>#REF!</v>
      </c>
      <c r="AD1364" s="13" t="e">
        <f>VLOOKUP(S1364,'Avtal 2026-05-21'!C:J,7,FALSE)</f>
        <v>#REF!</v>
      </c>
      <c r="AF1364" s="2" t="e">
        <f>IF(R1364&lt;&gt;"",VLOOKUP(S1364,'Avtal 2026-05-21'!C:J,18,FALSE),"")</f>
        <v>#REF!</v>
      </c>
      <c r="AG1364" s="2" t="e">
        <f>IF(R1364&lt;&gt;"",VLOOKUP(S1364,'Avtal 2026-05-21'!C:J,19,FALSE),"")</f>
        <v>#REF!</v>
      </c>
      <c r="AH1364" s="10" t="e">
        <f>IF(R1364&gt;0,VLOOKUP(S1364,'Avtal 2026-05-21'!C:J,52,FALSE),"")</f>
        <v>#REF!</v>
      </c>
    </row>
    <row r="1365" spans="18:34" ht="18.75" customHeight="1" x14ac:dyDescent="0.25">
      <c r="R1365" s="2" t="e">
        <f>IF(MAX($R$10:R1364)&gt;=$K$4,0,R1364+1)</f>
        <v>#REF!</v>
      </c>
      <c r="S1365" s="2" t="e">
        <f t="shared" si="108"/>
        <v>#REF!</v>
      </c>
      <c r="T1365" s="2" t="e">
        <f t="shared" si="105"/>
        <v>#REF!</v>
      </c>
      <c r="U1365" s="2" t="e">
        <f t="shared" si="106"/>
        <v>#REF!</v>
      </c>
      <c r="V1365" s="2" t="e">
        <f t="shared" si="107"/>
        <v>#REF!</v>
      </c>
      <c r="X1365" s="2" t="e">
        <f>IF(R1365&lt;&gt;"",VLOOKUP(S1365,'Avtal 2026-05-21'!C:J,9,FALSE),"")</f>
        <v>#REF!</v>
      </c>
      <c r="Y1365" s="2" t="e">
        <f>IF(R1365&lt;&gt;"",VLOOKUP(S1365,'Avtal 2026-05-21'!C:J,10,FALSE),"")</f>
        <v>#REF!</v>
      </c>
      <c r="Z1365" s="2" t="e">
        <f>IF(R1365&lt;&gt;"",VLOOKUP(S1365,'Avtal 2026-05-21'!C:J,11,FALSE),"")</f>
        <v>#REF!</v>
      </c>
      <c r="AA1365" s="2" t="e">
        <f>IF(R1365&lt;&gt;"",VLOOKUP(S1365,'Avtal 2026-05-21'!C:J,12,FALSE),"")</f>
        <v>#REF!</v>
      </c>
      <c r="AB1365" s="2" t="e">
        <f>IF(R1365&lt;&gt;"",VLOOKUP(S1365,'Avtal 2026-05-21'!C:J,13,FALSE),"")</f>
        <v>#REF!</v>
      </c>
      <c r="AC1365" s="2" t="e">
        <f>IF(R1365&lt;&gt;"",VLOOKUP(S1365,'Avtal 2026-05-21'!C:J,21,FALSE),"")</f>
        <v>#REF!</v>
      </c>
      <c r="AD1365" s="13" t="e">
        <f>VLOOKUP(S1365,'Avtal 2026-05-21'!C:J,7,FALSE)</f>
        <v>#REF!</v>
      </c>
      <c r="AF1365" s="2" t="e">
        <f>IF(R1365&lt;&gt;"",VLOOKUP(S1365,'Avtal 2026-05-21'!C:J,18,FALSE),"")</f>
        <v>#REF!</v>
      </c>
      <c r="AG1365" s="2" t="e">
        <f>IF(R1365&lt;&gt;"",VLOOKUP(S1365,'Avtal 2026-05-21'!C:J,19,FALSE),"")</f>
        <v>#REF!</v>
      </c>
      <c r="AH1365" s="10" t="e">
        <f>IF(R1365&gt;0,VLOOKUP(S1365,'Avtal 2026-05-21'!C:J,52,FALSE),"")</f>
        <v>#REF!</v>
      </c>
    </row>
    <row r="1366" spans="18:34" ht="18.75" customHeight="1" x14ac:dyDescent="0.25">
      <c r="R1366" s="2" t="e">
        <f>IF(MAX($R$10:R1365)&gt;=$K$4,0,R1365+1)</f>
        <v>#REF!</v>
      </c>
      <c r="S1366" s="2" t="e">
        <f t="shared" si="108"/>
        <v>#REF!</v>
      </c>
      <c r="T1366" s="2" t="e">
        <f t="shared" si="105"/>
        <v>#REF!</v>
      </c>
      <c r="U1366" s="2" t="e">
        <f t="shared" si="106"/>
        <v>#REF!</v>
      </c>
      <c r="V1366" s="2" t="e">
        <f t="shared" si="107"/>
        <v>#REF!</v>
      </c>
      <c r="X1366" s="2" t="e">
        <f>IF(R1366&lt;&gt;"",VLOOKUP(S1366,'Avtal 2026-05-21'!C:J,9,FALSE),"")</f>
        <v>#REF!</v>
      </c>
      <c r="Y1366" s="2" t="e">
        <f>IF(R1366&lt;&gt;"",VLOOKUP(S1366,'Avtal 2026-05-21'!C:J,10,FALSE),"")</f>
        <v>#REF!</v>
      </c>
      <c r="Z1366" s="2" t="e">
        <f>IF(R1366&lt;&gt;"",VLOOKUP(S1366,'Avtal 2026-05-21'!C:J,11,FALSE),"")</f>
        <v>#REF!</v>
      </c>
      <c r="AA1366" s="2" t="e">
        <f>IF(R1366&lt;&gt;"",VLOOKUP(S1366,'Avtal 2026-05-21'!C:J,12,FALSE),"")</f>
        <v>#REF!</v>
      </c>
      <c r="AB1366" s="2" t="e">
        <f>IF(R1366&lt;&gt;"",VLOOKUP(S1366,'Avtal 2026-05-21'!C:J,13,FALSE),"")</f>
        <v>#REF!</v>
      </c>
      <c r="AC1366" s="2" t="e">
        <f>IF(R1366&lt;&gt;"",VLOOKUP(S1366,'Avtal 2026-05-21'!C:J,21,FALSE),"")</f>
        <v>#REF!</v>
      </c>
      <c r="AD1366" s="13" t="e">
        <f>VLOOKUP(S1366,'Avtal 2026-05-21'!C:J,7,FALSE)</f>
        <v>#REF!</v>
      </c>
      <c r="AF1366" s="2" t="e">
        <f>IF(R1366&lt;&gt;"",VLOOKUP(S1366,'Avtal 2026-05-21'!C:J,18,FALSE),"")</f>
        <v>#REF!</v>
      </c>
      <c r="AG1366" s="2" t="e">
        <f>IF(R1366&lt;&gt;"",VLOOKUP(S1366,'Avtal 2026-05-21'!C:J,19,FALSE),"")</f>
        <v>#REF!</v>
      </c>
      <c r="AH1366" s="10" t="e">
        <f>IF(R1366&gt;0,VLOOKUP(S1366,'Avtal 2026-05-21'!C:J,52,FALSE),"")</f>
        <v>#REF!</v>
      </c>
    </row>
    <row r="1367" spans="18:34" ht="18.75" customHeight="1" x14ac:dyDescent="0.25">
      <c r="R1367" s="2" t="e">
        <f>IF(MAX($R$10:R1366)&gt;=$K$4,0,R1366+1)</f>
        <v>#REF!</v>
      </c>
      <c r="S1367" s="2" t="e">
        <f t="shared" si="108"/>
        <v>#REF!</v>
      </c>
      <c r="T1367" s="2" t="e">
        <f t="shared" si="105"/>
        <v>#REF!</v>
      </c>
      <c r="U1367" s="2" t="e">
        <f t="shared" si="106"/>
        <v>#REF!</v>
      </c>
      <c r="V1367" s="2" t="e">
        <f t="shared" si="107"/>
        <v>#REF!</v>
      </c>
      <c r="X1367" s="2" t="e">
        <f>IF(R1367&lt;&gt;"",VLOOKUP(S1367,'Avtal 2026-05-21'!C:J,9,FALSE),"")</f>
        <v>#REF!</v>
      </c>
      <c r="Y1367" s="2" t="e">
        <f>IF(R1367&lt;&gt;"",VLOOKUP(S1367,'Avtal 2026-05-21'!C:J,10,FALSE),"")</f>
        <v>#REF!</v>
      </c>
      <c r="Z1367" s="2" t="e">
        <f>IF(R1367&lt;&gt;"",VLOOKUP(S1367,'Avtal 2026-05-21'!C:J,11,FALSE),"")</f>
        <v>#REF!</v>
      </c>
      <c r="AA1367" s="2" t="e">
        <f>IF(R1367&lt;&gt;"",VLOOKUP(S1367,'Avtal 2026-05-21'!C:J,12,FALSE),"")</f>
        <v>#REF!</v>
      </c>
      <c r="AB1367" s="2" t="e">
        <f>IF(R1367&lt;&gt;"",VLOOKUP(S1367,'Avtal 2026-05-21'!C:J,13,FALSE),"")</f>
        <v>#REF!</v>
      </c>
      <c r="AC1367" s="2" t="e">
        <f>IF(R1367&lt;&gt;"",VLOOKUP(S1367,'Avtal 2026-05-21'!C:J,21,FALSE),"")</f>
        <v>#REF!</v>
      </c>
      <c r="AD1367" s="13" t="e">
        <f>VLOOKUP(S1367,'Avtal 2026-05-21'!C:J,7,FALSE)</f>
        <v>#REF!</v>
      </c>
      <c r="AF1367" s="2" t="e">
        <f>IF(R1367&lt;&gt;"",VLOOKUP(S1367,'Avtal 2026-05-21'!C:J,18,FALSE),"")</f>
        <v>#REF!</v>
      </c>
      <c r="AG1367" s="2" t="e">
        <f>IF(R1367&lt;&gt;"",VLOOKUP(S1367,'Avtal 2026-05-21'!C:J,19,FALSE),"")</f>
        <v>#REF!</v>
      </c>
      <c r="AH1367" s="10" t="e">
        <f>IF(R1367&gt;0,VLOOKUP(S1367,'Avtal 2026-05-21'!C:J,52,FALSE),"")</f>
        <v>#REF!</v>
      </c>
    </row>
    <row r="1368" spans="18:34" ht="18.75" customHeight="1" x14ac:dyDescent="0.25">
      <c r="R1368" s="2" t="e">
        <f>IF(MAX($R$10:R1367)&gt;=$K$4,0,R1367+1)</f>
        <v>#REF!</v>
      </c>
      <c r="S1368" s="2" t="e">
        <f t="shared" si="108"/>
        <v>#REF!</v>
      </c>
      <c r="T1368" s="2" t="e">
        <f t="shared" si="105"/>
        <v>#REF!</v>
      </c>
      <c r="U1368" s="2" t="e">
        <f t="shared" si="106"/>
        <v>#REF!</v>
      </c>
      <c r="V1368" s="2" t="e">
        <f t="shared" si="107"/>
        <v>#REF!</v>
      </c>
      <c r="X1368" s="2" t="e">
        <f>IF(R1368&lt;&gt;"",VLOOKUP(S1368,'Avtal 2026-05-21'!C:J,9,FALSE),"")</f>
        <v>#REF!</v>
      </c>
      <c r="Y1368" s="2" t="e">
        <f>IF(R1368&lt;&gt;"",VLOOKUP(S1368,'Avtal 2026-05-21'!C:J,10,FALSE),"")</f>
        <v>#REF!</v>
      </c>
      <c r="Z1368" s="2" t="e">
        <f>IF(R1368&lt;&gt;"",VLOOKUP(S1368,'Avtal 2026-05-21'!C:J,11,FALSE),"")</f>
        <v>#REF!</v>
      </c>
      <c r="AA1368" s="2" t="e">
        <f>IF(R1368&lt;&gt;"",VLOOKUP(S1368,'Avtal 2026-05-21'!C:J,12,FALSE),"")</f>
        <v>#REF!</v>
      </c>
      <c r="AB1368" s="2" t="e">
        <f>IF(R1368&lt;&gt;"",VLOOKUP(S1368,'Avtal 2026-05-21'!C:J,13,FALSE),"")</f>
        <v>#REF!</v>
      </c>
      <c r="AC1368" s="2" t="e">
        <f>IF(R1368&lt;&gt;"",VLOOKUP(S1368,'Avtal 2026-05-21'!C:J,21,FALSE),"")</f>
        <v>#REF!</v>
      </c>
      <c r="AD1368" s="13" t="e">
        <f>VLOOKUP(S1368,'Avtal 2026-05-21'!C:J,7,FALSE)</f>
        <v>#REF!</v>
      </c>
      <c r="AF1368" s="2" t="e">
        <f>IF(R1368&lt;&gt;"",VLOOKUP(S1368,'Avtal 2026-05-21'!C:J,18,FALSE),"")</f>
        <v>#REF!</v>
      </c>
      <c r="AG1368" s="2" t="e">
        <f>IF(R1368&lt;&gt;"",VLOOKUP(S1368,'Avtal 2026-05-21'!C:J,19,FALSE),"")</f>
        <v>#REF!</v>
      </c>
      <c r="AH1368" s="10" t="e">
        <f>IF(R1368&gt;0,VLOOKUP(S1368,'Avtal 2026-05-21'!C:J,52,FALSE),"")</f>
        <v>#REF!</v>
      </c>
    </row>
    <row r="1369" spans="18:34" ht="18.75" customHeight="1" x14ac:dyDescent="0.25">
      <c r="R1369" s="2" t="e">
        <f>IF(MAX($R$10:R1368)&gt;=$K$4,0,R1368+1)</f>
        <v>#REF!</v>
      </c>
      <c r="S1369" s="2" t="e">
        <f t="shared" si="108"/>
        <v>#REF!</v>
      </c>
      <c r="T1369" s="2" t="e">
        <f t="shared" si="105"/>
        <v>#REF!</v>
      </c>
      <c r="U1369" s="2" t="e">
        <f t="shared" si="106"/>
        <v>#REF!</v>
      </c>
      <c r="V1369" s="2" t="e">
        <f t="shared" si="107"/>
        <v>#REF!</v>
      </c>
      <c r="X1369" s="2" t="e">
        <f>IF(R1369&lt;&gt;"",VLOOKUP(S1369,'Avtal 2026-05-21'!C:J,9,FALSE),"")</f>
        <v>#REF!</v>
      </c>
      <c r="Y1369" s="2" t="e">
        <f>IF(R1369&lt;&gt;"",VLOOKUP(S1369,'Avtal 2026-05-21'!C:J,10,FALSE),"")</f>
        <v>#REF!</v>
      </c>
      <c r="Z1369" s="2" t="e">
        <f>IF(R1369&lt;&gt;"",VLOOKUP(S1369,'Avtal 2026-05-21'!C:J,11,FALSE),"")</f>
        <v>#REF!</v>
      </c>
      <c r="AA1369" s="2" t="e">
        <f>IF(R1369&lt;&gt;"",VLOOKUP(S1369,'Avtal 2026-05-21'!C:J,12,FALSE),"")</f>
        <v>#REF!</v>
      </c>
      <c r="AB1369" s="2" t="e">
        <f>IF(R1369&lt;&gt;"",VLOOKUP(S1369,'Avtal 2026-05-21'!C:J,13,FALSE),"")</f>
        <v>#REF!</v>
      </c>
      <c r="AC1369" s="2" t="e">
        <f>IF(R1369&lt;&gt;"",VLOOKUP(S1369,'Avtal 2026-05-21'!C:J,21,FALSE),"")</f>
        <v>#REF!</v>
      </c>
      <c r="AD1369" s="13" t="e">
        <f>VLOOKUP(S1369,'Avtal 2026-05-21'!C:J,7,FALSE)</f>
        <v>#REF!</v>
      </c>
      <c r="AF1369" s="2" t="e">
        <f>IF(R1369&lt;&gt;"",VLOOKUP(S1369,'Avtal 2026-05-21'!C:J,18,FALSE),"")</f>
        <v>#REF!</v>
      </c>
      <c r="AG1369" s="2" t="e">
        <f>IF(R1369&lt;&gt;"",VLOOKUP(S1369,'Avtal 2026-05-21'!C:J,19,FALSE),"")</f>
        <v>#REF!</v>
      </c>
      <c r="AH1369" s="10" t="e">
        <f>IF(R1369&gt;0,VLOOKUP(S1369,'Avtal 2026-05-21'!C:J,52,FALSE),"")</f>
        <v>#REF!</v>
      </c>
    </row>
    <row r="1370" spans="18:34" ht="18.75" customHeight="1" x14ac:dyDescent="0.25">
      <c r="R1370" s="2" t="e">
        <f>IF(MAX($R$10:R1369)&gt;=$K$4,0,R1369+1)</f>
        <v>#REF!</v>
      </c>
      <c r="S1370" s="2" t="e">
        <f t="shared" si="108"/>
        <v>#REF!</v>
      </c>
      <c r="T1370" s="2" t="e">
        <f t="shared" si="105"/>
        <v>#REF!</v>
      </c>
      <c r="U1370" s="2" t="e">
        <f t="shared" si="106"/>
        <v>#REF!</v>
      </c>
      <c r="V1370" s="2" t="e">
        <f t="shared" si="107"/>
        <v>#REF!</v>
      </c>
      <c r="X1370" s="2" t="e">
        <f>IF(R1370&lt;&gt;"",VLOOKUP(S1370,'Avtal 2026-05-21'!C:J,9,FALSE),"")</f>
        <v>#REF!</v>
      </c>
      <c r="Y1370" s="2" t="e">
        <f>IF(R1370&lt;&gt;"",VLOOKUP(S1370,'Avtal 2026-05-21'!C:J,10,FALSE),"")</f>
        <v>#REF!</v>
      </c>
      <c r="Z1370" s="2" t="e">
        <f>IF(R1370&lt;&gt;"",VLOOKUP(S1370,'Avtal 2026-05-21'!C:J,11,FALSE),"")</f>
        <v>#REF!</v>
      </c>
      <c r="AA1370" s="2" t="e">
        <f>IF(R1370&lt;&gt;"",VLOOKUP(S1370,'Avtal 2026-05-21'!C:J,12,FALSE),"")</f>
        <v>#REF!</v>
      </c>
      <c r="AB1370" s="2" t="e">
        <f>IF(R1370&lt;&gt;"",VLOOKUP(S1370,'Avtal 2026-05-21'!C:J,13,FALSE),"")</f>
        <v>#REF!</v>
      </c>
      <c r="AC1370" s="2" t="e">
        <f>IF(R1370&lt;&gt;"",VLOOKUP(S1370,'Avtal 2026-05-21'!C:J,21,FALSE),"")</f>
        <v>#REF!</v>
      </c>
      <c r="AD1370" s="13" t="e">
        <f>VLOOKUP(S1370,'Avtal 2026-05-21'!C:J,7,FALSE)</f>
        <v>#REF!</v>
      </c>
      <c r="AF1370" s="2" t="e">
        <f>IF(R1370&lt;&gt;"",VLOOKUP(S1370,'Avtal 2026-05-21'!C:J,18,FALSE),"")</f>
        <v>#REF!</v>
      </c>
      <c r="AG1370" s="2" t="e">
        <f>IF(R1370&lt;&gt;"",VLOOKUP(S1370,'Avtal 2026-05-21'!C:J,19,FALSE),"")</f>
        <v>#REF!</v>
      </c>
      <c r="AH1370" s="10" t="e">
        <f>IF(R1370&gt;0,VLOOKUP(S1370,'Avtal 2026-05-21'!C:J,52,FALSE),"")</f>
        <v>#REF!</v>
      </c>
    </row>
    <row r="1371" spans="18:34" ht="18.75" customHeight="1" x14ac:dyDescent="0.25">
      <c r="R1371" s="2" t="e">
        <f>IF(MAX($R$10:R1370)&gt;=$K$4,0,R1370+1)</f>
        <v>#REF!</v>
      </c>
      <c r="S1371" s="2" t="e">
        <f t="shared" si="108"/>
        <v>#REF!</v>
      </c>
      <c r="T1371" s="2" t="e">
        <f t="shared" si="105"/>
        <v>#REF!</v>
      </c>
      <c r="U1371" s="2" t="e">
        <f t="shared" si="106"/>
        <v>#REF!</v>
      </c>
      <c r="V1371" s="2" t="e">
        <f t="shared" si="107"/>
        <v>#REF!</v>
      </c>
      <c r="X1371" s="2" t="e">
        <f>IF(R1371&lt;&gt;"",VLOOKUP(S1371,'Avtal 2026-05-21'!C:J,9,FALSE),"")</f>
        <v>#REF!</v>
      </c>
      <c r="Y1371" s="2" t="e">
        <f>IF(R1371&lt;&gt;"",VLOOKUP(S1371,'Avtal 2026-05-21'!C:J,10,FALSE),"")</f>
        <v>#REF!</v>
      </c>
      <c r="Z1371" s="2" t="e">
        <f>IF(R1371&lt;&gt;"",VLOOKUP(S1371,'Avtal 2026-05-21'!C:J,11,FALSE),"")</f>
        <v>#REF!</v>
      </c>
      <c r="AA1371" s="2" t="e">
        <f>IF(R1371&lt;&gt;"",VLOOKUP(S1371,'Avtal 2026-05-21'!C:J,12,FALSE),"")</f>
        <v>#REF!</v>
      </c>
      <c r="AB1371" s="2" t="e">
        <f>IF(R1371&lt;&gt;"",VLOOKUP(S1371,'Avtal 2026-05-21'!C:J,13,FALSE),"")</f>
        <v>#REF!</v>
      </c>
      <c r="AC1371" s="2" t="e">
        <f>IF(R1371&lt;&gt;"",VLOOKUP(S1371,'Avtal 2026-05-21'!C:J,21,FALSE),"")</f>
        <v>#REF!</v>
      </c>
      <c r="AD1371" s="13" t="e">
        <f>VLOOKUP(S1371,'Avtal 2026-05-21'!C:J,7,FALSE)</f>
        <v>#REF!</v>
      </c>
      <c r="AF1371" s="2" t="e">
        <f>IF(R1371&lt;&gt;"",VLOOKUP(S1371,'Avtal 2026-05-21'!C:J,18,FALSE),"")</f>
        <v>#REF!</v>
      </c>
      <c r="AG1371" s="2" t="e">
        <f>IF(R1371&lt;&gt;"",VLOOKUP(S1371,'Avtal 2026-05-21'!C:J,19,FALSE),"")</f>
        <v>#REF!</v>
      </c>
      <c r="AH1371" s="10" t="e">
        <f>IF(R1371&gt;0,VLOOKUP(S1371,'Avtal 2026-05-21'!C:J,52,FALSE),"")</f>
        <v>#REF!</v>
      </c>
    </row>
    <row r="1372" spans="18:34" ht="18.75" customHeight="1" x14ac:dyDescent="0.25">
      <c r="R1372" s="2" t="e">
        <f>IF(MAX($R$10:R1371)&gt;=$K$4,0,R1371+1)</f>
        <v>#REF!</v>
      </c>
      <c r="S1372" s="2" t="e">
        <f t="shared" si="108"/>
        <v>#REF!</v>
      </c>
      <c r="T1372" s="2" t="e">
        <f t="shared" si="105"/>
        <v>#REF!</v>
      </c>
      <c r="U1372" s="2" t="e">
        <f t="shared" si="106"/>
        <v>#REF!</v>
      </c>
      <c r="V1372" s="2" t="e">
        <f t="shared" si="107"/>
        <v>#REF!</v>
      </c>
      <c r="X1372" s="2" t="e">
        <f>IF(R1372&lt;&gt;"",VLOOKUP(S1372,'Avtal 2026-05-21'!C:J,9,FALSE),"")</f>
        <v>#REF!</v>
      </c>
      <c r="Y1372" s="2" t="e">
        <f>IF(R1372&lt;&gt;"",VLOOKUP(S1372,'Avtal 2026-05-21'!C:J,10,FALSE),"")</f>
        <v>#REF!</v>
      </c>
      <c r="Z1372" s="2" t="e">
        <f>IF(R1372&lt;&gt;"",VLOOKUP(S1372,'Avtal 2026-05-21'!C:J,11,FALSE),"")</f>
        <v>#REF!</v>
      </c>
      <c r="AA1372" s="2" t="e">
        <f>IF(R1372&lt;&gt;"",VLOOKUP(S1372,'Avtal 2026-05-21'!C:J,12,FALSE),"")</f>
        <v>#REF!</v>
      </c>
      <c r="AB1372" s="2" t="e">
        <f>IF(R1372&lt;&gt;"",VLOOKUP(S1372,'Avtal 2026-05-21'!C:J,13,FALSE),"")</f>
        <v>#REF!</v>
      </c>
      <c r="AC1372" s="2" t="e">
        <f>IF(R1372&lt;&gt;"",VLOOKUP(S1372,'Avtal 2026-05-21'!C:J,21,FALSE),"")</f>
        <v>#REF!</v>
      </c>
      <c r="AD1372" s="13" t="e">
        <f>VLOOKUP(S1372,'Avtal 2026-05-21'!C:J,7,FALSE)</f>
        <v>#REF!</v>
      </c>
      <c r="AF1372" s="2" t="e">
        <f>IF(R1372&lt;&gt;"",VLOOKUP(S1372,'Avtal 2026-05-21'!C:J,18,FALSE),"")</f>
        <v>#REF!</v>
      </c>
      <c r="AG1372" s="2" t="e">
        <f>IF(R1372&lt;&gt;"",VLOOKUP(S1372,'Avtal 2026-05-21'!C:J,19,FALSE),"")</f>
        <v>#REF!</v>
      </c>
      <c r="AH1372" s="10" t="e">
        <f>IF(R1372&gt;0,VLOOKUP(S1372,'Avtal 2026-05-21'!C:J,52,FALSE),"")</f>
        <v>#REF!</v>
      </c>
    </row>
    <row r="1373" spans="18:34" ht="18.75" customHeight="1" x14ac:dyDescent="0.25">
      <c r="R1373" s="2" t="e">
        <f>IF(MAX($R$10:R1372)&gt;=$K$4,0,R1372+1)</f>
        <v>#REF!</v>
      </c>
      <c r="S1373" s="2" t="e">
        <f t="shared" si="108"/>
        <v>#REF!</v>
      </c>
      <c r="T1373" s="2" t="e">
        <f t="shared" si="105"/>
        <v>#REF!</v>
      </c>
      <c r="U1373" s="2" t="e">
        <f t="shared" si="106"/>
        <v>#REF!</v>
      </c>
      <c r="V1373" s="2" t="e">
        <f t="shared" si="107"/>
        <v>#REF!</v>
      </c>
      <c r="X1373" s="2" t="e">
        <f>IF(R1373&lt;&gt;"",VLOOKUP(S1373,'Avtal 2026-05-21'!C:J,9,FALSE),"")</f>
        <v>#REF!</v>
      </c>
      <c r="Y1373" s="2" t="e">
        <f>IF(R1373&lt;&gt;"",VLOOKUP(S1373,'Avtal 2026-05-21'!C:J,10,FALSE),"")</f>
        <v>#REF!</v>
      </c>
      <c r="Z1373" s="2" t="e">
        <f>IF(R1373&lt;&gt;"",VLOOKUP(S1373,'Avtal 2026-05-21'!C:J,11,FALSE),"")</f>
        <v>#REF!</v>
      </c>
      <c r="AA1373" s="2" t="e">
        <f>IF(R1373&lt;&gt;"",VLOOKUP(S1373,'Avtal 2026-05-21'!C:J,12,FALSE),"")</f>
        <v>#REF!</v>
      </c>
      <c r="AB1373" s="2" t="e">
        <f>IF(R1373&lt;&gt;"",VLOOKUP(S1373,'Avtal 2026-05-21'!C:J,13,FALSE),"")</f>
        <v>#REF!</v>
      </c>
      <c r="AC1373" s="2" t="e">
        <f>IF(R1373&lt;&gt;"",VLOOKUP(S1373,'Avtal 2026-05-21'!C:J,21,FALSE),"")</f>
        <v>#REF!</v>
      </c>
      <c r="AD1373" s="13" t="e">
        <f>VLOOKUP(S1373,'Avtal 2026-05-21'!C:J,7,FALSE)</f>
        <v>#REF!</v>
      </c>
      <c r="AF1373" s="2" t="e">
        <f>IF(R1373&lt;&gt;"",VLOOKUP(S1373,'Avtal 2026-05-21'!C:J,18,FALSE),"")</f>
        <v>#REF!</v>
      </c>
      <c r="AG1373" s="2" t="e">
        <f>IF(R1373&lt;&gt;"",VLOOKUP(S1373,'Avtal 2026-05-21'!C:J,19,FALSE),"")</f>
        <v>#REF!</v>
      </c>
      <c r="AH1373" s="10" t="e">
        <f>IF(R1373&gt;0,VLOOKUP(S1373,'Avtal 2026-05-21'!C:J,52,FALSE),"")</f>
        <v>#REF!</v>
      </c>
    </row>
    <row r="1374" spans="18:34" ht="18.75" customHeight="1" x14ac:dyDescent="0.25">
      <c r="R1374" s="2" t="e">
        <f>IF(MAX($R$10:R1373)&gt;=$K$4,0,R1373+1)</f>
        <v>#REF!</v>
      </c>
      <c r="S1374" s="2" t="e">
        <f t="shared" si="108"/>
        <v>#REF!</v>
      </c>
      <c r="T1374" s="2" t="e">
        <f t="shared" si="105"/>
        <v>#REF!</v>
      </c>
      <c r="U1374" s="2" t="e">
        <f t="shared" si="106"/>
        <v>#REF!</v>
      </c>
      <c r="V1374" s="2" t="e">
        <f t="shared" si="107"/>
        <v>#REF!</v>
      </c>
      <c r="X1374" s="2" t="e">
        <f>IF(R1374&lt;&gt;"",VLOOKUP(S1374,'Avtal 2026-05-21'!C:J,9,FALSE),"")</f>
        <v>#REF!</v>
      </c>
      <c r="Y1374" s="2" t="e">
        <f>IF(R1374&lt;&gt;"",VLOOKUP(S1374,'Avtal 2026-05-21'!C:J,10,FALSE),"")</f>
        <v>#REF!</v>
      </c>
      <c r="Z1374" s="2" t="e">
        <f>IF(R1374&lt;&gt;"",VLOOKUP(S1374,'Avtal 2026-05-21'!C:J,11,FALSE),"")</f>
        <v>#REF!</v>
      </c>
      <c r="AA1374" s="2" t="e">
        <f>IF(R1374&lt;&gt;"",VLOOKUP(S1374,'Avtal 2026-05-21'!C:J,12,FALSE),"")</f>
        <v>#REF!</v>
      </c>
      <c r="AB1374" s="2" t="e">
        <f>IF(R1374&lt;&gt;"",VLOOKUP(S1374,'Avtal 2026-05-21'!C:J,13,FALSE),"")</f>
        <v>#REF!</v>
      </c>
      <c r="AC1374" s="2" t="e">
        <f>IF(R1374&lt;&gt;"",VLOOKUP(S1374,'Avtal 2026-05-21'!C:J,21,FALSE),"")</f>
        <v>#REF!</v>
      </c>
      <c r="AD1374" s="13" t="e">
        <f>VLOOKUP(S1374,'Avtal 2026-05-21'!C:J,7,FALSE)</f>
        <v>#REF!</v>
      </c>
      <c r="AF1374" s="2" t="e">
        <f>IF(R1374&lt;&gt;"",VLOOKUP(S1374,'Avtal 2026-05-21'!C:J,18,FALSE),"")</f>
        <v>#REF!</v>
      </c>
      <c r="AG1374" s="2" t="e">
        <f>IF(R1374&lt;&gt;"",VLOOKUP(S1374,'Avtal 2026-05-21'!C:J,19,FALSE),"")</f>
        <v>#REF!</v>
      </c>
      <c r="AH1374" s="10" t="e">
        <f>IF(R1374&gt;0,VLOOKUP(S1374,'Avtal 2026-05-21'!C:J,52,FALSE),"")</f>
        <v>#REF!</v>
      </c>
    </row>
    <row r="1375" spans="18:34" ht="18.75" customHeight="1" x14ac:dyDescent="0.25">
      <c r="R1375" s="2" t="e">
        <f>IF(MAX($R$10:R1374)&gt;=$K$4,0,R1374+1)</f>
        <v>#REF!</v>
      </c>
      <c r="S1375" s="2" t="e">
        <f t="shared" si="108"/>
        <v>#REF!</v>
      </c>
      <c r="T1375" s="2" t="e">
        <f t="shared" si="105"/>
        <v>#REF!</v>
      </c>
      <c r="U1375" s="2" t="e">
        <f t="shared" si="106"/>
        <v>#REF!</v>
      </c>
      <c r="V1375" s="2" t="e">
        <f t="shared" si="107"/>
        <v>#REF!</v>
      </c>
      <c r="X1375" s="2" t="e">
        <f>IF(R1375&lt;&gt;"",VLOOKUP(S1375,'Avtal 2026-05-21'!C:J,9,FALSE),"")</f>
        <v>#REF!</v>
      </c>
      <c r="Y1375" s="2" t="e">
        <f>IF(R1375&lt;&gt;"",VLOOKUP(S1375,'Avtal 2026-05-21'!C:J,10,FALSE),"")</f>
        <v>#REF!</v>
      </c>
      <c r="Z1375" s="2" t="e">
        <f>IF(R1375&lt;&gt;"",VLOOKUP(S1375,'Avtal 2026-05-21'!C:J,11,FALSE),"")</f>
        <v>#REF!</v>
      </c>
      <c r="AA1375" s="2" t="e">
        <f>IF(R1375&lt;&gt;"",VLOOKUP(S1375,'Avtal 2026-05-21'!C:J,12,FALSE),"")</f>
        <v>#REF!</v>
      </c>
      <c r="AB1375" s="2" t="e">
        <f>IF(R1375&lt;&gt;"",VLOOKUP(S1375,'Avtal 2026-05-21'!C:J,13,FALSE),"")</f>
        <v>#REF!</v>
      </c>
      <c r="AC1375" s="2" t="e">
        <f>IF(R1375&lt;&gt;"",VLOOKUP(S1375,'Avtal 2026-05-21'!C:J,21,FALSE),"")</f>
        <v>#REF!</v>
      </c>
      <c r="AD1375" s="13" t="e">
        <f>VLOOKUP(S1375,'Avtal 2026-05-21'!C:J,7,FALSE)</f>
        <v>#REF!</v>
      </c>
      <c r="AF1375" s="2" t="e">
        <f>IF(R1375&lt;&gt;"",VLOOKUP(S1375,'Avtal 2026-05-21'!C:J,18,FALSE),"")</f>
        <v>#REF!</v>
      </c>
      <c r="AG1375" s="2" t="e">
        <f>IF(R1375&lt;&gt;"",VLOOKUP(S1375,'Avtal 2026-05-21'!C:J,19,FALSE),"")</f>
        <v>#REF!</v>
      </c>
      <c r="AH1375" s="10" t="e">
        <f>IF(R1375&gt;0,VLOOKUP(S1375,'Avtal 2026-05-21'!C:J,52,FALSE),"")</f>
        <v>#REF!</v>
      </c>
    </row>
    <row r="1376" spans="18:34" ht="18.75" customHeight="1" x14ac:dyDescent="0.25">
      <c r="R1376" s="2" t="e">
        <f>IF(MAX($R$10:R1375)&gt;=$K$4,0,R1375+1)</f>
        <v>#REF!</v>
      </c>
      <c r="S1376" s="2" t="e">
        <f t="shared" si="108"/>
        <v>#REF!</v>
      </c>
      <c r="T1376" s="2" t="e">
        <f t="shared" si="105"/>
        <v>#REF!</v>
      </c>
      <c r="U1376" s="2" t="e">
        <f t="shared" si="106"/>
        <v>#REF!</v>
      </c>
      <c r="V1376" s="2" t="e">
        <f t="shared" si="107"/>
        <v>#REF!</v>
      </c>
      <c r="X1376" s="2" t="e">
        <f>IF(R1376&lt;&gt;"",VLOOKUP(S1376,'Avtal 2026-05-21'!C:J,9,FALSE),"")</f>
        <v>#REF!</v>
      </c>
      <c r="Y1376" s="2" t="e">
        <f>IF(R1376&lt;&gt;"",VLOOKUP(S1376,'Avtal 2026-05-21'!C:J,10,FALSE),"")</f>
        <v>#REF!</v>
      </c>
      <c r="Z1376" s="2" t="e">
        <f>IF(R1376&lt;&gt;"",VLOOKUP(S1376,'Avtal 2026-05-21'!C:J,11,FALSE),"")</f>
        <v>#REF!</v>
      </c>
      <c r="AA1376" s="2" t="e">
        <f>IF(R1376&lt;&gt;"",VLOOKUP(S1376,'Avtal 2026-05-21'!C:J,12,FALSE),"")</f>
        <v>#REF!</v>
      </c>
      <c r="AB1376" s="2" t="e">
        <f>IF(R1376&lt;&gt;"",VLOOKUP(S1376,'Avtal 2026-05-21'!C:J,13,FALSE),"")</f>
        <v>#REF!</v>
      </c>
      <c r="AC1376" s="2" t="e">
        <f>IF(R1376&lt;&gt;"",VLOOKUP(S1376,'Avtal 2026-05-21'!C:J,21,FALSE),"")</f>
        <v>#REF!</v>
      </c>
      <c r="AD1376" s="13" t="e">
        <f>VLOOKUP(S1376,'Avtal 2026-05-21'!C:J,7,FALSE)</f>
        <v>#REF!</v>
      </c>
      <c r="AF1376" s="2" t="e">
        <f>IF(R1376&lt;&gt;"",VLOOKUP(S1376,'Avtal 2026-05-21'!C:J,18,FALSE),"")</f>
        <v>#REF!</v>
      </c>
      <c r="AG1376" s="2" t="e">
        <f>IF(R1376&lt;&gt;"",VLOOKUP(S1376,'Avtal 2026-05-21'!C:J,19,FALSE),"")</f>
        <v>#REF!</v>
      </c>
      <c r="AH1376" s="10" t="e">
        <f>IF(R1376&gt;0,VLOOKUP(S1376,'Avtal 2026-05-21'!C:J,52,FALSE),"")</f>
        <v>#REF!</v>
      </c>
    </row>
    <row r="1377" spans="18:34" ht="18.75" customHeight="1" x14ac:dyDescent="0.25">
      <c r="R1377" s="2" t="e">
        <f>IF(MAX($R$10:R1376)&gt;=$K$4,0,R1376+1)</f>
        <v>#REF!</v>
      </c>
      <c r="S1377" s="2" t="e">
        <f t="shared" si="108"/>
        <v>#REF!</v>
      </c>
      <c r="T1377" s="2" t="e">
        <f t="shared" si="105"/>
        <v>#REF!</v>
      </c>
      <c r="U1377" s="2" t="e">
        <f t="shared" si="106"/>
        <v>#REF!</v>
      </c>
      <c r="V1377" s="2" t="e">
        <f t="shared" si="107"/>
        <v>#REF!</v>
      </c>
      <c r="X1377" s="2" t="e">
        <f>IF(R1377&lt;&gt;"",VLOOKUP(S1377,'Avtal 2026-05-21'!C:J,9,FALSE),"")</f>
        <v>#REF!</v>
      </c>
      <c r="Y1377" s="2" t="e">
        <f>IF(R1377&lt;&gt;"",VLOOKUP(S1377,'Avtal 2026-05-21'!C:J,10,FALSE),"")</f>
        <v>#REF!</v>
      </c>
      <c r="Z1377" s="2" t="e">
        <f>IF(R1377&lt;&gt;"",VLOOKUP(S1377,'Avtal 2026-05-21'!C:J,11,FALSE),"")</f>
        <v>#REF!</v>
      </c>
      <c r="AA1377" s="2" t="e">
        <f>IF(R1377&lt;&gt;"",VLOOKUP(S1377,'Avtal 2026-05-21'!C:J,12,FALSE),"")</f>
        <v>#REF!</v>
      </c>
      <c r="AB1377" s="2" t="e">
        <f>IF(R1377&lt;&gt;"",VLOOKUP(S1377,'Avtal 2026-05-21'!C:J,13,FALSE),"")</f>
        <v>#REF!</v>
      </c>
      <c r="AC1377" s="2" t="e">
        <f>IF(R1377&lt;&gt;"",VLOOKUP(S1377,'Avtal 2026-05-21'!C:J,21,FALSE),"")</f>
        <v>#REF!</v>
      </c>
      <c r="AD1377" s="13" t="e">
        <f>VLOOKUP(S1377,'Avtal 2026-05-21'!C:J,7,FALSE)</f>
        <v>#REF!</v>
      </c>
      <c r="AF1377" s="2" t="e">
        <f>IF(R1377&lt;&gt;"",VLOOKUP(S1377,'Avtal 2026-05-21'!C:J,18,FALSE),"")</f>
        <v>#REF!</v>
      </c>
      <c r="AG1377" s="2" t="e">
        <f>IF(R1377&lt;&gt;"",VLOOKUP(S1377,'Avtal 2026-05-21'!C:J,19,FALSE),"")</f>
        <v>#REF!</v>
      </c>
      <c r="AH1377" s="10" t="e">
        <f>IF(R1377&gt;0,VLOOKUP(S1377,'Avtal 2026-05-21'!C:J,52,FALSE),"")</f>
        <v>#REF!</v>
      </c>
    </row>
    <row r="1378" spans="18:34" ht="18.75" customHeight="1" x14ac:dyDescent="0.25">
      <c r="R1378" s="2" t="e">
        <f>IF(MAX($R$10:R1377)&gt;=$K$4,0,R1377+1)</f>
        <v>#REF!</v>
      </c>
      <c r="S1378" s="2" t="e">
        <f t="shared" si="108"/>
        <v>#REF!</v>
      </c>
      <c r="T1378" s="2" t="e">
        <f t="shared" si="105"/>
        <v>#REF!</v>
      </c>
      <c r="U1378" s="2" t="e">
        <f t="shared" si="106"/>
        <v>#REF!</v>
      </c>
      <c r="V1378" s="2" t="e">
        <f t="shared" si="107"/>
        <v>#REF!</v>
      </c>
      <c r="X1378" s="2" t="e">
        <f>IF(R1378&lt;&gt;"",VLOOKUP(S1378,'Avtal 2026-05-21'!C:J,9,FALSE),"")</f>
        <v>#REF!</v>
      </c>
      <c r="Y1378" s="2" t="e">
        <f>IF(R1378&lt;&gt;"",VLOOKUP(S1378,'Avtal 2026-05-21'!C:J,10,FALSE),"")</f>
        <v>#REF!</v>
      </c>
      <c r="Z1378" s="2" t="e">
        <f>IF(R1378&lt;&gt;"",VLOOKUP(S1378,'Avtal 2026-05-21'!C:J,11,FALSE),"")</f>
        <v>#REF!</v>
      </c>
      <c r="AA1378" s="2" t="e">
        <f>IF(R1378&lt;&gt;"",VLOOKUP(S1378,'Avtal 2026-05-21'!C:J,12,FALSE),"")</f>
        <v>#REF!</v>
      </c>
      <c r="AB1378" s="2" t="e">
        <f>IF(R1378&lt;&gt;"",VLOOKUP(S1378,'Avtal 2026-05-21'!C:J,13,FALSE),"")</f>
        <v>#REF!</v>
      </c>
      <c r="AC1378" s="2" t="e">
        <f>IF(R1378&lt;&gt;"",VLOOKUP(S1378,'Avtal 2026-05-21'!C:J,21,FALSE),"")</f>
        <v>#REF!</v>
      </c>
      <c r="AD1378" s="13" t="e">
        <f>VLOOKUP(S1378,'Avtal 2026-05-21'!C:J,7,FALSE)</f>
        <v>#REF!</v>
      </c>
      <c r="AF1378" s="2" t="e">
        <f>IF(R1378&lt;&gt;"",VLOOKUP(S1378,'Avtal 2026-05-21'!C:J,18,FALSE),"")</f>
        <v>#REF!</v>
      </c>
      <c r="AG1378" s="2" t="e">
        <f>IF(R1378&lt;&gt;"",VLOOKUP(S1378,'Avtal 2026-05-21'!C:J,19,FALSE),"")</f>
        <v>#REF!</v>
      </c>
      <c r="AH1378" s="10" t="e">
        <f>IF(R1378&gt;0,VLOOKUP(S1378,'Avtal 2026-05-21'!C:J,52,FALSE),"")</f>
        <v>#REF!</v>
      </c>
    </row>
    <row r="1379" spans="18:34" ht="18.75" customHeight="1" x14ac:dyDescent="0.25">
      <c r="R1379" s="2" t="e">
        <f>IF(MAX($R$10:R1378)&gt;=$K$4,0,R1378+1)</f>
        <v>#REF!</v>
      </c>
      <c r="S1379" s="2" t="e">
        <f t="shared" si="108"/>
        <v>#REF!</v>
      </c>
      <c r="T1379" s="2" t="e">
        <f t="shared" si="105"/>
        <v>#REF!</v>
      </c>
      <c r="U1379" s="2" t="e">
        <f t="shared" si="106"/>
        <v>#REF!</v>
      </c>
      <c r="V1379" s="2" t="e">
        <f t="shared" si="107"/>
        <v>#REF!</v>
      </c>
      <c r="X1379" s="2" t="e">
        <f>IF(R1379&lt;&gt;"",VLOOKUP(S1379,'Avtal 2026-05-21'!C:J,9,FALSE),"")</f>
        <v>#REF!</v>
      </c>
      <c r="Y1379" s="2" t="e">
        <f>IF(R1379&lt;&gt;"",VLOOKUP(S1379,'Avtal 2026-05-21'!C:J,10,FALSE),"")</f>
        <v>#REF!</v>
      </c>
      <c r="Z1379" s="2" t="e">
        <f>IF(R1379&lt;&gt;"",VLOOKUP(S1379,'Avtal 2026-05-21'!C:J,11,FALSE),"")</f>
        <v>#REF!</v>
      </c>
      <c r="AA1379" s="2" t="e">
        <f>IF(R1379&lt;&gt;"",VLOOKUP(S1379,'Avtal 2026-05-21'!C:J,12,FALSE),"")</f>
        <v>#REF!</v>
      </c>
      <c r="AB1379" s="2" t="e">
        <f>IF(R1379&lt;&gt;"",VLOOKUP(S1379,'Avtal 2026-05-21'!C:J,13,FALSE),"")</f>
        <v>#REF!</v>
      </c>
      <c r="AC1379" s="2" t="e">
        <f>IF(R1379&lt;&gt;"",VLOOKUP(S1379,'Avtal 2026-05-21'!C:J,21,FALSE),"")</f>
        <v>#REF!</v>
      </c>
      <c r="AD1379" s="13" t="e">
        <f>VLOOKUP(S1379,'Avtal 2026-05-21'!C:J,7,FALSE)</f>
        <v>#REF!</v>
      </c>
      <c r="AF1379" s="2" t="e">
        <f>IF(R1379&lt;&gt;"",VLOOKUP(S1379,'Avtal 2026-05-21'!C:J,18,FALSE),"")</f>
        <v>#REF!</v>
      </c>
      <c r="AG1379" s="2" t="e">
        <f>IF(R1379&lt;&gt;"",VLOOKUP(S1379,'Avtal 2026-05-21'!C:J,19,FALSE),"")</f>
        <v>#REF!</v>
      </c>
      <c r="AH1379" s="10" t="e">
        <f>IF(R1379&gt;0,VLOOKUP(S1379,'Avtal 2026-05-21'!C:J,52,FALSE),"")</f>
        <v>#REF!</v>
      </c>
    </row>
    <row r="1380" spans="18:34" ht="18.75" customHeight="1" x14ac:dyDescent="0.25">
      <c r="R1380" s="2" t="e">
        <f>IF(MAX($R$10:R1379)&gt;=$K$4,0,R1379+1)</f>
        <v>#REF!</v>
      </c>
      <c r="S1380" s="2" t="e">
        <f t="shared" si="108"/>
        <v>#REF!</v>
      </c>
      <c r="T1380" s="2" t="e">
        <f t="shared" si="105"/>
        <v>#REF!</v>
      </c>
      <c r="U1380" s="2" t="e">
        <f t="shared" si="106"/>
        <v>#REF!</v>
      </c>
      <c r="V1380" s="2" t="e">
        <f t="shared" si="107"/>
        <v>#REF!</v>
      </c>
      <c r="X1380" s="2" t="e">
        <f>IF(R1380&lt;&gt;"",VLOOKUP(S1380,'Avtal 2026-05-21'!C:J,9,FALSE),"")</f>
        <v>#REF!</v>
      </c>
      <c r="Y1380" s="2" t="e">
        <f>IF(R1380&lt;&gt;"",VLOOKUP(S1380,'Avtal 2026-05-21'!C:J,10,FALSE),"")</f>
        <v>#REF!</v>
      </c>
      <c r="Z1380" s="2" t="e">
        <f>IF(R1380&lt;&gt;"",VLOOKUP(S1380,'Avtal 2026-05-21'!C:J,11,FALSE),"")</f>
        <v>#REF!</v>
      </c>
      <c r="AA1380" s="2" t="e">
        <f>IF(R1380&lt;&gt;"",VLOOKUP(S1380,'Avtal 2026-05-21'!C:J,12,FALSE),"")</f>
        <v>#REF!</v>
      </c>
      <c r="AB1380" s="2" t="e">
        <f>IF(R1380&lt;&gt;"",VLOOKUP(S1380,'Avtal 2026-05-21'!C:J,13,FALSE),"")</f>
        <v>#REF!</v>
      </c>
      <c r="AC1380" s="2" t="e">
        <f>IF(R1380&lt;&gt;"",VLOOKUP(S1380,'Avtal 2026-05-21'!C:J,21,FALSE),"")</f>
        <v>#REF!</v>
      </c>
      <c r="AD1380" s="13" t="e">
        <f>VLOOKUP(S1380,'Avtal 2026-05-21'!C:J,7,FALSE)</f>
        <v>#REF!</v>
      </c>
      <c r="AF1380" s="2" t="e">
        <f>IF(R1380&lt;&gt;"",VLOOKUP(S1380,'Avtal 2026-05-21'!C:J,18,FALSE),"")</f>
        <v>#REF!</v>
      </c>
      <c r="AG1380" s="2" t="e">
        <f>IF(R1380&lt;&gt;"",VLOOKUP(S1380,'Avtal 2026-05-21'!C:J,19,FALSE),"")</f>
        <v>#REF!</v>
      </c>
      <c r="AH1380" s="10" t="e">
        <f>IF(R1380&gt;0,VLOOKUP(S1380,'Avtal 2026-05-21'!C:J,52,FALSE),"")</f>
        <v>#REF!</v>
      </c>
    </row>
    <row r="1381" spans="18:34" ht="18.75" customHeight="1" x14ac:dyDescent="0.25">
      <c r="R1381" s="2" t="e">
        <f>IF(MAX($R$10:R1380)&gt;=$K$4,0,R1380+1)</f>
        <v>#REF!</v>
      </c>
      <c r="S1381" s="2" t="e">
        <f t="shared" si="108"/>
        <v>#REF!</v>
      </c>
      <c r="T1381" s="2" t="e">
        <f t="shared" si="105"/>
        <v>#REF!</v>
      </c>
      <c r="U1381" s="2" t="e">
        <f t="shared" si="106"/>
        <v>#REF!</v>
      </c>
      <c r="V1381" s="2" t="e">
        <f t="shared" si="107"/>
        <v>#REF!</v>
      </c>
      <c r="X1381" s="2" t="e">
        <f>IF(R1381&lt;&gt;"",VLOOKUP(S1381,'Avtal 2026-05-21'!C:J,9,FALSE),"")</f>
        <v>#REF!</v>
      </c>
      <c r="Y1381" s="2" t="e">
        <f>IF(R1381&lt;&gt;"",VLOOKUP(S1381,'Avtal 2026-05-21'!C:J,10,FALSE),"")</f>
        <v>#REF!</v>
      </c>
      <c r="Z1381" s="2" t="e">
        <f>IF(R1381&lt;&gt;"",VLOOKUP(S1381,'Avtal 2026-05-21'!C:J,11,FALSE),"")</f>
        <v>#REF!</v>
      </c>
      <c r="AA1381" s="2" t="e">
        <f>IF(R1381&lt;&gt;"",VLOOKUP(S1381,'Avtal 2026-05-21'!C:J,12,FALSE),"")</f>
        <v>#REF!</v>
      </c>
      <c r="AB1381" s="2" t="e">
        <f>IF(R1381&lt;&gt;"",VLOOKUP(S1381,'Avtal 2026-05-21'!C:J,13,FALSE),"")</f>
        <v>#REF!</v>
      </c>
      <c r="AC1381" s="2" t="e">
        <f>IF(R1381&lt;&gt;"",VLOOKUP(S1381,'Avtal 2026-05-21'!C:J,21,FALSE),"")</f>
        <v>#REF!</v>
      </c>
      <c r="AD1381" s="13" t="e">
        <f>VLOOKUP(S1381,'Avtal 2026-05-21'!C:J,7,FALSE)</f>
        <v>#REF!</v>
      </c>
      <c r="AF1381" s="2" t="e">
        <f>IF(R1381&lt;&gt;"",VLOOKUP(S1381,'Avtal 2026-05-21'!C:J,18,FALSE),"")</f>
        <v>#REF!</v>
      </c>
      <c r="AG1381" s="2" t="e">
        <f>IF(R1381&lt;&gt;"",VLOOKUP(S1381,'Avtal 2026-05-21'!C:J,19,FALSE),"")</f>
        <v>#REF!</v>
      </c>
      <c r="AH1381" s="10" t="e">
        <f>IF(R1381&gt;0,VLOOKUP(S1381,'Avtal 2026-05-21'!C:J,52,FALSE),"")</f>
        <v>#REF!</v>
      </c>
    </row>
    <row r="1382" spans="18:34" ht="18.75" customHeight="1" x14ac:dyDescent="0.25">
      <c r="R1382" s="2" t="e">
        <f>IF(MAX($R$10:R1381)&gt;=$K$4,0,R1381+1)</f>
        <v>#REF!</v>
      </c>
      <c r="S1382" s="2" t="e">
        <f t="shared" si="108"/>
        <v>#REF!</v>
      </c>
      <c r="T1382" s="2" t="e">
        <f t="shared" si="105"/>
        <v>#REF!</v>
      </c>
      <c r="U1382" s="2" t="e">
        <f t="shared" si="106"/>
        <v>#REF!</v>
      </c>
      <c r="V1382" s="2" t="e">
        <f t="shared" si="107"/>
        <v>#REF!</v>
      </c>
      <c r="X1382" s="2" t="e">
        <f>IF(R1382&lt;&gt;"",VLOOKUP(S1382,'Avtal 2026-05-21'!C:J,9,FALSE),"")</f>
        <v>#REF!</v>
      </c>
      <c r="Y1382" s="2" t="e">
        <f>IF(R1382&lt;&gt;"",VLOOKUP(S1382,'Avtal 2026-05-21'!C:J,10,FALSE),"")</f>
        <v>#REF!</v>
      </c>
      <c r="Z1382" s="2" t="e">
        <f>IF(R1382&lt;&gt;"",VLOOKUP(S1382,'Avtal 2026-05-21'!C:J,11,FALSE),"")</f>
        <v>#REF!</v>
      </c>
      <c r="AA1382" s="2" t="e">
        <f>IF(R1382&lt;&gt;"",VLOOKUP(S1382,'Avtal 2026-05-21'!C:J,12,FALSE),"")</f>
        <v>#REF!</v>
      </c>
      <c r="AB1382" s="2" t="e">
        <f>IF(R1382&lt;&gt;"",VLOOKUP(S1382,'Avtal 2026-05-21'!C:J,13,FALSE),"")</f>
        <v>#REF!</v>
      </c>
      <c r="AC1382" s="2" t="e">
        <f>IF(R1382&lt;&gt;"",VLOOKUP(S1382,'Avtal 2026-05-21'!C:J,21,FALSE),"")</f>
        <v>#REF!</v>
      </c>
      <c r="AD1382" s="13" t="e">
        <f>VLOOKUP(S1382,'Avtal 2026-05-21'!C:J,7,FALSE)</f>
        <v>#REF!</v>
      </c>
      <c r="AF1382" s="2" t="e">
        <f>IF(R1382&lt;&gt;"",VLOOKUP(S1382,'Avtal 2026-05-21'!C:J,18,FALSE),"")</f>
        <v>#REF!</v>
      </c>
      <c r="AG1382" s="2" t="e">
        <f>IF(R1382&lt;&gt;"",VLOOKUP(S1382,'Avtal 2026-05-21'!C:J,19,FALSE),"")</f>
        <v>#REF!</v>
      </c>
      <c r="AH1382" s="10" t="e">
        <f>IF(R1382&gt;0,VLOOKUP(S1382,'Avtal 2026-05-21'!C:J,52,FALSE),"")</f>
        <v>#REF!</v>
      </c>
    </row>
    <row r="1383" spans="18:34" ht="18.75" customHeight="1" x14ac:dyDescent="0.25">
      <c r="R1383" s="2" t="e">
        <f>IF(MAX($R$10:R1382)&gt;=$K$4,0,R1382+1)</f>
        <v>#REF!</v>
      </c>
      <c r="S1383" s="2" t="e">
        <f t="shared" si="108"/>
        <v>#REF!</v>
      </c>
      <c r="T1383" s="2" t="e">
        <f t="shared" si="105"/>
        <v>#REF!</v>
      </c>
      <c r="U1383" s="2" t="e">
        <f t="shared" si="106"/>
        <v>#REF!</v>
      </c>
      <c r="V1383" s="2" t="e">
        <f t="shared" si="107"/>
        <v>#REF!</v>
      </c>
      <c r="X1383" s="2" t="e">
        <f>IF(R1383&lt;&gt;"",VLOOKUP(S1383,'Avtal 2026-05-21'!C:J,9,FALSE),"")</f>
        <v>#REF!</v>
      </c>
      <c r="Y1383" s="2" t="e">
        <f>IF(R1383&lt;&gt;"",VLOOKUP(S1383,'Avtal 2026-05-21'!C:J,10,FALSE),"")</f>
        <v>#REF!</v>
      </c>
      <c r="Z1383" s="2" t="e">
        <f>IF(R1383&lt;&gt;"",VLOOKUP(S1383,'Avtal 2026-05-21'!C:J,11,FALSE),"")</f>
        <v>#REF!</v>
      </c>
      <c r="AA1383" s="2" t="e">
        <f>IF(R1383&lt;&gt;"",VLOOKUP(S1383,'Avtal 2026-05-21'!C:J,12,FALSE),"")</f>
        <v>#REF!</v>
      </c>
      <c r="AB1383" s="2" t="e">
        <f>IF(R1383&lt;&gt;"",VLOOKUP(S1383,'Avtal 2026-05-21'!C:J,13,FALSE),"")</f>
        <v>#REF!</v>
      </c>
      <c r="AC1383" s="2" t="e">
        <f>IF(R1383&lt;&gt;"",VLOOKUP(S1383,'Avtal 2026-05-21'!C:J,21,FALSE),"")</f>
        <v>#REF!</v>
      </c>
      <c r="AD1383" s="13" t="e">
        <f>VLOOKUP(S1383,'Avtal 2026-05-21'!C:J,7,FALSE)</f>
        <v>#REF!</v>
      </c>
      <c r="AF1383" s="2" t="e">
        <f>IF(R1383&lt;&gt;"",VLOOKUP(S1383,'Avtal 2026-05-21'!C:J,18,FALSE),"")</f>
        <v>#REF!</v>
      </c>
      <c r="AG1383" s="2" t="e">
        <f>IF(R1383&lt;&gt;"",VLOOKUP(S1383,'Avtal 2026-05-21'!C:J,19,FALSE),"")</f>
        <v>#REF!</v>
      </c>
      <c r="AH1383" s="10" t="e">
        <f>IF(R1383&gt;0,VLOOKUP(S1383,'Avtal 2026-05-21'!C:J,52,FALSE),"")</f>
        <v>#REF!</v>
      </c>
    </row>
    <row r="1384" spans="18:34" ht="18.75" customHeight="1" x14ac:dyDescent="0.25">
      <c r="R1384" s="2" t="e">
        <f>IF(MAX($R$10:R1383)&gt;=$K$4,0,R1383+1)</f>
        <v>#REF!</v>
      </c>
      <c r="S1384" s="2" t="e">
        <f t="shared" si="108"/>
        <v>#REF!</v>
      </c>
      <c r="T1384" s="2" t="e">
        <f t="shared" si="105"/>
        <v>#REF!</v>
      </c>
      <c r="U1384" s="2" t="e">
        <f t="shared" si="106"/>
        <v>#REF!</v>
      </c>
      <c r="V1384" s="2" t="e">
        <f t="shared" si="107"/>
        <v>#REF!</v>
      </c>
      <c r="X1384" s="2" t="e">
        <f>IF(R1384&lt;&gt;"",VLOOKUP(S1384,'Avtal 2026-05-21'!C:J,9,FALSE),"")</f>
        <v>#REF!</v>
      </c>
      <c r="Y1384" s="2" t="e">
        <f>IF(R1384&lt;&gt;"",VLOOKUP(S1384,'Avtal 2026-05-21'!C:J,10,FALSE),"")</f>
        <v>#REF!</v>
      </c>
      <c r="Z1384" s="2" t="e">
        <f>IF(R1384&lt;&gt;"",VLOOKUP(S1384,'Avtal 2026-05-21'!C:J,11,FALSE),"")</f>
        <v>#REF!</v>
      </c>
      <c r="AA1384" s="2" t="e">
        <f>IF(R1384&lt;&gt;"",VLOOKUP(S1384,'Avtal 2026-05-21'!C:J,12,FALSE),"")</f>
        <v>#REF!</v>
      </c>
      <c r="AB1384" s="2" t="e">
        <f>IF(R1384&lt;&gt;"",VLOOKUP(S1384,'Avtal 2026-05-21'!C:J,13,FALSE),"")</f>
        <v>#REF!</v>
      </c>
      <c r="AC1384" s="2" t="e">
        <f>IF(R1384&lt;&gt;"",VLOOKUP(S1384,'Avtal 2026-05-21'!C:J,21,FALSE),"")</f>
        <v>#REF!</v>
      </c>
      <c r="AD1384" s="13" t="e">
        <f>VLOOKUP(S1384,'Avtal 2026-05-21'!C:J,7,FALSE)</f>
        <v>#REF!</v>
      </c>
      <c r="AF1384" s="2" t="e">
        <f>IF(R1384&lt;&gt;"",VLOOKUP(S1384,'Avtal 2026-05-21'!C:J,18,FALSE),"")</f>
        <v>#REF!</v>
      </c>
      <c r="AG1384" s="2" t="e">
        <f>IF(R1384&lt;&gt;"",VLOOKUP(S1384,'Avtal 2026-05-21'!C:J,19,FALSE),"")</f>
        <v>#REF!</v>
      </c>
      <c r="AH1384" s="10" t="e">
        <f>IF(R1384&gt;0,VLOOKUP(S1384,'Avtal 2026-05-21'!C:J,52,FALSE),"")</f>
        <v>#REF!</v>
      </c>
    </row>
    <row r="1385" spans="18:34" ht="18.75" customHeight="1" x14ac:dyDescent="0.25">
      <c r="R1385" s="2" t="e">
        <f>IF(MAX($R$10:R1384)&gt;=$K$4,0,R1384+1)</f>
        <v>#REF!</v>
      </c>
      <c r="S1385" s="2" t="e">
        <f t="shared" si="108"/>
        <v>#REF!</v>
      </c>
      <c r="T1385" s="2" t="e">
        <f t="shared" si="105"/>
        <v>#REF!</v>
      </c>
      <c r="U1385" s="2" t="e">
        <f t="shared" si="106"/>
        <v>#REF!</v>
      </c>
      <c r="V1385" s="2" t="e">
        <f t="shared" si="107"/>
        <v>#REF!</v>
      </c>
      <c r="X1385" s="2" t="e">
        <f>IF(R1385&lt;&gt;"",VLOOKUP(S1385,'Avtal 2026-05-21'!C:J,9,FALSE),"")</f>
        <v>#REF!</v>
      </c>
      <c r="Y1385" s="2" t="e">
        <f>IF(R1385&lt;&gt;"",VLOOKUP(S1385,'Avtal 2026-05-21'!C:J,10,FALSE),"")</f>
        <v>#REF!</v>
      </c>
      <c r="Z1385" s="2" t="e">
        <f>IF(R1385&lt;&gt;"",VLOOKUP(S1385,'Avtal 2026-05-21'!C:J,11,FALSE),"")</f>
        <v>#REF!</v>
      </c>
      <c r="AA1385" s="2" t="e">
        <f>IF(R1385&lt;&gt;"",VLOOKUP(S1385,'Avtal 2026-05-21'!C:J,12,FALSE),"")</f>
        <v>#REF!</v>
      </c>
      <c r="AB1385" s="2" t="e">
        <f>IF(R1385&lt;&gt;"",VLOOKUP(S1385,'Avtal 2026-05-21'!C:J,13,FALSE),"")</f>
        <v>#REF!</v>
      </c>
      <c r="AC1385" s="2" t="e">
        <f>IF(R1385&lt;&gt;"",VLOOKUP(S1385,'Avtal 2026-05-21'!C:J,21,FALSE),"")</f>
        <v>#REF!</v>
      </c>
      <c r="AD1385" s="13" t="e">
        <f>VLOOKUP(S1385,'Avtal 2026-05-21'!C:J,7,FALSE)</f>
        <v>#REF!</v>
      </c>
      <c r="AF1385" s="2" t="e">
        <f>IF(R1385&lt;&gt;"",VLOOKUP(S1385,'Avtal 2026-05-21'!C:J,18,FALSE),"")</f>
        <v>#REF!</v>
      </c>
      <c r="AG1385" s="2" t="e">
        <f>IF(R1385&lt;&gt;"",VLOOKUP(S1385,'Avtal 2026-05-21'!C:J,19,FALSE),"")</f>
        <v>#REF!</v>
      </c>
      <c r="AH1385" s="10" t="e">
        <f>IF(R1385&gt;0,VLOOKUP(S1385,'Avtal 2026-05-21'!C:J,52,FALSE),"")</f>
        <v>#REF!</v>
      </c>
    </row>
    <row r="1386" spans="18:34" ht="18.75" customHeight="1" x14ac:dyDescent="0.25">
      <c r="R1386" s="2" t="e">
        <f>IF(MAX($R$10:R1385)&gt;=$K$4,0,R1385+1)</f>
        <v>#REF!</v>
      </c>
      <c r="S1386" s="2" t="e">
        <f t="shared" si="108"/>
        <v>#REF!</v>
      </c>
      <c r="T1386" s="2" t="e">
        <f t="shared" si="105"/>
        <v>#REF!</v>
      </c>
      <c r="U1386" s="2" t="e">
        <f t="shared" si="106"/>
        <v>#REF!</v>
      </c>
      <c r="V1386" s="2" t="e">
        <f t="shared" si="107"/>
        <v>#REF!</v>
      </c>
      <c r="X1386" s="2" t="e">
        <f>IF(R1386&lt;&gt;"",VLOOKUP(S1386,'Avtal 2026-05-21'!C:J,9,FALSE),"")</f>
        <v>#REF!</v>
      </c>
      <c r="Y1386" s="2" t="e">
        <f>IF(R1386&lt;&gt;"",VLOOKUP(S1386,'Avtal 2026-05-21'!C:J,10,FALSE),"")</f>
        <v>#REF!</v>
      </c>
      <c r="Z1386" s="2" t="e">
        <f>IF(R1386&lt;&gt;"",VLOOKUP(S1386,'Avtal 2026-05-21'!C:J,11,FALSE),"")</f>
        <v>#REF!</v>
      </c>
      <c r="AA1386" s="2" t="e">
        <f>IF(R1386&lt;&gt;"",VLOOKUP(S1386,'Avtal 2026-05-21'!C:J,12,FALSE),"")</f>
        <v>#REF!</v>
      </c>
      <c r="AB1386" s="2" t="e">
        <f>IF(R1386&lt;&gt;"",VLOOKUP(S1386,'Avtal 2026-05-21'!C:J,13,FALSE),"")</f>
        <v>#REF!</v>
      </c>
      <c r="AC1386" s="2" t="e">
        <f>IF(R1386&lt;&gt;"",VLOOKUP(S1386,'Avtal 2026-05-21'!C:J,21,FALSE),"")</f>
        <v>#REF!</v>
      </c>
      <c r="AD1386" s="13" t="e">
        <f>VLOOKUP(S1386,'Avtal 2026-05-21'!C:J,7,FALSE)</f>
        <v>#REF!</v>
      </c>
      <c r="AF1386" s="2" t="e">
        <f>IF(R1386&lt;&gt;"",VLOOKUP(S1386,'Avtal 2026-05-21'!C:J,18,FALSE),"")</f>
        <v>#REF!</v>
      </c>
      <c r="AG1386" s="2" t="e">
        <f>IF(R1386&lt;&gt;"",VLOOKUP(S1386,'Avtal 2026-05-21'!C:J,19,FALSE),"")</f>
        <v>#REF!</v>
      </c>
      <c r="AH1386" s="10" t="e">
        <f>IF(R1386&gt;0,VLOOKUP(S1386,'Avtal 2026-05-21'!C:J,52,FALSE),"")</f>
        <v>#REF!</v>
      </c>
    </row>
    <row r="1387" spans="18:34" ht="18.75" customHeight="1" x14ac:dyDescent="0.25">
      <c r="R1387" s="2" t="e">
        <f>IF(MAX($R$10:R1386)&gt;=$K$4,0,R1386+1)</f>
        <v>#REF!</v>
      </c>
      <c r="S1387" s="2" t="e">
        <f t="shared" si="108"/>
        <v>#REF!</v>
      </c>
      <c r="T1387" s="2" t="e">
        <f t="shared" si="105"/>
        <v>#REF!</v>
      </c>
      <c r="U1387" s="2" t="e">
        <f t="shared" si="106"/>
        <v>#REF!</v>
      </c>
      <c r="V1387" s="2" t="e">
        <f t="shared" si="107"/>
        <v>#REF!</v>
      </c>
      <c r="X1387" s="2" t="e">
        <f>IF(R1387&lt;&gt;"",VLOOKUP(S1387,'Avtal 2026-05-21'!C:J,9,FALSE),"")</f>
        <v>#REF!</v>
      </c>
      <c r="Y1387" s="2" t="e">
        <f>IF(R1387&lt;&gt;"",VLOOKUP(S1387,'Avtal 2026-05-21'!C:J,10,FALSE),"")</f>
        <v>#REF!</v>
      </c>
      <c r="Z1387" s="2" t="e">
        <f>IF(R1387&lt;&gt;"",VLOOKUP(S1387,'Avtal 2026-05-21'!C:J,11,FALSE),"")</f>
        <v>#REF!</v>
      </c>
      <c r="AA1387" s="2" t="e">
        <f>IF(R1387&lt;&gt;"",VLOOKUP(S1387,'Avtal 2026-05-21'!C:J,12,FALSE),"")</f>
        <v>#REF!</v>
      </c>
      <c r="AB1387" s="2" t="e">
        <f>IF(R1387&lt;&gt;"",VLOOKUP(S1387,'Avtal 2026-05-21'!C:J,13,FALSE),"")</f>
        <v>#REF!</v>
      </c>
      <c r="AC1387" s="2" t="e">
        <f>IF(R1387&lt;&gt;"",VLOOKUP(S1387,'Avtal 2026-05-21'!C:J,21,FALSE),"")</f>
        <v>#REF!</v>
      </c>
      <c r="AD1387" s="13" t="e">
        <f>VLOOKUP(S1387,'Avtal 2026-05-21'!C:J,7,FALSE)</f>
        <v>#REF!</v>
      </c>
      <c r="AF1387" s="2" t="e">
        <f>IF(R1387&lt;&gt;"",VLOOKUP(S1387,'Avtal 2026-05-21'!C:J,18,FALSE),"")</f>
        <v>#REF!</v>
      </c>
      <c r="AG1387" s="2" t="e">
        <f>IF(R1387&lt;&gt;"",VLOOKUP(S1387,'Avtal 2026-05-21'!C:J,19,FALSE),"")</f>
        <v>#REF!</v>
      </c>
      <c r="AH1387" s="10" t="e">
        <f>IF(R1387&gt;0,VLOOKUP(S1387,'Avtal 2026-05-21'!C:J,52,FALSE),"")</f>
        <v>#REF!</v>
      </c>
    </row>
    <row r="1388" spans="18:34" ht="18.75" customHeight="1" x14ac:dyDescent="0.25">
      <c r="R1388" s="2" t="e">
        <f>IF(MAX($R$10:R1387)&gt;=$K$4,0,R1387+1)</f>
        <v>#REF!</v>
      </c>
      <c r="S1388" s="2" t="e">
        <f t="shared" si="108"/>
        <v>#REF!</v>
      </c>
      <c r="T1388" s="2" t="e">
        <f t="shared" si="105"/>
        <v>#REF!</v>
      </c>
      <c r="U1388" s="2" t="e">
        <f t="shared" si="106"/>
        <v>#REF!</v>
      </c>
      <c r="V1388" s="2" t="e">
        <f t="shared" si="107"/>
        <v>#REF!</v>
      </c>
      <c r="X1388" s="2" t="e">
        <f>IF(R1388&lt;&gt;"",VLOOKUP(S1388,'Avtal 2026-05-21'!C:J,9,FALSE),"")</f>
        <v>#REF!</v>
      </c>
      <c r="Y1388" s="2" t="e">
        <f>IF(R1388&lt;&gt;"",VLOOKUP(S1388,'Avtal 2026-05-21'!C:J,10,FALSE),"")</f>
        <v>#REF!</v>
      </c>
      <c r="Z1388" s="2" t="e">
        <f>IF(R1388&lt;&gt;"",VLOOKUP(S1388,'Avtal 2026-05-21'!C:J,11,FALSE),"")</f>
        <v>#REF!</v>
      </c>
      <c r="AA1388" s="2" t="e">
        <f>IF(R1388&lt;&gt;"",VLOOKUP(S1388,'Avtal 2026-05-21'!C:J,12,FALSE),"")</f>
        <v>#REF!</v>
      </c>
      <c r="AB1388" s="2" t="e">
        <f>IF(R1388&lt;&gt;"",VLOOKUP(S1388,'Avtal 2026-05-21'!C:J,13,FALSE),"")</f>
        <v>#REF!</v>
      </c>
      <c r="AC1388" s="2" t="e">
        <f>IF(R1388&lt;&gt;"",VLOOKUP(S1388,'Avtal 2026-05-21'!C:J,21,FALSE),"")</f>
        <v>#REF!</v>
      </c>
      <c r="AD1388" s="13" t="e">
        <f>VLOOKUP(S1388,'Avtal 2026-05-21'!C:J,7,FALSE)</f>
        <v>#REF!</v>
      </c>
      <c r="AF1388" s="2" t="e">
        <f>IF(R1388&lt;&gt;"",VLOOKUP(S1388,'Avtal 2026-05-21'!C:J,18,FALSE),"")</f>
        <v>#REF!</v>
      </c>
      <c r="AG1388" s="2" t="e">
        <f>IF(R1388&lt;&gt;"",VLOOKUP(S1388,'Avtal 2026-05-21'!C:J,19,FALSE),"")</f>
        <v>#REF!</v>
      </c>
      <c r="AH1388" s="10" t="e">
        <f>IF(R1388&gt;0,VLOOKUP(S1388,'Avtal 2026-05-21'!C:J,52,FALSE),"")</f>
        <v>#REF!</v>
      </c>
    </row>
    <row r="1389" spans="18:34" ht="18.75" customHeight="1" x14ac:dyDescent="0.25">
      <c r="R1389" s="2" t="e">
        <f>IF(MAX($R$10:R1388)&gt;=$K$4,0,R1388+1)</f>
        <v>#REF!</v>
      </c>
      <c r="S1389" s="2" t="e">
        <f t="shared" si="108"/>
        <v>#REF!</v>
      </c>
      <c r="T1389" s="2" t="e">
        <f t="shared" si="105"/>
        <v>#REF!</v>
      </c>
      <c r="U1389" s="2" t="e">
        <f t="shared" si="106"/>
        <v>#REF!</v>
      </c>
      <c r="V1389" s="2" t="e">
        <f t="shared" si="107"/>
        <v>#REF!</v>
      </c>
      <c r="X1389" s="2" t="e">
        <f>IF(R1389&lt;&gt;"",VLOOKUP(S1389,'Avtal 2026-05-21'!C:J,9,FALSE),"")</f>
        <v>#REF!</v>
      </c>
      <c r="Y1389" s="2" t="e">
        <f>IF(R1389&lt;&gt;"",VLOOKUP(S1389,'Avtal 2026-05-21'!C:J,10,FALSE),"")</f>
        <v>#REF!</v>
      </c>
      <c r="Z1389" s="2" t="e">
        <f>IF(R1389&lt;&gt;"",VLOOKUP(S1389,'Avtal 2026-05-21'!C:J,11,FALSE),"")</f>
        <v>#REF!</v>
      </c>
      <c r="AA1389" s="2" t="e">
        <f>IF(R1389&lt;&gt;"",VLOOKUP(S1389,'Avtal 2026-05-21'!C:J,12,FALSE),"")</f>
        <v>#REF!</v>
      </c>
      <c r="AB1389" s="2" t="e">
        <f>IF(R1389&lt;&gt;"",VLOOKUP(S1389,'Avtal 2026-05-21'!C:J,13,FALSE),"")</f>
        <v>#REF!</v>
      </c>
      <c r="AC1389" s="2" t="e">
        <f>IF(R1389&lt;&gt;"",VLOOKUP(S1389,'Avtal 2026-05-21'!C:J,21,FALSE),"")</f>
        <v>#REF!</v>
      </c>
      <c r="AD1389" s="13" t="e">
        <f>VLOOKUP(S1389,'Avtal 2026-05-21'!C:J,7,FALSE)</f>
        <v>#REF!</v>
      </c>
      <c r="AF1389" s="2" t="e">
        <f>IF(R1389&lt;&gt;"",VLOOKUP(S1389,'Avtal 2026-05-21'!C:J,18,FALSE),"")</f>
        <v>#REF!</v>
      </c>
      <c r="AG1389" s="2" t="e">
        <f>IF(R1389&lt;&gt;"",VLOOKUP(S1389,'Avtal 2026-05-21'!C:J,19,FALSE),"")</f>
        <v>#REF!</v>
      </c>
      <c r="AH1389" s="10" t="e">
        <f>IF(R1389&gt;0,VLOOKUP(S1389,'Avtal 2026-05-21'!C:J,52,FALSE),"")</f>
        <v>#REF!</v>
      </c>
    </row>
    <row r="1390" spans="18:34" ht="18.75" customHeight="1" x14ac:dyDescent="0.25">
      <c r="R1390" s="2" t="e">
        <f>IF(MAX($R$10:R1389)&gt;=$K$4,0,R1389+1)</f>
        <v>#REF!</v>
      </c>
      <c r="S1390" s="2" t="e">
        <f t="shared" si="108"/>
        <v>#REF!</v>
      </c>
      <c r="T1390" s="2" t="e">
        <f t="shared" si="105"/>
        <v>#REF!</v>
      </c>
      <c r="U1390" s="2" t="e">
        <f t="shared" si="106"/>
        <v>#REF!</v>
      </c>
      <c r="V1390" s="2" t="e">
        <f t="shared" si="107"/>
        <v>#REF!</v>
      </c>
      <c r="X1390" s="2" t="e">
        <f>IF(R1390&lt;&gt;"",VLOOKUP(S1390,'Avtal 2026-05-21'!C:J,9,FALSE),"")</f>
        <v>#REF!</v>
      </c>
      <c r="Y1390" s="2" t="e">
        <f>IF(R1390&lt;&gt;"",VLOOKUP(S1390,'Avtal 2026-05-21'!C:J,10,FALSE),"")</f>
        <v>#REF!</v>
      </c>
      <c r="Z1390" s="2" t="e">
        <f>IF(R1390&lt;&gt;"",VLOOKUP(S1390,'Avtal 2026-05-21'!C:J,11,FALSE),"")</f>
        <v>#REF!</v>
      </c>
      <c r="AA1390" s="2" t="e">
        <f>IF(R1390&lt;&gt;"",VLOOKUP(S1390,'Avtal 2026-05-21'!C:J,12,FALSE),"")</f>
        <v>#REF!</v>
      </c>
      <c r="AB1390" s="2" t="e">
        <f>IF(R1390&lt;&gt;"",VLOOKUP(S1390,'Avtal 2026-05-21'!C:J,13,FALSE),"")</f>
        <v>#REF!</v>
      </c>
      <c r="AC1390" s="2" t="e">
        <f>IF(R1390&lt;&gt;"",VLOOKUP(S1390,'Avtal 2026-05-21'!C:J,21,FALSE),"")</f>
        <v>#REF!</v>
      </c>
      <c r="AD1390" s="13" t="e">
        <f>VLOOKUP(S1390,'Avtal 2026-05-21'!C:J,7,FALSE)</f>
        <v>#REF!</v>
      </c>
      <c r="AF1390" s="2" t="e">
        <f>IF(R1390&lt;&gt;"",VLOOKUP(S1390,'Avtal 2026-05-21'!C:J,18,FALSE),"")</f>
        <v>#REF!</v>
      </c>
      <c r="AG1390" s="2" t="e">
        <f>IF(R1390&lt;&gt;"",VLOOKUP(S1390,'Avtal 2026-05-21'!C:J,19,FALSE),"")</f>
        <v>#REF!</v>
      </c>
      <c r="AH1390" s="10" t="e">
        <f>IF(R1390&gt;0,VLOOKUP(S1390,'Avtal 2026-05-21'!C:J,52,FALSE),"")</f>
        <v>#REF!</v>
      </c>
    </row>
    <row r="1391" spans="18:34" ht="18.75" customHeight="1" x14ac:dyDescent="0.25">
      <c r="R1391" s="2" t="e">
        <f>IF(MAX($R$10:R1390)&gt;=$K$4,0,R1390+1)</f>
        <v>#REF!</v>
      </c>
      <c r="S1391" s="2" t="e">
        <f t="shared" si="108"/>
        <v>#REF!</v>
      </c>
      <c r="T1391" s="2" t="e">
        <f t="shared" si="105"/>
        <v>#REF!</v>
      </c>
      <c r="U1391" s="2" t="e">
        <f t="shared" si="106"/>
        <v>#REF!</v>
      </c>
      <c r="V1391" s="2" t="e">
        <f t="shared" si="107"/>
        <v>#REF!</v>
      </c>
      <c r="X1391" s="2" t="e">
        <f>IF(R1391&lt;&gt;"",VLOOKUP(S1391,'Avtal 2026-05-21'!C:J,9,FALSE),"")</f>
        <v>#REF!</v>
      </c>
      <c r="Y1391" s="2" t="e">
        <f>IF(R1391&lt;&gt;"",VLOOKUP(S1391,'Avtal 2026-05-21'!C:J,10,FALSE),"")</f>
        <v>#REF!</v>
      </c>
      <c r="Z1391" s="2" t="e">
        <f>IF(R1391&lt;&gt;"",VLOOKUP(S1391,'Avtal 2026-05-21'!C:J,11,FALSE),"")</f>
        <v>#REF!</v>
      </c>
      <c r="AA1391" s="2" t="e">
        <f>IF(R1391&lt;&gt;"",VLOOKUP(S1391,'Avtal 2026-05-21'!C:J,12,FALSE),"")</f>
        <v>#REF!</v>
      </c>
      <c r="AB1391" s="2" t="e">
        <f>IF(R1391&lt;&gt;"",VLOOKUP(S1391,'Avtal 2026-05-21'!C:J,13,FALSE),"")</f>
        <v>#REF!</v>
      </c>
      <c r="AC1391" s="2" t="e">
        <f>IF(R1391&lt;&gt;"",VLOOKUP(S1391,'Avtal 2026-05-21'!C:J,21,FALSE),"")</f>
        <v>#REF!</v>
      </c>
      <c r="AD1391" s="13" t="e">
        <f>VLOOKUP(S1391,'Avtal 2026-05-21'!C:J,7,FALSE)</f>
        <v>#REF!</v>
      </c>
      <c r="AF1391" s="2" t="e">
        <f>IF(R1391&lt;&gt;"",VLOOKUP(S1391,'Avtal 2026-05-21'!C:J,18,FALSE),"")</f>
        <v>#REF!</v>
      </c>
      <c r="AG1391" s="2" t="e">
        <f>IF(R1391&lt;&gt;"",VLOOKUP(S1391,'Avtal 2026-05-21'!C:J,19,FALSE),"")</f>
        <v>#REF!</v>
      </c>
      <c r="AH1391" s="10" t="e">
        <f>IF(R1391&gt;0,VLOOKUP(S1391,'Avtal 2026-05-21'!C:J,52,FALSE),"")</f>
        <v>#REF!</v>
      </c>
    </row>
    <row r="1392" spans="18:34" ht="18.75" customHeight="1" x14ac:dyDescent="0.25">
      <c r="R1392" s="2" t="e">
        <f>IF(MAX($R$10:R1391)&gt;=$K$4,0,R1391+1)</f>
        <v>#REF!</v>
      </c>
      <c r="S1392" s="2" t="e">
        <f t="shared" si="108"/>
        <v>#REF!</v>
      </c>
      <c r="T1392" s="2" t="e">
        <f t="shared" si="105"/>
        <v>#REF!</v>
      </c>
      <c r="U1392" s="2" t="e">
        <f t="shared" si="106"/>
        <v>#REF!</v>
      </c>
      <c r="V1392" s="2" t="e">
        <f t="shared" si="107"/>
        <v>#REF!</v>
      </c>
      <c r="X1392" s="2" t="e">
        <f>IF(R1392&lt;&gt;"",VLOOKUP(S1392,'Avtal 2026-05-21'!C:J,9,FALSE),"")</f>
        <v>#REF!</v>
      </c>
      <c r="Y1392" s="2" t="e">
        <f>IF(R1392&lt;&gt;"",VLOOKUP(S1392,'Avtal 2026-05-21'!C:J,10,FALSE),"")</f>
        <v>#REF!</v>
      </c>
      <c r="Z1392" s="2" t="e">
        <f>IF(R1392&lt;&gt;"",VLOOKUP(S1392,'Avtal 2026-05-21'!C:J,11,FALSE),"")</f>
        <v>#REF!</v>
      </c>
      <c r="AA1392" s="2" t="e">
        <f>IF(R1392&lt;&gt;"",VLOOKUP(S1392,'Avtal 2026-05-21'!C:J,12,FALSE),"")</f>
        <v>#REF!</v>
      </c>
      <c r="AB1392" s="2" t="e">
        <f>IF(R1392&lt;&gt;"",VLOOKUP(S1392,'Avtal 2026-05-21'!C:J,13,FALSE),"")</f>
        <v>#REF!</v>
      </c>
      <c r="AC1392" s="2" t="e">
        <f>IF(R1392&lt;&gt;"",VLOOKUP(S1392,'Avtal 2026-05-21'!C:J,21,FALSE),"")</f>
        <v>#REF!</v>
      </c>
      <c r="AD1392" s="13" t="e">
        <f>VLOOKUP(S1392,'Avtal 2026-05-21'!C:J,7,FALSE)</f>
        <v>#REF!</v>
      </c>
      <c r="AF1392" s="2" t="e">
        <f>IF(R1392&lt;&gt;"",VLOOKUP(S1392,'Avtal 2026-05-21'!C:J,18,FALSE),"")</f>
        <v>#REF!</v>
      </c>
      <c r="AG1392" s="2" t="e">
        <f>IF(R1392&lt;&gt;"",VLOOKUP(S1392,'Avtal 2026-05-21'!C:J,19,FALSE),"")</f>
        <v>#REF!</v>
      </c>
      <c r="AH1392" s="10" t="e">
        <f>IF(R1392&gt;0,VLOOKUP(S1392,'Avtal 2026-05-21'!C:J,52,FALSE),"")</f>
        <v>#REF!</v>
      </c>
    </row>
    <row r="1393" spans="18:34" ht="18.75" customHeight="1" x14ac:dyDescent="0.25">
      <c r="R1393" s="2" t="e">
        <f>IF(MAX($R$10:R1392)&gt;=$K$4,0,R1392+1)</f>
        <v>#REF!</v>
      </c>
      <c r="S1393" s="2" t="e">
        <f t="shared" si="108"/>
        <v>#REF!</v>
      </c>
      <c r="T1393" s="2" t="e">
        <f t="shared" si="105"/>
        <v>#REF!</v>
      </c>
      <c r="U1393" s="2" t="e">
        <f t="shared" si="106"/>
        <v>#REF!</v>
      </c>
      <c r="V1393" s="2" t="e">
        <f t="shared" si="107"/>
        <v>#REF!</v>
      </c>
      <c r="X1393" s="2" t="e">
        <f>IF(R1393&lt;&gt;"",VLOOKUP(S1393,'Avtal 2026-05-21'!C:J,9,FALSE),"")</f>
        <v>#REF!</v>
      </c>
      <c r="Y1393" s="2" t="e">
        <f>IF(R1393&lt;&gt;"",VLOOKUP(S1393,'Avtal 2026-05-21'!C:J,10,FALSE),"")</f>
        <v>#REF!</v>
      </c>
      <c r="Z1393" s="2" t="e">
        <f>IF(R1393&lt;&gt;"",VLOOKUP(S1393,'Avtal 2026-05-21'!C:J,11,FALSE),"")</f>
        <v>#REF!</v>
      </c>
      <c r="AA1393" s="2" t="e">
        <f>IF(R1393&lt;&gt;"",VLOOKUP(S1393,'Avtal 2026-05-21'!C:J,12,FALSE),"")</f>
        <v>#REF!</v>
      </c>
      <c r="AB1393" s="2" t="e">
        <f>IF(R1393&lt;&gt;"",VLOOKUP(S1393,'Avtal 2026-05-21'!C:J,13,FALSE),"")</f>
        <v>#REF!</v>
      </c>
      <c r="AC1393" s="2" t="e">
        <f>IF(R1393&lt;&gt;"",VLOOKUP(S1393,'Avtal 2026-05-21'!C:J,21,FALSE),"")</f>
        <v>#REF!</v>
      </c>
      <c r="AD1393" s="13" t="e">
        <f>VLOOKUP(S1393,'Avtal 2026-05-21'!C:J,7,FALSE)</f>
        <v>#REF!</v>
      </c>
      <c r="AF1393" s="2" t="e">
        <f>IF(R1393&lt;&gt;"",VLOOKUP(S1393,'Avtal 2026-05-21'!C:J,18,FALSE),"")</f>
        <v>#REF!</v>
      </c>
      <c r="AG1393" s="2" t="e">
        <f>IF(R1393&lt;&gt;"",VLOOKUP(S1393,'Avtal 2026-05-21'!C:J,19,FALSE),"")</f>
        <v>#REF!</v>
      </c>
      <c r="AH1393" s="10" t="e">
        <f>IF(R1393&gt;0,VLOOKUP(S1393,'Avtal 2026-05-21'!C:J,52,FALSE),"")</f>
        <v>#REF!</v>
      </c>
    </row>
    <row r="1394" spans="18:34" ht="18.75" customHeight="1" x14ac:dyDescent="0.25">
      <c r="R1394" s="2" t="e">
        <f>IF(MAX($R$10:R1393)&gt;=$K$4,0,R1393+1)</f>
        <v>#REF!</v>
      </c>
      <c r="S1394" s="2" t="e">
        <f t="shared" si="108"/>
        <v>#REF!</v>
      </c>
      <c r="T1394" s="2" t="e">
        <f t="shared" si="105"/>
        <v>#REF!</v>
      </c>
      <c r="U1394" s="2" t="e">
        <f t="shared" si="106"/>
        <v>#REF!</v>
      </c>
      <c r="V1394" s="2" t="e">
        <f t="shared" si="107"/>
        <v>#REF!</v>
      </c>
      <c r="X1394" s="2" t="e">
        <f>IF(R1394&lt;&gt;"",VLOOKUP(S1394,'Avtal 2026-05-21'!C:J,9,FALSE),"")</f>
        <v>#REF!</v>
      </c>
      <c r="Y1394" s="2" t="e">
        <f>IF(R1394&lt;&gt;"",VLOOKUP(S1394,'Avtal 2026-05-21'!C:J,10,FALSE),"")</f>
        <v>#REF!</v>
      </c>
      <c r="Z1394" s="2" t="e">
        <f>IF(R1394&lt;&gt;"",VLOOKUP(S1394,'Avtal 2026-05-21'!C:J,11,FALSE),"")</f>
        <v>#REF!</v>
      </c>
      <c r="AA1394" s="2" t="e">
        <f>IF(R1394&lt;&gt;"",VLOOKUP(S1394,'Avtal 2026-05-21'!C:J,12,FALSE),"")</f>
        <v>#REF!</v>
      </c>
      <c r="AB1394" s="2" t="e">
        <f>IF(R1394&lt;&gt;"",VLOOKUP(S1394,'Avtal 2026-05-21'!C:J,13,FALSE),"")</f>
        <v>#REF!</v>
      </c>
      <c r="AC1394" s="2" t="e">
        <f>IF(R1394&lt;&gt;"",VLOOKUP(S1394,'Avtal 2026-05-21'!C:J,21,FALSE),"")</f>
        <v>#REF!</v>
      </c>
      <c r="AD1394" s="13" t="e">
        <f>VLOOKUP(S1394,'Avtal 2026-05-21'!C:J,7,FALSE)</f>
        <v>#REF!</v>
      </c>
      <c r="AF1394" s="2" t="e">
        <f>IF(R1394&lt;&gt;"",VLOOKUP(S1394,'Avtal 2026-05-21'!C:J,18,FALSE),"")</f>
        <v>#REF!</v>
      </c>
      <c r="AG1394" s="2" t="e">
        <f>IF(R1394&lt;&gt;"",VLOOKUP(S1394,'Avtal 2026-05-21'!C:J,19,FALSE),"")</f>
        <v>#REF!</v>
      </c>
      <c r="AH1394" s="10" t="e">
        <f>IF(R1394&gt;0,VLOOKUP(S1394,'Avtal 2026-05-21'!C:J,52,FALSE),"")</f>
        <v>#REF!</v>
      </c>
    </row>
    <row r="1395" spans="18:34" ht="18.75" customHeight="1" x14ac:dyDescent="0.25">
      <c r="R1395" s="2" t="e">
        <f>IF(MAX($R$10:R1394)&gt;=$K$4,0,R1394+1)</f>
        <v>#REF!</v>
      </c>
      <c r="S1395" s="2" t="e">
        <f t="shared" si="108"/>
        <v>#REF!</v>
      </c>
      <c r="T1395" s="2" t="e">
        <f t="shared" si="105"/>
        <v>#REF!</v>
      </c>
      <c r="U1395" s="2" t="e">
        <f t="shared" si="106"/>
        <v>#REF!</v>
      </c>
      <c r="V1395" s="2" t="e">
        <f t="shared" si="107"/>
        <v>#REF!</v>
      </c>
      <c r="X1395" s="2" t="e">
        <f>IF(R1395&lt;&gt;"",VLOOKUP(S1395,'Avtal 2026-05-21'!C:J,9,FALSE),"")</f>
        <v>#REF!</v>
      </c>
      <c r="Y1395" s="2" t="e">
        <f>IF(R1395&lt;&gt;"",VLOOKUP(S1395,'Avtal 2026-05-21'!C:J,10,FALSE),"")</f>
        <v>#REF!</v>
      </c>
      <c r="Z1395" s="2" t="e">
        <f>IF(R1395&lt;&gt;"",VLOOKUP(S1395,'Avtal 2026-05-21'!C:J,11,FALSE),"")</f>
        <v>#REF!</v>
      </c>
      <c r="AA1395" s="2" t="e">
        <f>IF(R1395&lt;&gt;"",VLOOKUP(S1395,'Avtal 2026-05-21'!C:J,12,FALSE),"")</f>
        <v>#REF!</v>
      </c>
      <c r="AB1395" s="2" t="e">
        <f>IF(R1395&lt;&gt;"",VLOOKUP(S1395,'Avtal 2026-05-21'!C:J,13,FALSE),"")</f>
        <v>#REF!</v>
      </c>
      <c r="AC1395" s="2" t="e">
        <f>IF(R1395&lt;&gt;"",VLOOKUP(S1395,'Avtal 2026-05-21'!C:J,21,FALSE),"")</f>
        <v>#REF!</v>
      </c>
      <c r="AD1395" s="13" t="e">
        <f>VLOOKUP(S1395,'Avtal 2026-05-21'!C:J,7,FALSE)</f>
        <v>#REF!</v>
      </c>
      <c r="AF1395" s="2" t="e">
        <f>IF(R1395&lt;&gt;"",VLOOKUP(S1395,'Avtal 2026-05-21'!C:J,18,FALSE),"")</f>
        <v>#REF!</v>
      </c>
      <c r="AG1395" s="2" t="e">
        <f>IF(R1395&lt;&gt;"",VLOOKUP(S1395,'Avtal 2026-05-21'!C:J,19,FALSE),"")</f>
        <v>#REF!</v>
      </c>
      <c r="AH1395" s="10" t="e">
        <f>IF(R1395&gt;0,VLOOKUP(S1395,'Avtal 2026-05-21'!C:J,52,FALSE),"")</f>
        <v>#REF!</v>
      </c>
    </row>
    <row r="1396" spans="18:34" ht="18.75" customHeight="1" x14ac:dyDescent="0.25">
      <c r="R1396" s="2" t="e">
        <f>IF(MAX($R$10:R1395)&gt;=$K$4,0,R1395+1)</f>
        <v>#REF!</v>
      </c>
      <c r="S1396" s="2" t="e">
        <f t="shared" si="108"/>
        <v>#REF!</v>
      </c>
      <c r="T1396" s="2" t="e">
        <f t="shared" si="105"/>
        <v>#REF!</v>
      </c>
      <c r="U1396" s="2" t="e">
        <f t="shared" si="106"/>
        <v>#REF!</v>
      </c>
      <c r="V1396" s="2" t="e">
        <f t="shared" si="107"/>
        <v>#REF!</v>
      </c>
      <c r="X1396" s="2" t="e">
        <f>IF(R1396&lt;&gt;"",VLOOKUP(S1396,'Avtal 2026-05-21'!C:J,9,FALSE),"")</f>
        <v>#REF!</v>
      </c>
      <c r="Y1396" s="2" t="e">
        <f>IF(R1396&lt;&gt;"",VLOOKUP(S1396,'Avtal 2026-05-21'!C:J,10,FALSE),"")</f>
        <v>#REF!</v>
      </c>
      <c r="Z1396" s="2" t="e">
        <f>IF(R1396&lt;&gt;"",VLOOKUP(S1396,'Avtal 2026-05-21'!C:J,11,FALSE),"")</f>
        <v>#REF!</v>
      </c>
      <c r="AA1396" s="2" t="e">
        <f>IF(R1396&lt;&gt;"",VLOOKUP(S1396,'Avtal 2026-05-21'!C:J,12,FALSE),"")</f>
        <v>#REF!</v>
      </c>
      <c r="AB1396" s="2" t="e">
        <f>IF(R1396&lt;&gt;"",VLOOKUP(S1396,'Avtal 2026-05-21'!C:J,13,FALSE),"")</f>
        <v>#REF!</v>
      </c>
      <c r="AC1396" s="2" t="e">
        <f>IF(R1396&lt;&gt;"",VLOOKUP(S1396,'Avtal 2026-05-21'!C:J,21,FALSE),"")</f>
        <v>#REF!</v>
      </c>
      <c r="AD1396" s="13" t="e">
        <f>VLOOKUP(S1396,'Avtal 2026-05-21'!C:J,7,FALSE)</f>
        <v>#REF!</v>
      </c>
      <c r="AF1396" s="2" t="e">
        <f>IF(R1396&lt;&gt;"",VLOOKUP(S1396,'Avtal 2026-05-21'!C:J,18,FALSE),"")</f>
        <v>#REF!</v>
      </c>
      <c r="AG1396" s="2" t="e">
        <f>IF(R1396&lt;&gt;"",VLOOKUP(S1396,'Avtal 2026-05-21'!C:J,19,FALSE),"")</f>
        <v>#REF!</v>
      </c>
      <c r="AH1396" s="10" t="e">
        <f>IF(R1396&gt;0,VLOOKUP(S1396,'Avtal 2026-05-21'!C:J,52,FALSE),"")</f>
        <v>#REF!</v>
      </c>
    </row>
    <row r="1397" spans="18:34" ht="18.75" customHeight="1" x14ac:dyDescent="0.25">
      <c r="R1397" s="2" t="e">
        <f>IF(MAX($R$10:R1396)&gt;=$K$4,0,R1396+1)</f>
        <v>#REF!</v>
      </c>
      <c r="S1397" s="2" t="e">
        <f t="shared" si="108"/>
        <v>#REF!</v>
      </c>
      <c r="T1397" s="2" t="e">
        <f t="shared" si="105"/>
        <v>#REF!</v>
      </c>
      <c r="U1397" s="2" t="e">
        <f t="shared" si="106"/>
        <v>#REF!</v>
      </c>
      <c r="V1397" s="2" t="e">
        <f t="shared" si="107"/>
        <v>#REF!</v>
      </c>
      <c r="X1397" s="2" t="e">
        <f>IF(R1397&lt;&gt;"",VLOOKUP(S1397,'Avtal 2026-05-21'!C:J,9,FALSE),"")</f>
        <v>#REF!</v>
      </c>
      <c r="Y1397" s="2" t="e">
        <f>IF(R1397&lt;&gt;"",VLOOKUP(S1397,'Avtal 2026-05-21'!C:J,10,FALSE),"")</f>
        <v>#REF!</v>
      </c>
      <c r="Z1397" s="2" t="e">
        <f>IF(R1397&lt;&gt;"",VLOOKUP(S1397,'Avtal 2026-05-21'!C:J,11,FALSE),"")</f>
        <v>#REF!</v>
      </c>
      <c r="AA1397" s="2" t="e">
        <f>IF(R1397&lt;&gt;"",VLOOKUP(S1397,'Avtal 2026-05-21'!C:J,12,FALSE),"")</f>
        <v>#REF!</v>
      </c>
      <c r="AB1397" s="2" t="e">
        <f>IF(R1397&lt;&gt;"",VLOOKUP(S1397,'Avtal 2026-05-21'!C:J,13,FALSE),"")</f>
        <v>#REF!</v>
      </c>
      <c r="AC1397" s="2" t="e">
        <f>IF(R1397&lt;&gt;"",VLOOKUP(S1397,'Avtal 2026-05-21'!C:J,21,FALSE),"")</f>
        <v>#REF!</v>
      </c>
      <c r="AD1397" s="13" t="e">
        <f>VLOOKUP(S1397,'Avtal 2026-05-21'!C:J,7,FALSE)</f>
        <v>#REF!</v>
      </c>
      <c r="AF1397" s="2" t="e">
        <f>IF(R1397&lt;&gt;"",VLOOKUP(S1397,'Avtal 2026-05-21'!C:J,18,FALSE),"")</f>
        <v>#REF!</v>
      </c>
      <c r="AG1397" s="2" t="e">
        <f>IF(R1397&lt;&gt;"",VLOOKUP(S1397,'Avtal 2026-05-21'!C:J,19,FALSE),"")</f>
        <v>#REF!</v>
      </c>
      <c r="AH1397" s="10" t="e">
        <f>IF(R1397&gt;0,VLOOKUP(S1397,'Avtal 2026-05-21'!C:J,52,FALSE),"")</f>
        <v>#REF!</v>
      </c>
    </row>
    <row r="1398" spans="18:34" ht="18.75" customHeight="1" x14ac:dyDescent="0.25">
      <c r="R1398" s="2" t="e">
        <f>IF(MAX($R$10:R1397)&gt;=$K$4,0,R1397+1)</f>
        <v>#REF!</v>
      </c>
      <c r="S1398" s="2" t="e">
        <f t="shared" si="108"/>
        <v>#REF!</v>
      </c>
      <c r="T1398" s="2" t="e">
        <f t="shared" si="105"/>
        <v>#REF!</v>
      </c>
      <c r="U1398" s="2" t="e">
        <f t="shared" si="106"/>
        <v>#REF!</v>
      </c>
      <c r="V1398" s="2" t="e">
        <f t="shared" si="107"/>
        <v>#REF!</v>
      </c>
      <c r="X1398" s="2" t="e">
        <f>IF(R1398&lt;&gt;"",VLOOKUP(S1398,'Avtal 2026-05-21'!C:J,9,FALSE),"")</f>
        <v>#REF!</v>
      </c>
      <c r="Y1398" s="2" t="e">
        <f>IF(R1398&lt;&gt;"",VLOOKUP(S1398,'Avtal 2026-05-21'!C:J,10,FALSE),"")</f>
        <v>#REF!</v>
      </c>
      <c r="Z1398" s="2" t="e">
        <f>IF(R1398&lt;&gt;"",VLOOKUP(S1398,'Avtal 2026-05-21'!C:J,11,FALSE),"")</f>
        <v>#REF!</v>
      </c>
      <c r="AA1398" s="2" t="e">
        <f>IF(R1398&lt;&gt;"",VLOOKUP(S1398,'Avtal 2026-05-21'!C:J,12,FALSE),"")</f>
        <v>#REF!</v>
      </c>
      <c r="AB1398" s="2" t="e">
        <f>IF(R1398&lt;&gt;"",VLOOKUP(S1398,'Avtal 2026-05-21'!C:J,13,FALSE),"")</f>
        <v>#REF!</v>
      </c>
      <c r="AC1398" s="2" t="e">
        <f>IF(R1398&lt;&gt;"",VLOOKUP(S1398,'Avtal 2026-05-21'!C:J,21,FALSE),"")</f>
        <v>#REF!</v>
      </c>
      <c r="AD1398" s="13" t="e">
        <f>VLOOKUP(S1398,'Avtal 2026-05-21'!C:J,7,FALSE)</f>
        <v>#REF!</v>
      </c>
      <c r="AF1398" s="2" t="e">
        <f>IF(R1398&lt;&gt;"",VLOOKUP(S1398,'Avtal 2026-05-21'!C:J,18,FALSE),"")</f>
        <v>#REF!</v>
      </c>
      <c r="AG1398" s="2" t="e">
        <f>IF(R1398&lt;&gt;"",VLOOKUP(S1398,'Avtal 2026-05-21'!C:J,19,FALSE),"")</f>
        <v>#REF!</v>
      </c>
      <c r="AH1398" s="10" t="e">
        <f>IF(R1398&gt;0,VLOOKUP(S1398,'Avtal 2026-05-21'!C:J,52,FALSE),"")</f>
        <v>#REF!</v>
      </c>
    </row>
    <row r="1399" spans="18:34" ht="18.75" customHeight="1" x14ac:dyDescent="0.25">
      <c r="R1399" s="2" t="e">
        <f>IF(MAX($R$10:R1398)&gt;=$K$4,0,R1398+1)</f>
        <v>#REF!</v>
      </c>
      <c r="S1399" s="2" t="e">
        <f t="shared" si="108"/>
        <v>#REF!</v>
      </c>
      <c r="T1399" s="2" t="e">
        <f t="shared" si="105"/>
        <v>#REF!</v>
      </c>
      <c r="U1399" s="2" t="e">
        <f t="shared" si="106"/>
        <v>#REF!</v>
      </c>
      <c r="V1399" s="2" t="e">
        <f t="shared" si="107"/>
        <v>#REF!</v>
      </c>
      <c r="X1399" s="2" t="e">
        <f>IF(R1399&lt;&gt;"",VLOOKUP(S1399,'Avtal 2026-05-21'!C:J,9,FALSE),"")</f>
        <v>#REF!</v>
      </c>
      <c r="Y1399" s="2" t="e">
        <f>IF(R1399&lt;&gt;"",VLOOKUP(S1399,'Avtal 2026-05-21'!C:J,10,FALSE),"")</f>
        <v>#REF!</v>
      </c>
      <c r="Z1399" s="2" t="e">
        <f>IF(R1399&lt;&gt;"",VLOOKUP(S1399,'Avtal 2026-05-21'!C:J,11,FALSE),"")</f>
        <v>#REF!</v>
      </c>
      <c r="AA1399" s="2" t="e">
        <f>IF(R1399&lt;&gt;"",VLOOKUP(S1399,'Avtal 2026-05-21'!C:J,12,FALSE),"")</f>
        <v>#REF!</v>
      </c>
      <c r="AB1399" s="2" t="e">
        <f>IF(R1399&lt;&gt;"",VLOOKUP(S1399,'Avtal 2026-05-21'!C:J,13,FALSE),"")</f>
        <v>#REF!</v>
      </c>
      <c r="AC1399" s="2" t="e">
        <f>IF(R1399&lt;&gt;"",VLOOKUP(S1399,'Avtal 2026-05-21'!C:J,21,FALSE),"")</f>
        <v>#REF!</v>
      </c>
      <c r="AD1399" s="13" t="e">
        <f>VLOOKUP(S1399,'Avtal 2026-05-21'!C:J,7,FALSE)</f>
        <v>#REF!</v>
      </c>
      <c r="AF1399" s="2" t="e">
        <f>IF(R1399&lt;&gt;"",VLOOKUP(S1399,'Avtal 2026-05-21'!C:J,18,FALSE),"")</f>
        <v>#REF!</v>
      </c>
      <c r="AG1399" s="2" t="e">
        <f>IF(R1399&lt;&gt;"",VLOOKUP(S1399,'Avtal 2026-05-21'!C:J,19,FALSE),"")</f>
        <v>#REF!</v>
      </c>
      <c r="AH1399" s="10" t="e">
        <f>IF(R1399&gt;0,VLOOKUP(S1399,'Avtal 2026-05-21'!C:J,52,FALSE),"")</f>
        <v>#REF!</v>
      </c>
    </row>
    <row r="1400" spans="18:34" ht="18.75" customHeight="1" x14ac:dyDescent="0.25">
      <c r="R1400" s="2" t="e">
        <f>IF(MAX($R$10:R1399)&gt;=$K$4,0,R1399+1)</f>
        <v>#REF!</v>
      </c>
      <c r="S1400" s="2" t="e">
        <f t="shared" si="108"/>
        <v>#REF!</v>
      </c>
      <c r="T1400" s="2" t="e">
        <f t="shared" si="105"/>
        <v>#REF!</v>
      </c>
      <c r="U1400" s="2" t="e">
        <f t="shared" si="106"/>
        <v>#REF!</v>
      </c>
      <c r="V1400" s="2" t="e">
        <f t="shared" si="107"/>
        <v>#REF!</v>
      </c>
      <c r="X1400" s="2" t="e">
        <f>IF(R1400&lt;&gt;"",VLOOKUP(S1400,'Avtal 2026-05-21'!C:J,9,FALSE),"")</f>
        <v>#REF!</v>
      </c>
      <c r="Y1400" s="2" t="e">
        <f>IF(R1400&lt;&gt;"",VLOOKUP(S1400,'Avtal 2026-05-21'!C:J,10,FALSE),"")</f>
        <v>#REF!</v>
      </c>
      <c r="Z1400" s="2" t="e">
        <f>IF(R1400&lt;&gt;"",VLOOKUP(S1400,'Avtal 2026-05-21'!C:J,11,FALSE),"")</f>
        <v>#REF!</v>
      </c>
      <c r="AA1400" s="2" t="e">
        <f>IF(R1400&lt;&gt;"",VLOOKUP(S1400,'Avtal 2026-05-21'!C:J,12,FALSE),"")</f>
        <v>#REF!</v>
      </c>
      <c r="AB1400" s="2" t="e">
        <f>IF(R1400&lt;&gt;"",VLOOKUP(S1400,'Avtal 2026-05-21'!C:J,13,FALSE),"")</f>
        <v>#REF!</v>
      </c>
      <c r="AC1400" s="2" t="e">
        <f>IF(R1400&lt;&gt;"",VLOOKUP(S1400,'Avtal 2026-05-21'!C:J,21,FALSE),"")</f>
        <v>#REF!</v>
      </c>
      <c r="AD1400" s="13" t="e">
        <f>VLOOKUP(S1400,'Avtal 2026-05-21'!C:J,7,FALSE)</f>
        <v>#REF!</v>
      </c>
      <c r="AF1400" s="2" t="e">
        <f>IF(R1400&lt;&gt;"",VLOOKUP(S1400,'Avtal 2026-05-21'!C:J,18,FALSE),"")</f>
        <v>#REF!</v>
      </c>
      <c r="AG1400" s="2" t="e">
        <f>IF(R1400&lt;&gt;"",VLOOKUP(S1400,'Avtal 2026-05-21'!C:J,19,FALSE),"")</f>
        <v>#REF!</v>
      </c>
      <c r="AH1400" s="10" t="e">
        <f>IF(R1400&gt;0,VLOOKUP(S1400,'Avtal 2026-05-21'!C:J,52,FALSE),"")</f>
        <v>#REF!</v>
      </c>
    </row>
    <row r="1401" spans="18:34" ht="18.75" customHeight="1" x14ac:dyDescent="0.25">
      <c r="R1401" s="2" t="e">
        <f>IF(MAX($R$10:R1400)&gt;=$K$4,0,R1400+1)</f>
        <v>#REF!</v>
      </c>
      <c r="S1401" s="2" t="e">
        <f t="shared" si="108"/>
        <v>#REF!</v>
      </c>
      <c r="T1401" s="2" t="e">
        <f t="shared" si="105"/>
        <v>#REF!</v>
      </c>
      <c r="U1401" s="2" t="e">
        <f t="shared" si="106"/>
        <v>#REF!</v>
      </c>
      <c r="V1401" s="2" t="e">
        <f t="shared" si="107"/>
        <v>#REF!</v>
      </c>
      <c r="X1401" s="2" t="e">
        <f>IF(R1401&lt;&gt;"",VLOOKUP(S1401,'Avtal 2026-05-21'!C:J,9,FALSE),"")</f>
        <v>#REF!</v>
      </c>
      <c r="Y1401" s="2" t="e">
        <f>IF(R1401&lt;&gt;"",VLOOKUP(S1401,'Avtal 2026-05-21'!C:J,10,FALSE),"")</f>
        <v>#REF!</v>
      </c>
      <c r="Z1401" s="2" t="e">
        <f>IF(R1401&lt;&gt;"",VLOOKUP(S1401,'Avtal 2026-05-21'!C:J,11,FALSE),"")</f>
        <v>#REF!</v>
      </c>
      <c r="AA1401" s="2" t="e">
        <f>IF(R1401&lt;&gt;"",VLOOKUP(S1401,'Avtal 2026-05-21'!C:J,12,FALSE),"")</f>
        <v>#REF!</v>
      </c>
      <c r="AB1401" s="2" t="e">
        <f>IF(R1401&lt;&gt;"",VLOOKUP(S1401,'Avtal 2026-05-21'!C:J,13,FALSE),"")</f>
        <v>#REF!</v>
      </c>
      <c r="AC1401" s="2" t="e">
        <f>IF(R1401&lt;&gt;"",VLOOKUP(S1401,'Avtal 2026-05-21'!C:J,21,FALSE),"")</f>
        <v>#REF!</v>
      </c>
      <c r="AD1401" s="13" t="e">
        <f>VLOOKUP(S1401,'Avtal 2026-05-21'!C:J,7,FALSE)</f>
        <v>#REF!</v>
      </c>
      <c r="AF1401" s="2" t="e">
        <f>IF(R1401&lt;&gt;"",VLOOKUP(S1401,'Avtal 2026-05-21'!C:J,18,FALSE),"")</f>
        <v>#REF!</v>
      </c>
      <c r="AG1401" s="2" t="e">
        <f>IF(R1401&lt;&gt;"",VLOOKUP(S1401,'Avtal 2026-05-21'!C:J,19,FALSE),"")</f>
        <v>#REF!</v>
      </c>
      <c r="AH1401" s="10" t="e">
        <f>IF(R1401&gt;0,VLOOKUP(S1401,'Avtal 2026-05-21'!C:J,52,FALSE),"")</f>
        <v>#REF!</v>
      </c>
    </row>
    <row r="1402" spans="18:34" ht="18.75" customHeight="1" x14ac:dyDescent="0.25">
      <c r="R1402" s="2" t="e">
        <f>IF(MAX($R$10:R1401)&gt;=$K$4,0,R1401+1)</f>
        <v>#REF!</v>
      </c>
      <c r="S1402" s="2" t="e">
        <f t="shared" si="108"/>
        <v>#REF!</v>
      </c>
      <c r="T1402" s="2" t="e">
        <f t="shared" si="105"/>
        <v>#REF!</v>
      </c>
      <c r="U1402" s="2" t="e">
        <f t="shared" si="106"/>
        <v>#REF!</v>
      </c>
      <c r="V1402" s="2" t="e">
        <f t="shared" si="107"/>
        <v>#REF!</v>
      </c>
      <c r="X1402" s="2" t="e">
        <f>IF(R1402&lt;&gt;"",VLOOKUP(S1402,'Avtal 2026-05-21'!C:J,9,FALSE),"")</f>
        <v>#REF!</v>
      </c>
      <c r="Y1402" s="2" t="e">
        <f>IF(R1402&lt;&gt;"",VLOOKUP(S1402,'Avtal 2026-05-21'!C:J,10,FALSE),"")</f>
        <v>#REF!</v>
      </c>
      <c r="Z1402" s="2" t="e">
        <f>IF(R1402&lt;&gt;"",VLOOKUP(S1402,'Avtal 2026-05-21'!C:J,11,FALSE),"")</f>
        <v>#REF!</v>
      </c>
      <c r="AA1402" s="2" t="e">
        <f>IF(R1402&lt;&gt;"",VLOOKUP(S1402,'Avtal 2026-05-21'!C:J,12,FALSE),"")</f>
        <v>#REF!</v>
      </c>
      <c r="AB1402" s="2" t="e">
        <f>IF(R1402&lt;&gt;"",VLOOKUP(S1402,'Avtal 2026-05-21'!C:J,13,FALSE),"")</f>
        <v>#REF!</v>
      </c>
      <c r="AC1402" s="2" t="e">
        <f>IF(R1402&lt;&gt;"",VLOOKUP(S1402,'Avtal 2026-05-21'!C:J,21,FALSE),"")</f>
        <v>#REF!</v>
      </c>
      <c r="AD1402" s="13" t="e">
        <f>VLOOKUP(S1402,'Avtal 2026-05-21'!C:J,7,FALSE)</f>
        <v>#REF!</v>
      </c>
      <c r="AF1402" s="2" t="e">
        <f>IF(R1402&lt;&gt;"",VLOOKUP(S1402,'Avtal 2026-05-21'!C:J,18,FALSE),"")</f>
        <v>#REF!</v>
      </c>
      <c r="AG1402" s="2" t="e">
        <f>IF(R1402&lt;&gt;"",VLOOKUP(S1402,'Avtal 2026-05-21'!C:J,19,FALSE),"")</f>
        <v>#REF!</v>
      </c>
      <c r="AH1402" s="10" t="e">
        <f>IF(R1402&gt;0,VLOOKUP(S1402,'Avtal 2026-05-21'!C:J,52,FALSE),"")</f>
        <v>#REF!</v>
      </c>
    </row>
    <row r="1403" spans="18:34" ht="18.75" customHeight="1" x14ac:dyDescent="0.25">
      <c r="R1403" s="2" t="e">
        <f>IF(MAX($R$10:R1402)&gt;=$K$4,0,R1402+1)</f>
        <v>#REF!</v>
      </c>
      <c r="S1403" s="2" t="e">
        <f t="shared" si="108"/>
        <v>#REF!</v>
      </c>
      <c r="T1403" s="2" t="e">
        <f t="shared" si="105"/>
        <v>#REF!</v>
      </c>
      <c r="U1403" s="2" t="e">
        <f t="shared" si="106"/>
        <v>#REF!</v>
      </c>
      <c r="V1403" s="2" t="e">
        <f t="shared" si="107"/>
        <v>#REF!</v>
      </c>
      <c r="X1403" s="2" t="e">
        <f>IF(R1403&lt;&gt;"",VLOOKUP(S1403,'Avtal 2026-05-21'!C:J,9,FALSE),"")</f>
        <v>#REF!</v>
      </c>
      <c r="Y1403" s="2" t="e">
        <f>IF(R1403&lt;&gt;"",VLOOKUP(S1403,'Avtal 2026-05-21'!C:J,10,FALSE),"")</f>
        <v>#REF!</v>
      </c>
      <c r="Z1403" s="2" t="e">
        <f>IF(R1403&lt;&gt;"",VLOOKUP(S1403,'Avtal 2026-05-21'!C:J,11,FALSE),"")</f>
        <v>#REF!</v>
      </c>
      <c r="AA1403" s="2" t="e">
        <f>IF(R1403&lt;&gt;"",VLOOKUP(S1403,'Avtal 2026-05-21'!C:J,12,FALSE),"")</f>
        <v>#REF!</v>
      </c>
      <c r="AB1403" s="2" t="e">
        <f>IF(R1403&lt;&gt;"",VLOOKUP(S1403,'Avtal 2026-05-21'!C:J,13,FALSE),"")</f>
        <v>#REF!</v>
      </c>
      <c r="AC1403" s="2" t="e">
        <f>IF(R1403&lt;&gt;"",VLOOKUP(S1403,'Avtal 2026-05-21'!C:J,21,FALSE),"")</f>
        <v>#REF!</v>
      </c>
      <c r="AD1403" s="13" t="e">
        <f>VLOOKUP(S1403,'Avtal 2026-05-21'!C:J,7,FALSE)</f>
        <v>#REF!</v>
      </c>
      <c r="AF1403" s="2" t="e">
        <f>IF(R1403&lt;&gt;"",VLOOKUP(S1403,'Avtal 2026-05-21'!C:J,18,FALSE),"")</f>
        <v>#REF!</v>
      </c>
      <c r="AG1403" s="2" t="e">
        <f>IF(R1403&lt;&gt;"",VLOOKUP(S1403,'Avtal 2026-05-21'!C:J,19,FALSE),"")</f>
        <v>#REF!</v>
      </c>
      <c r="AH1403" s="10" t="e">
        <f>IF(R1403&gt;0,VLOOKUP(S1403,'Avtal 2026-05-21'!C:J,52,FALSE),"")</f>
        <v>#REF!</v>
      </c>
    </row>
    <row r="1404" spans="18:34" ht="18.75" customHeight="1" x14ac:dyDescent="0.25">
      <c r="R1404" s="2" t="e">
        <f>IF(MAX($R$10:R1403)&gt;=$K$4,0,R1403+1)</f>
        <v>#REF!</v>
      </c>
      <c r="S1404" s="2" t="e">
        <f t="shared" si="108"/>
        <v>#REF!</v>
      </c>
      <c r="T1404" s="2" t="e">
        <f t="shared" si="105"/>
        <v>#REF!</v>
      </c>
      <c r="U1404" s="2" t="e">
        <f t="shared" si="106"/>
        <v>#REF!</v>
      </c>
      <c r="V1404" s="2" t="e">
        <f t="shared" si="107"/>
        <v>#REF!</v>
      </c>
      <c r="X1404" s="2" t="e">
        <f>IF(R1404&lt;&gt;"",VLOOKUP(S1404,'Avtal 2026-05-21'!C:J,9,FALSE),"")</f>
        <v>#REF!</v>
      </c>
      <c r="Y1404" s="2" t="e">
        <f>IF(R1404&lt;&gt;"",VLOOKUP(S1404,'Avtal 2026-05-21'!C:J,10,FALSE),"")</f>
        <v>#REF!</v>
      </c>
      <c r="Z1404" s="2" t="e">
        <f>IF(R1404&lt;&gt;"",VLOOKUP(S1404,'Avtal 2026-05-21'!C:J,11,FALSE),"")</f>
        <v>#REF!</v>
      </c>
      <c r="AA1404" s="2" t="e">
        <f>IF(R1404&lt;&gt;"",VLOOKUP(S1404,'Avtal 2026-05-21'!C:J,12,FALSE),"")</f>
        <v>#REF!</v>
      </c>
      <c r="AB1404" s="2" t="e">
        <f>IF(R1404&lt;&gt;"",VLOOKUP(S1404,'Avtal 2026-05-21'!C:J,13,FALSE),"")</f>
        <v>#REF!</v>
      </c>
      <c r="AC1404" s="2" t="e">
        <f>IF(R1404&lt;&gt;"",VLOOKUP(S1404,'Avtal 2026-05-21'!C:J,21,FALSE),"")</f>
        <v>#REF!</v>
      </c>
      <c r="AD1404" s="13" t="e">
        <f>VLOOKUP(S1404,'Avtal 2026-05-21'!C:J,7,FALSE)</f>
        <v>#REF!</v>
      </c>
      <c r="AF1404" s="2" t="e">
        <f>IF(R1404&lt;&gt;"",VLOOKUP(S1404,'Avtal 2026-05-21'!C:J,18,FALSE),"")</f>
        <v>#REF!</v>
      </c>
      <c r="AG1404" s="2" t="e">
        <f>IF(R1404&lt;&gt;"",VLOOKUP(S1404,'Avtal 2026-05-21'!C:J,19,FALSE),"")</f>
        <v>#REF!</v>
      </c>
      <c r="AH1404" s="10" t="e">
        <f>IF(R1404&gt;0,VLOOKUP(S1404,'Avtal 2026-05-21'!C:J,52,FALSE),"")</f>
        <v>#REF!</v>
      </c>
    </row>
    <row r="1405" spans="18:34" ht="18.75" customHeight="1" x14ac:dyDescent="0.25">
      <c r="R1405" s="2" t="e">
        <f>IF(MAX($R$10:R1404)&gt;=$K$4,0,R1404+1)</f>
        <v>#REF!</v>
      </c>
      <c r="S1405" s="2" t="e">
        <f t="shared" si="108"/>
        <v>#REF!</v>
      </c>
      <c r="T1405" s="2" t="e">
        <f t="shared" si="105"/>
        <v>#REF!</v>
      </c>
      <c r="U1405" s="2" t="e">
        <f t="shared" si="106"/>
        <v>#REF!</v>
      </c>
      <c r="V1405" s="2" t="e">
        <f t="shared" si="107"/>
        <v>#REF!</v>
      </c>
      <c r="X1405" s="2" t="e">
        <f>IF(R1405&lt;&gt;"",VLOOKUP(S1405,'Avtal 2026-05-21'!C:J,9,FALSE),"")</f>
        <v>#REF!</v>
      </c>
      <c r="Y1405" s="2" t="e">
        <f>IF(R1405&lt;&gt;"",VLOOKUP(S1405,'Avtal 2026-05-21'!C:J,10,FALSE),"")</f>
        <v>#REF!</v>
      </c>
      <c r="Z1405" s="2" t="e">
        <f>IF(R1405&lt;&gt;"",VLOOKUP(S1405,'Avtal 2026-05-21'!C:J,11,FALSE),"")</f>
        <v>#REF!</v>
      </c>
      <c r="AA1405" s="2" t="e">
        <f>IF(R1405&lt;&gt;"",VLOOKUP(S1405,'Avtal 2026-05-21'!C:J,12,FALSE),"")</f>
        <v>#REF!</v>
      </c>
      <c r="AB1405" s="2" t="e">
        <f>IF(R1405&lt;&gt;"",VLOOKUP(S1405,'Avtal 2026-05-21'!C:J,13,FALSE),"")</f>
        <v>#REF!</v>
      </c>
      <c r="AC1405" s="2" t="e">
        <f>IF(R1405&lt;&gt;"",VLOOKUP(S1405,'Avtal 2026-05-21'!C:J,21,FALSE),"")</f>
        <v>#REF!</v>
      </c>
      <c r="AD1405" s="13" t="e">
        <f>VLOOKUP(S1405,'Avtal 2026-05-21'!C:J,7,FALSE)</f>
        <v>#REF!</v>
      </c>
      <c r="AF1405" s="2" t="e">
        <f>IF(R1405&lt;&gt;"",VLOOKUP(S1405,'Avtal 2026-05-21'!C:J,18,FALSE),"")</f>
        <v>#REF!</v>
      </c>
      <c r="AG1405" s="2" t="e">
        <f>IF(R1405&lt;&gt;"",VLOOKUP(S1405,'Avtal 2026-05-21'!C:J,19,FALSE),"")</f>
        <v>#REF!</v>
      </c>
      <c r="AH1405" s="10" t="e">
        <f>IF(R1405&gt;0,VLOOKUP(S1405,'Avtal 2026-05-21'!C:J,52,FALSE),"")</f>
        <v>#REF!</v>
      </c>
    </row>
    <row r="1406" spans="18:34" ht="18.75" customHeight="1" x14ac:dyDescent="0.25">
      <c r="R1406" s="2" t="e">
        <f>IF(MAX($R$10:R1405)&gt;=$K$4,0,R1405+1)</f>
        <v>#REF!</v>
      </c>
      <c r="S1406" s="2" t="e">
        <f t="shared" si="108"/>
        <v>#REF!</v>
      </c>
      <c r="T1406" s="2" t="e">
        <f t="shared" si="105"/>
        <v>#REF!</v>
      </c>
      <c r="U1406" s="2" t="e">
        <f t="shared" si="106"/>
        <v>#REF!</v>
      </c>
      <c r="V1406" s="2" t="e">
        <f t="shared" si="107"/>
        <v>#REF!</v>
      </c>
      <c r="X1406" s="2" t="e">
        <f>IF(R1406&lt;&gt;"",VLOOKUP(S1406,'Avtal 2026-05-21'!C:J,9,FALSE),"")</f>
        <v>#REF!</v>
      </c>
      <c r="Y1406" s="2" t="e">
        <f>IF(R1406&lt;&gt;"",VLOOKUP(S1406,'Avtal 2026-05-21'!C:J,10,FALSE),"")</f>
        <v>#REF!</v>
      </c>
      <c r="Z1406" s="2" t="e">
        <f>IF(R1406&lt;&gt;"",VLOOKUP(S1406,'Avtal 2026-05-21'!C:J,11,FALSE),"")</f>
        <v>#REF!</v>
      </c>
      <c r="AA1406" s="2" t="e">
        <f>IF(R1406&lt;&gt;"",VLOOKUP(S1406,'Avtal 2026-05-21'!C:J,12,FALSE),"")</f>
        <v>#REF!</v>
      </c>
      <c r="AB1406" s="2" t="e">
        <f>IF(R1406&lt;&gt;"",VLOOKUP(S1406,'Avtal 2026-05-21'!C:J,13,FALSE),"")</f>
        <v>#REF!</v>
      </c>
      <c r="AC1406" s="2" t="e">
        <f>IF(R1406&lt;&gt;"",VLOOKUP(S1406,'Avtal 2026-05-21'!C:J,21,FALSE),"")</f>
        <v>#REF!</v>
      </c>
      <c r="AD1406" s="13" t="e">
        <f>VLOOKUP(S1406,'Avtal 2026-05-21'!C:J,7,FALSE)</f>
        <v>#REF!</v>
      </c>
      <c r="AF1406" s="2" t="e">
        <f>IF(R1406&lt;&gt;"",VLOOKUP(S1406,'Avtal 2026-05-21'!C:J,18,FALSE),"")</f>
        <v>#REF!</v>
      </c>
      <c r="AG1406" s="2" t="e">
        <f>IF(R1406&lt;&gt;"",VLOOKUP(S1406,'Avtal 2026-05-21'!C:J,19,FALSE),"")</f>
        <v>#REF!</v>
      </c>
      <c r="AH1406" s="10" t="e">
        <f>IF(R1406&gt;0,VLOOKUP(S1406,'Avtal 2026-05-21'!C:J,52,FALSE),"")</f>
        <v>#REF!</v>
      </c>
    </row>
    <row r="1407" spans="18:34" ht="18.75" customHeight="1" x14ac:dyDescent="0.25">
      <c r="R1407" s="2" t="e">
        <f>IF(MAX($R$10:R1406)&gt;=$K$4,0,R1406+1)</f>
        <v>#REF!</v>
      </c>
      <c r="S1407" s="2" t="e">
        <f t="shared" si="108"/>
        <v>#REF!</v>
      </c>
      <c r="T1407" s="2" t="e">
        <f t="shared" si="105"/>
        <v>#REF!</v>
      </c>
      <c r="U1407" s="2" t="e">
        <f t="shared" si="106"/>
        <v>#REF!</v>
      </c>
      <c r="V1407" s="2" t="e">
        <f t="shared" si="107"/>
        <v>#REF!</v>
      </c>
      <c r="X1407" s="2" t="e">
        <f>IF(R1407&lt;&gt;"",VLOOKUP(S1407,'Avtal 2026-05-21'!C:J,9,FALSE),"")</f>
        <v>#REF!</v>
      </c>
      <c r="Y1407" s="2" t="e">
        <f>IF(R1407&lt;&gt;"",VLOOKUP(S1407,'Avtal 2026-05-21'!C:J,10,FALSE),"")</f>
        <v>#REF!</v>
      </c>
      <c r="Z1407" s="2" t="e">
        <f>IF(R1407&lt;&gt;"",VLOOKUP(S1407,'Avtal 2026-05-21'!C:J,11,FALSE),"")</f>
        <v>#REF!</v>
      </c>
      <c r="AA1407" s="2" t="e">
        <f>IF(R1407&lt;&gt;"",VLOOKUP(S1407,'Avtal 2026-05-21'!C:J,12,FALSE),"")</f>
        <v>#REF!</v>
      </c>
      <c r="AB1407" s="2" t="e">
        <f>IF(R1407&lt;&gt;"",VLOOKUP(S1407,'Avtal 2026-05-21'!C:J,13,FALSE),"")</f>
        <v>#REF!</v>
      </c>
      <c r="AC1407" s="2" t="e">
        <f>IF(R1407&lt;&gt;"",VLOOKUP(S1407,'Avtal 2026-05-21'!C:J,21,FALSE),"")</f>
        <v>#REF!</v>
      </c>
      <c r="AD1407" s="13" t="e">
        <f>VLOOKUP(S1407,'Avtal 2026-05-21'!C:J,7,FALSE)</f>
        <v>#REF!</v>
      </c>
      <c r="AF1407" s="2" t="e">
        <f>IF(R1407&lt;&gt;"",VLOOKUP(S1407,'Avtal 2026-05-21'!C:J,18,FALSE),"")</f>
        <v>#REF!</v>
      </c>
      <c r="AG1407" s="2" t="e">
        <f>IF(R1407&lt;&gt;"",VLOOKUP(S1407,'Avtal 2026-05-21'!C:J,19,FALSE),"")</f>
        <v>#REF!</v>
      </c>
      <c r="AH1407" s="10" t="e">
        <f>IF(R1407&gt;0,VLOOKUP(S1407,'Avtal 2026-05-21'!C:J,52,FALSE),"")</f>
        <v>#REF!</v>
      </c>
    </row>
    <row r="1408" spans="18:34" ht="18.75" customHeight="1" x14ac:dyDescent="0.25">
      <c r="R1408" s="2" t="e">
        <f>IF(MAX($R$10:R1407)&gt;=$K$4,0,R1407+1)</f>
        <v>#REF!</v>
      </c>
      <c r="S1408" s="2" t="e">
        <f t="shared" si="108"/>
        <v>#REF!</v>
      </c>
      <c r="T1408" s="2" t="e">
        <f t="shared" si="105"/>
        <v>#REF!</v>
      </c>
      <c r="U1408" s="2" t="e">
        <f t="shared" si="106"/>
        <v>#REF!</v>
      </c>
      <c r="V1408" s="2" t="e">
        <f t="shared" si="107"/>
        <v>#REF!</v>
      </c>
      <c r="X1408" s="2" t="e">
        <f>IF(R1408&lt;&gt;"",VLOOKUP(S1408,'Avtal 2026-05-21'!C:J,9,FALSE),"")</f>
        <v>#REF!</v>
      </c>
      <c r="Y1408" s="2" t="e">
        <f>IF(R1408&lt;&gt;"",VLOOKUP(S1408,'Avtal 2026-05-21'!C:J,10,FALSE),"")</f>
        <v>#REF!</v>
      </c>
      <c r="Z1408" s="2" t="e">
        <f>IF(R1408&lt;&gt;"",VLOOKUP(S1408,'Avtal 2026-05-21'!C:J,11,FALSE),"")</f>
        <v>#REF!</v>
      </c>
      <c r="AA1408" s="2" t="e">
        <f>IF(R1408&lt;&gt;"",VLOOKUP(S1408,'Avtal 2026-05-21'!C:J,12,FALSE),"")</f>
        <v>#REF!</v>
      </c>
      <c r="AB1408" s="2" t="e">
        <f>IF(R1408&lt;&gt;"",VLOOKUP(S1408,'Avtal 2026-05-21'!C:J,13,FALSE),"")</f>
        <v>#REF!</v>
      </c>
      <c r="AC1408" s="2" t="e">
        <f>IF(R1408&lt;&gt;"",VLOOKUP(S1408,'Avtal 2026-05-21'!C:J,21,FALSE),"")</f>
        <v>#REF!</v>
      </c>
      <c r="AD1408" s="13" t="e">
        <f>VLOOKUP(S1408,'Avtal 2026-05-21'!C:J,7,FALSE)</f>
        <v>#REF!</v>
      </c>
      <c r="AF1408" s="2" t="e">
        <f>IF(R1408&lt;&gt;"",VLOOKUP(S1408,'Avtal 2026-05-21'!C:J,18,FALSE),"")</f>
        <v>#REF!</v>
      </c>
      <c r="AG1408" s="2" t="e">
        <f>IF(R1408&lt;&gt;"",VLOOKUP(S1408,'Avtal 2026-05-21'!C:J,19,FALSE),"")</f>
        <v>#REF!</v>
      </c>
      <c r="AH1408" s="10" t="e">
        <f>IF(R1408&gt;0,VLOOKUP(S1408,'Avtal 2026-05-21'!C:J,52,FALSE),"")</f>
        <v>#REF!</v>
      </c>
    </row>
    <row r="1409" spans="18:34" ht="18.75" customHeight="1" x14ac:dyDescent="0.25">
      <c r="R1409" s="2" t="e">
        <f>IF(MAX($R$10:R1408)&gt;=$K$4,0,R1408+1)</f>
        <v>#REF!</v>
      </c>
      <c r="S1409" s="2" t="e">
        <f t="shared" si="108"/>
        <v>#REF!</v>
      </c>
      <c r="T1409" s="2" t="e">
        <f t="shared" si="105"/>
        <v>#REF!</v>
      </c>
      <c r="U1409" s="2" t="e">
        <f t="shared" si="106"/>
        <v>#REF!</v>
      </c>
      <c r="V1409" s="2" t="e">
        <f t="shared" si="107"/>
        <v>#REF!</v>
      </c>
      <c r="X1409" s="2" t="e">
        <f>IF(R1409&lt;&gt;"",VLOOKUP(S1409,'Avtal 2026-05-21'!C:J,9,FALSE),"")</f>
        <v>#REF!</v>
      </c>
      <c r="Y1409" s="2" t="e">
        <f>IF(R1409&lt;&gt;"",VLOOKUP(S1409,'Avtal 2026-05-21'!C:J,10,FALSE),"")</f>
        <v>#REF!</v>
      </c>
      <c r="Z1409" s="2" t="e">
        <f>IF(R1409&lt;&gt;"",VLOOKUP(S1409,'Avtal 2026-05-21'!C:J,11,FALSE),"")</f>
        <v>#REF!</v>
      </c>
      <c r="AA1409" s="2" t="e">
        <f>IF(R1409&lt;&gt;"",VLOOKUP(S1409,'Avtal 2026-05-21'!C:J,12,FALSE),"")</f>
        <v>#REF!</v>
      </c>
      <c r="AB1409" s="2" t="e">
        <f>IF(R1409&lt;&gt;"",VLOOKUP(S1409,'Avtal 2026-05-21'!C:J,13,FALSE),"")</f>
        <v>#REF!</v>
      </c>
      <c r="AC1409" s="2" t="e">
        <f>IF(R1409&lt;&gt;"",VLOOKUP(S1409,'Avtal 2026-05-21'!C:J,21,FALSE),"")</f>
        <v>#REF!</v>
      </c>
      <c r="AD1409" s="13" t="e">
        <f>VLOOKUP(S1409,'Avtal 2026-05-21'!C:J,7,FALSE)</f>
        <v>#REF!</v>
      </c>
      <c r="AF1409" s="2" t="e">
        <f>IF(R1409&lt;&gt;"",VLOOKUP(S1409,'Avtal 2026-05-21'!C:J,18,FALSE),"")</f>
        <v>#REF!</v>
      </c>
      <c r="AG1409" s="2" t="e">
        <f>IF(R1409&lt;&gt;"",VLOOKUP(S1409,'Avtal 2026-05-21'!C:J,19,FALSE),"")</f>
        <v>#REF!</v>
      </c>
      <c r="AH1409" s="10" t="e">
        <f>IF(R1409&gt;0,VLOOKUP(S1409,'Avtal 2026-05-21'!C:J,52,FALSE),"")</f>
        <v>#REF!</v>
      </c>
    </row>
    <row r="1410" spans="18:34" ht="18.75" customHeight="1" x14ac:dyDescent="0.25">
      <c r="R1410" s="2" t="e">
        <f>IF(MAX($R$10:R1409)&gt;=$K$4,0,R1409+1)</f>
        <v>#REF!</v>
      </c>
      <c r="S1410" s="2" t="e">
        <f t="shared" si="108"/>
        <v>#REF!</v>
      </c>
      <c r="T1410" s="2" t="e">
        <f t="shared" si="105"/>
        <v>#REF!</v>
      </c>
      <c r="U1410" s="2" t="e">
        <f t="shared" si="106"/>
        <v>#REF!</v>
      </c>
      <c r="V1410" s="2" t="e">
        <f t="shared" si="107"/>
        <v>#REF!</v>
      </c>
      <c r="X1410" s="2" t="e">
        <f>IF(R1410&lt;&gt;"",VLOOKUP(S1410,'Avtal 2026-05-21'!C:J,9,FALSE),"")</f>
        <v>#REF!</v>
      </c>
      <c r="Y1410" s="2" t="e">
        <f>IF(R1410&lt;&gt;"",VLOOKUP(S1410,'Avtal 2026-05-21'!C:J,10,FALSE),"")</f>
        <v>#REF!</v>
      </c>
      <c r="Z1410" s="2" t="e">
        <f>IF(R1410&lt;&gt;"",VLOOKUP(S1410,'Avtal 2026-05-21'!C:J,11,FALSE),"")</f>
        <v>#REF!</v>
      </c>
      <c r="AA1410" s="2" t="e">
        <f>IF(R1410&lt;&gt;"",VLOOKUP(S1410,'Avtal 2026-05-21'!C:J,12,FALSE),"")</f>
        <v>#REF!</v>
      </c>
      <c r="AB1410" s="2" t="e">
        <f>IF(R1410&lt;&gt;"",VLOOKUP(S1410,'Avtal 2026-05-21'!C:J,13,FALSE),"")</f>
        <v>#REF!</v>
      </c>
      <c r="AC1410" s="2" t="e">
        <f>IF(R1410&lt;&gt;"",VLOOKUP(S1410,'Avtal 2026-05-21'!C:J,21,FALSE),"")</f>
        <v>#REF!</v>
      </c>
      <c r="AD1410" s="13" t="e">
        <f>VLOOKUP(S1410,'Avtal 2026-05-21'!C:J,7,FALSE)</f>
        <v>#REF!</v>
      </c>
      <c r="AF1410" s="2" t="e">
        <f>IF(R1410&lt;&gt;"",VLOOKUP(S1410,'Avtal 2026-05-21'!C:J,18,FALSE),"")</f>
        <v>#REF!</v>
      </c>
      <c r="AG1410" s="2" t="e">
        <f>IF(R1410&lt;&gt;"",VLOOKUP(S1410,'Avtal 2026-05-21'!C:J,19,FALSE),"")</f>
        <v>#REF!</v>
      </c>
      <c r="AH1410" s="10" t="e">
        <f>IF(R1410&gt;0,VLOOKUP(S1410,'Avtal 2026-05-21'!C:J,52,FALSE),"")</f>
        <v>#REF!</v>
      </c>
    </row>
    <row r="1411" spans="18:34" ht="18.75" customHeight="1" x14ac:dyDescent="0.25">
      <c r="R1411" s="2" t="e">
        <f>IF(MAX($R$10:R1410)&gt;=$K$4,0,R1410+1)</f>
        <v>#REF!</v>
      </c>
      <c r="S1411" s="2" t="e">
        <f t="shared" si="108"/>
        <v>#REF!</v>
      </c>
      <c r="T1411" s="2" t="e">
        <f t="shared" si="105"/>
        <v>#REF!</v>
      </c>
      <c r="U1411" s="2" t="e">
        <f t="shared" si="106"/>
        <v>#REF!</v>
      </c>
      <c r="V1411" s="2" t="e">
        <f t="shared" si="107"/>
        <v>#REF!</v>
      </c>
      <c r="X1411" s="2" t="e">
        <f>IF(R1411&lt;&gt;"",VLOOKUP(S1411,'Avtal 2026-05-21'!C:J,9,FALSE),"")</f>
        <v>#REF!</v>
      </c>
      <c r="Y1411" s="2" t="e">
        <f>IF(R1411&lt;&gt;"",VLOOKUP(S1411,'Avtal 2026-05-21'!C:J,10,FALSE),"")</f>
        <v>#REF!</v>
      </c>
      <c r="Z1411" s="2" t="e">
        <f>IF(R1411&lt;&gt;"",VLOOKUP(S1411,'Avtal 2026-05-21'!C:J,11,FALSE),"")</f>
        <v>#REF!</v>
      </c>
      <c r="AA1411" s="2" t="e">
        <f>IF(R1411&lt;&gt;"",VLOOKUP(S1411,'Avtal 2026-05-21'!C:J,12,FALSE),"")</f>
        <v>#REF!</v>
      </c>
      <c r="AB1411" s="2" t="e">
        <f>IF(R1411&lt;&gt;"",VLOOKUP(S1411,'Avtal 2026-05-21'!C:J,13,FALSE),"")</f>
        <v>#REF!</v>
      </c>
      <c r="AC1411" s="2" t="e">
        <f>IF(R1411&lt;&gt;"",VLOOKUP(S1411,'Avtal 2026-05-21'!C:J,21,FALSE),"")</f>
        <v>#REF!</v>
      </c>
      <c r="AD1411" s="13" t="e">
        <f>VLOOKUP(S1411,'Avtal 2026-05-21'!C:J,7,FALSE)</f>
        <v>#REF!</v>
      </c>
      <c r="AF1411" s="2" t="e">
        <f>IF(R1411&lt;&gt;"",VLOOKUP(S1411,'Avtal 2026-05-21'!C:J,18,FALSE),"")</f>
        <v>#REF!</v>
      </c>
      <c r="AG1411" s="2" t="e">
        <f>IF(R1411&lt;&gt;"",VLOOKUP(S1411,'Avtal 2026-05-21'!C:J,19,FALSE),"")</f>
        <v>#REF!</v>
      </c>
      <c r="AH1411" s="10" t="e">
        <f>IF(R1411&gt;0,VLOOKUP(S1411,'Avtal 2026-05-21'!C:J,52,FALSE),"")</f>
        <v>#REF!</v>
      </c>
    </row>
    <row r="1412" spans="18:34" ht="18.75" customHeight="1" x14ac:dyDescent="0.25">
      <c r="R1412" s="2" t="e">
        <f>IF(MAX($R$10:R1411)&gt;=$K$4,0,R1411+1)</f>
        <v>#REF!</v>
      </c>
      <c r="S1412" s="2" t="e">
        <f t="shared" si="108"/>
        <v>#REF!</v>
      </c>
      <c r="T1412" s="2" t="e">
        <f t="shared" si="105"/>
        <v>#REF!</v>
      </c>
      <c r="U1412" s="2" t="e">
        <f t="shared" si="106"/>
        <v>#REF!</v>
      </c>
      <c r="V1412" s="2" t="e">
        <f t="shared" si="107"/>
        <v>#REF!</v>
      </c>
      <c r="X1412" s="2" t="e">
        <f>IF(R1412&lt;&gt;"",VLOOKUP(S1412,'Avtal 2026-05-21'!C:J,9,FALSE),"")</f>
        <v>#REF!</v>
      </c>
      <c r="Y1412" s="2" t="e">
        <f>IF(R1412&lt;&gt;"",VLOOKUP(S1412,'Avtal 2026-05-21'!C:J,10,FALSE),"")</f>
        <v>#REF!</v>
      </c>
      <c r="Z1412" s="2" t="e">
        <f>IF(R1412&lt;&gt;"",VLOOKUP(S1412,'Avtal 2026-05-21'!C:J,11,FALSE),"")</f>
        <v>#REF!</v>
      </c>
      <c r="AA1412" s="2" t="e">
        <f>IF(R1412&lt;&gt;"",VLOOKUP(S1412,'Avtal 2026-05-21'!C:J,12,FALSE),"")</f>
        <v>#REF!</v>
      </c>
      <c r="AB1412" s="2" t="e">
        <f>IF(R1412&lt;&gt;"",VLOOKUP(S1412,'Avtal 2026-05-21'!C:J,13,FALSE),"")</f>
        <v>#REF!</v>
      </c>
      <c r="AC1412" s="2" t="e">
        <f>IF(R1412&lt;&gt;"",VLOOKUP(S1412,'Avtal 2026-05-21'!C:J,21,FALSE),"")</f>
        <v>#REF!</v>
      </c>
      <c r="AD1412" s="13" t="e">
        <f>VLOOKUP(S1412,'Avtal 2026-05-21'!C:J,7,FALSE)</f>
        <v>#REF!</v>
      </c>
      <c r="AF1412" s="2" t="e">
        <f>IF(R1412&lt;&gt;"",VLOOKUP(S1412,'Avtal 2026-05-21'!C:J,18,FALSE),"")</f>
        <v>#REF!</v>
      </c>
      <c r="AG1412" s="2" t="e">
        <f>IF(R1412&lt;&gt;"",VLOOKUP(S1412,'Avtal 2026-05-21'!C:J,19,FALSE),"")</f>
        <v>#REF!</v>
      </c>
      <c r="AH1412" s="10" t="e">
        <f>IF(R1412&gt;0,VLOOKUP(S1412,'Avtal 2026-05-21'!C:J,52,FALSE),"")</f>
        <v>#REF!</v>
      </c>
    </row>
    <row r="1413" spans="18:34" ht="18.75" customHeight="1" x14ac:dyDescent="0.25">
      <c r="R1413" s="2" t="e">
        <f>IF(MAX($R$10:R1412)&gt;=$K$4,0,R1412+1)</f>
        <v>#REF!</v>
      </c>
      <c r="S1413" s="2" t="e">
        <f t="shared" si="108"/>
        <v>#REF!</v>
      </c>
      <c r="T1413" s="2" t="e">
        <f t="shared" si="105"/>
        <v>#REF!</v>
      </c>
      <c r="U1413" s="2" t="e">
        <f t="shared" si="106"/>
        <v>#REF!</v>
      </c>
      <c r="V1413" s="2" t="e">
        <f t="shared" si="107"/>
        <v>#REF!</v>
      </c>
      <c r="X1413" s="2" t="e">
        <f>IF(R1413&lt;&gt;"",VLOOKUP(S1413,'Avtal 2026-05-21'!C:J,9,FALSE),"")</f>
        <v>#REF!</v>
      </c>
      <c r="Y1413" s="2" t="e">
        <f>IF(R1413&lt;&gt;"",VLOOKUP(S1413,'Avtal 2026-05-21'!C:J,10,FALSE),"")</f>
        <v>#REF!</v>
      </c>
      <c r="Z1413" s="2" t="e">
        <f>IF(R1413&lt;&gt;"",VLOOKUP(S1413,'Avtal 2026-05-21'!C:J,11,FALSE),"")</f>
        <v>#REF!</v>
      </c>
      <c r="AA1413" s="2" t="e">
        <f>IF(R1413&lt;&gt;"",VLOOKUP(S1413,'Avtal 2026-05-21'!C:J,12,FALSE),"")</f>
        <v>#REF!</v>
      </c>
      <c r="AB1413" s="2" t="e">
        <f>IF(R1413&lt;&gt;"",VLOOKUP(S1413,'Avtal 2026-05-21'!C:J,13,FALSE),"")</f>
        <v>#REF!</v>
      </c>
      <c r="AC1413" s="2" t="e">
        <f>IF(R1413&lt;&gt;"",VLOOKUP(S1413,'Avtal 2026-05-21'!C:J,21,FALSE),"")</f>
        <v>#REF!</v>
      </c>
      <c r="AD1413" s="13" t="e">
        <f>VLOOKUP(S1413,'Avtal 2026-05-21'!C:J,7,FALSE)</f>
        <v>#REF!</v>
      </c>
      <c r="AF1413" s="2" t="e">
        <f>IF(R1413&lt;&gt;"",VLOOKUP(S1413,'Avtal 2026-05-21'!C:J,18,FALSE),"")</f>
        <v>#REF!</v>
      </c>
      <c r="AG1413" s="2" t="e">
        <f>IF(R1413&lt;&gt;"",VLOOKUP(S1413,'Avtal 2026-05-21'!C:J,19,FALSE),"")</f>
        <v>#REF!</v>
      </c>
      <c r="AH1413" s="10" t="e">
        <f>IF(R1413&gt;0,VLOOKUP(S1413,'Avtal 2026-05-21'!C:J,52,FALSE),"")</f>
        <v>#REF!</v>
      </c>
    </row>
    <row r="1414" spans="18:34" ht="18.75" customHeight="1" x14ac:dyDescent="0.25">
      <c r="R1414" s="2" t="e">
        <f>IF(MAX($R$10:R1413)&gt;=$K$4,0,R1413+1)</f>
        <v>#REF!</v>
      </c>
      <c r="S1414" s="2" t="e">
        <f t="shared" si="108"/>
        <v>#REF!</v>
      </c>
      <c r="T1414" s="2" t="e">
        <f t="shared" si="105"/>
        <v>#REF!</v>
      </c>
      <c r="U1414" s="2" t="e">
        <f t="shared" si="106"/>
        <v>#REF!</v>
      </c>
      <c r="V1414" s="2" t="e">
        <f t="shared" si="107"/>
        <v>#REF!</v>
      </c>
      <c r="X1414" s="2" t="e">
        <f>IF(R1414&lt;&gt;"",VLOOKUP(S1414,'Avtal 2026-05-21'!C:J,9,FALSE),"")</f>
        <v>#REF!</v>
      </c>
      <c r="Y1414" s="2" t="e">
        <f>IF(R1414&lt;&gt;"",VLOOKUP(S1414,'Avtal 2026-05-21'!C:J,10,FALSE),"")</f>
        <v>#REF!</v>
      </c>
      <c r="Z1414" s="2" t="e">
        <f>IF(R1414&lt;&gt;"",VLOOKUP(S1414,'Avtal 2026-05-21'!C:J,11,FALSE),"")</f>
        <v>#REF!</v>
      </c>
      <c r="AA1414" s="2" t="e">
        <f>IF(R1414&lt;&gt;"",VLOOKUP(S1414,'Avtal 2026-05-21'!C:J,12,FALSE),"")</f>
        <v>#REF!</v>
      </c>
      <c r="AB1414" s="2" t="e">
        <f>IF(R1414&lt;&gt;"",VLOOKUP(S1414,'Avtal 2026-05-21'!C:J,13,FALSE),"")</f>
        <v>#REF!</v>
      </c>
      <c r="AC1414" s="2" t="e">
        <f>IF(R1414&lt;&gt;"",VLOOKUP(S1414,'Avtal 2026-05-21'!C:J,21,FALSE),"")</f>
        <v>#REF!</v>
      </c>
      <c r="AD1414" s="13" t="e">
        <f>VLOOKUP(S1414,'Avtal 2026-05-21'!C:J,7,FALSE)</f>
        <v>#REF!</v>
      </c>
      <c r="AF1414" s="2" t="e">
        <f>IF(R1414&lt;&gt;"",VLOOKUP(S1414,'Avtal 2026-05-21'!C:J,18,FALSE),"")</f>
        <v>#REF!</v>
      </c>
      <c r="AG1414" s="2" t="e">
        <f>IF(R1414&lt;&gt;"",VLOOKUP(S1414,'Avtal 2026-05-21'!C:J,19,FALSE),"")</f>
        <v>#REF!</v>
      </c>
      <c r="AH1414" s="10" t="e">
        <f>IF(R1414&gt;0,VLOOKUP(S1414,'Avtal 2026-05-21'!C:J,52,FALSE),"")</f>
        <v>#REF!</v>
      </c>
    </row>
    <row r="1415" spans="18:34" ht="18.75" customHeight="1" x14ac:dyDescent="0.25">
      <c r="R1415" s="2" t="e">
        <f>IF(MAX($R$10:R1414)&gt;=$K$4,0,R1414+1)</f>
        <v>#REF!</v>
      </c>
      <c r="S1415" s="2" t="e">
        <f t="shared" si="108"/>
        <v>#REF!</v>
      </c>
      <c r="T1415" s="2" t="e">
        <f t="shared" si="105"/>
        <v>#REF!</v>
      </c>
      <c r="U1415" s="2" t="e">
        <f t="shared" si="106"/>
        <v>#REF!</v>
      </c>
      <c r="V1415" s="2" t="e">
        <f t="shared" si="107"/>
        <v>#REF!</v>
      </c>
      <c r="X1415" s="2" t="e">
        <f>IF(R1415&lt;&gt;"",VLOOKUP(S1415,'Avtal 2026-05-21'!C:J,9,FALSE),"")</f>
        <v>#REF!</v>
      </c>
      <c r="Y1415" s="2" t="e">
        <f>IF(R1415&lt;&gt;"",VLOOKUP(S1415,'Avtal 2026-05-21'!C:J,10,FALSE),"")</f>
        <v>#REF!</v>
      </c>
      <c r="Z1415" s="2" t="e">
        <f>IF(R1415&lt;&gt;"",VLOOKUP(S1415,'Avtal 2026-05-21'!C:J,11,FALSE),"")</f>
        <v>#REF!</v>
      </c>
      <c r="AA1415" s="2" t="e">
        <f>IF(R1415&lt;&gt;"",VLOOKUP(S1415,'Avtal 2026-05-21'!C:J,12,FALSE),"")</f>
        <v>#REF!</v>
      </c>
      <c r="AB1415" s="2" t="e">
        <f>IF(R1415&lt;&gt;"",VLOOKUP(S1415,'Avtal 2026-05-21'!C:J,13,FALSE),"")</f>
        <v>#REF!</v>
      </c>
      <c r="AC1415" s="2" t="e">
        <f>IF(R1415&lt;&gt;"",VLOOKUP(S1415,'Avtal 2026-05-21'!C:J,21,FALSE),"")</f>
        <v>#REF!</v>
      </c>
      <c r="AD1415" s="13" t="e">
        <f>VLOOKUP(S1415,'Avtal 2026-05-21'!C:J,7,FALSE)</f>
        <v>#REF!</v>
      </c>
      <c r="AF1415" s="2" t="e">
        <f>IF(R1415&lt;&gt;"",VLOOKUP(S1415,'Avtal 2026-05-21'!C:J,18,FALSE),"")</f>
        <v>#REF!</v>
      </c>
      <c r="AG1415" s="2" t="e">
        <f>IF(R1415&lt;&gt;"",VLOOKUP(S1415,'Avtal 2026-05-21'!C:J,19,FALSE),"")</f>
        <v>#REF!</v>
      </c>
      <c r="AH1415" s="10" t="e">
        <f>IF(R1415&gt;0,VLOOKUP(S1415,'Avtal 2026-05-21'!C:J,52,FALSE),"")</f>
        <v>#REF!</v>
      </c>
    </row>
    <row r="1416" spans="18:34" ht="18.75" customHeight="1" x14ac:dyDescent="0.25">
      <c r="R1416" s="2" t="e">
        <f>IF(MAX($R$10:R1415)&gt;=$K$4,0,R1415+1)</f>
        <v>#REF!</v>
      </c>
      <c r="S1416" s="2" t="e">
        <f t="shared" si="108"/>
        <v>#REF!</v>
      </c>
      <c r="T1416" s="2" t="e">
        <f t="shared" si="105"/>
        <v>#REF!</v>
      </c>
      <c r="U1416" s="2" t="e">
        <f t="shared" si="106"/>
        <v>#REF!</v>
      </c>
      <c r="V1416" s="2" t="e">
        <f t="shared" si="107"/>
        <v>#REF!</v>
      </c>
      <c r="X1416" s="2" t="e">
        <f>IF(R1416&lt;&gt;"",VLOOKUP(S1416,'Avtal 2026-05-21'!C:J,9,FALSE),"")</f>
        <v>#REF!</v>
      </c>
      <c r="Y1416" s="2" t="e">
        <f>IF(R1416&lt;&gt;"",VLOOKUP(S1416,'Avtal 2026-05-21'!C:J,10,FALSE),"")</f>
        <v>#REF!</v>
      </c>
      <c r="Z1416" s="2" t="e">
        <f>IF(R1416&lt;&gt;"",VLOOKUP(S1416,'Avtal 2026-05-21'!C:J,11,FALSE),"")</f>
        <v>#REF!</v>
      </c>
      <c r="AA1416" s="2" t="e">
        <f>IF(R1416&lt;&gt;"",VLOOKUP(S1416,'Avtal 2026-05-21'!C:J,12,FALSE),"")</f>
        <v>#REF!</v>
      </c>
      <c r="AB1416" s="2" t="e">
        <f>IF(R1416&lt;&gt;"",VLOOKUP(S1416,'Avtal 2026-05-21'!C:J,13,FALSE),"")</f>
        <v>#REF!</v>
      </c>
      <c r="AC1416" s="2" t="e">
        <f>IF(R1416&lt;&gt;"",VLOOKUP(S1416,'Avtal 2026-05-21'!C:J,21,FALSE),"")</f>
        <v>#REF!</v>
      </c>
      <c r="AD1416" s="13" t="e">
        <f>VLOOKUP(S1416,'Avtal 2026-05-21'!C:J,7,FALSE)</f>
        <v>#REF!</v>
      </c>
      <c r="AF1416" s="2" t="e">
        <f>IF(R1416&lt;&gt;"",VLOOKUP(S1416,'Avtal 2026-05-21'!C:J,18,FALSE),"")</f>
        <v>#REF!</v>
      </c>
      <c r="AG1416" s="2" t="e">
        <f>IF(R1416&lt;&gt;"",VLOOKUP(S1416,'Avtal 2026-05-21'!C:J,19,FALSE),"")</f>
        <v>#REF!</v>
      </c>
      <c r="AH1416" s="10" t="e">
        <f>IF(R1416&gt;0,VLOOKUP(S1416,'Avtal 2026-05-21'!C:J,52,FALSE),"")</f>
        <v>#REF!</v>
      </c>
    </row>
    <row r="1417" spans="18:34" ht="18.75" customHeight="1" x14ac:dyDescent="0.25">
      <c r="R1417" s="2" t="e">
        <f>IF(MAX($R$10:R1416)&gt;=$K$4,0,R1416+1)</f>
        <v>#REF!</v>
      </c>
      <c r="S1417" s="2" t="e">
        <f t="shared" si="108"/>
        <v>#REF!</v>
      </c>
      <c r="T1417" s="2" t="e">
        <f t="shared" si="105"/>
        <v>#REF!</v>
      </c>
      <c r="U1417" s="2" t="e">
        <f t="shared" si="106"/>
        <v>#REF!</v>
      </c>
      <c r="V1417" s="2" t="e">
        <f t="shared" si="107"/>
        <v>#REF!</v>
      </c>
      <c r="X1417" s="2" t="e">
        <f>IF(R1417&lt;&gt;"",VLOOKUP(S1417,'Avtal 2026-05-21'!C:J,9,FALSE),"")</f>
        <v>#REF!</v>
      </c>
      <c r="Y1417" s="2" t="e">
        <f>IF(R1417&lt;&gt;"",VLOOKUP(S1417,'Avtal 2026-05-21'!C:J,10,FALSE),"")</f>
        <v>#REF!</v>
      </c>
      <c r="Z1417" s="2" t="e">
        <f>IF(R1417&lt;&gt;"",VLOOKUP(S1417,'Avtal 2026-05-21'!C:J,11,FALSE),"")</f>
        <v>#REF!</v>
      </c>
      <c r="AA1417" s="2" t="e">
        <f>IF(R1417&lt;&gt;"",VLOOKUP(S1417,'Avtal 2026-05-21'!C:J,12,FALSE),"")</f>
        <v>#REF!</v>
      </c>
      <c r="AB1417" s="2" t="e">
        <f>IF(R1417&lt;&gt;"",VLOOKUP(S1417,'Avtal 2026-05-21'!C:J,13,FALSE),"")</f>
        <v>#REF!</v>
      </c>
      <c r="AC1417" s="2" t="e">
        <f>IF(R1417&lt;&gt;"",VLOOKUP(S1417,'Avtal 2026-05-21'!C:J,21,FALSE),"")</f>
        <v>#REF!</v>
      </c>
      <c r="AD1417" s="13" t="e">
        <f>VLOOKUP(S1417,'Avtal 2026-05-21'!C:J,7,FALSE)</f>
        <v>#REF!</v>
      </c>
      <c r="AF1417" s="2" t="e">
        <f>IF(R1417&lt;&gt;"",VLOOKUP(S1417,'Avtal 2026-05-21'!C:J,18,FALSE),"")</f>
        <v>#REF!</v>
      </c>
      <c r="AG1417" s="2" t="e">
        <f>IF(R1417&lt;&gt;"",VLOOKUP(S1417,'Avtal 2026-05-21'!C:J,19,FALSE),"")</f>
        <v>#REF!</v>
      </c>
      <c r="AH1417" s="10" t="e">
        <f>IF(R1417&gt;0,VLOOKUP(S1417,'Avtal 2026-05-21'!C:J,52,FALSE),"")</f>
        <v>#REF!</v>
      </c>
    </row>
    <row r="1418" spans="18:34" ht="18.75" customHeight="1" x14ac:dyDescent="0.25">
      <c r="R1418" s="2" t="e">
        <f>IF(MAX($R$10:R1417)&gt;=$K$4,0,R1417+1)</f>
        <v>#REF!</v>
      </c>
      <c r="S1418" s="2" t="e">
        <f t="shared" si="108"/>
        <v>#REF!</v>
      </c>
      <c r="T1418" s="2" t="e">
        <f t="shared" si="105"/>
        <v>#REF!</v>
      </c>
      <c r="U1418" s="2" t="e">
        <f t="shared" si="106"/>
        <v>#REF!</v>
      </c>
      <c r="V1418" s="2" t="e">
        <f t="shared" si="107"/>
        <v>#REF!</v>
      </c>
      <c r="X1418" s="2" t="e">
        <f>IF(R1418&lt;&gt;"",VLOOKUP(S1418,'Avtal 2026-05-21'!C:J,9,FALSE),"")</f>
        <v>#REF!</v>
      </c>
      <c r="Y1418" s="2" t="e">
        <f>IF(R1418&lt;&gt;"",VLOOKUP(S1418,'Avtal 2026-05-21'!C:J,10,FALSE),"")</f>
        <v>#REF!</v>
      </c>
      <c r="Z1418" s="2" t="e">
        <f>IF(R1418&lt;&gt;"",VLOOKUP(S1418,'Avtal 2026-05-21'!C:J,11,FALSE),"")</f>
        <v>#REF!</v>
      </c>
      <c r="AA1418" s="2" t="e">
        <f>IF(R1418&lt;&gt;"",VLOOKUP(S1418,'Avtal 2026-05-21'!C:J,12,FALSE),"")</f>
        <v>#REF!</v>
      </c>
      <c r="AB1418" s="2" t="e">
        <f>IF(R1418&lt;&gt;"",VLOOKUP(S1418,'Avtal 2026-05-21'!C:J,13,FALSE),"")</f>
        <v>#REF!</v>
      </c>
      <c r="AC1418" s="2" t="e">
        <f>IF(R1418&lt;&gt;"",VLOOKUP(S1418,'Avtal 2026-05-21'!C:J,21,FALSE),"")</f>
        <v>#REF!</v>
      </c>
      <c r="AD1418" s="13" t="e">
        <f>VLOOKUP(S1418,'Avtal 2026-05-21'!C:J,7,FALSE)</f>
        <v>#REF!</v>
      </c>
      <c r="AF1418" s="2" t="e">
        <f>IF(R1418&lt;&gt;"",VLOOKUP(S1418,'Avtal 2026-05-21'!C:J,18,FALSE),"")</f>
        <v>#REF!</v>
      </c>
      <c r="AG1418" s="2" t="e">
        <f>IF(R1418&lt;&gt;"",VLOOKUP(S1418,'Avtal 2026-05-21'!C:J,19,FALSE),"")</f>
        <v>#REF!</v>
      </c>
      <c r="AH1418" s="10" t="e">
        <f>IF(R1418&gt;0,VLOOKUP(S1418,'Avtal 2026-05-21'!C:J,52,FALSE),"")</f>
        <v>#REF!</v>
      </c>
    </row>
    <row r="1419" spans="18:34" ht="18.75" customHeight="1" x14ac:dyDescent="0.25">
      <c r="R1419" s="2" t="e">
        <f>IF(MAX($R$10:R1418)&gt;=$K$4,0,R1418+1)</f>
        <v>#REF!</v>
      </c>
      <c r="S1419" s="2" t="e">
        <f t="shared" si="108"/>
        <v>#REF!</v>
      </c>
      <c r="T1419" s="2" t="e">
        <f t="shared" ref="T1419:T1482" si="109">IF(R1419&gt;0,YEAR(AF1419),0)</f>
        <v>#REF!</v>
      </c>
      <c r="U1419" s="2" t="e">
        <f t="shared" ref="U1419:U1482" si="110">MONTH(AF1419)*1</f>
        <v>#REF!</v>
      </c>
      <c r="V1419" s="2" t="e">
        <f t="shared" ref="V1419:V1482" si="111">IF(R1419&gt;0,T1419&amp;U1419,"")</f>
        <v>#REF!</v>
      </c>
      <c r="X1419" s="2" t="e">
        <f>IF(R1419&lt;&gt;"",VLOOKUP(S1419,'Avtal 2026-05-21'!C:J,9,FALSE),"")</f>
        <v>#REF!</v>
      </c>
      <c r="Y1419" s="2" t="e">
        <f>IF(R1419&lt;&gt;"",VLOOKUP(S1419,'Avtal 2026-05-21'!C:J,10,FALSE),"")</f>
        <v>#REF!</v>
      </c>
      <c r="Z1419" s="2" t="e">
        <f>IF(R1419&lt;&gt;"",VLOOKUP(S1419,'Avtal 2026-05-21'!C:J,11,FALSE),"")</f>
        <v>#REF!</v>
      </c>
      <c r="AA1419" s="2" t="e">
        <f>IF(R1419&lt;&gt;"",VLOOKUP(S1419,'Avtal 2026-05-21'!C:J,12,FALSE),"")</f>
        <v>#REF!</v>
      </c>
      <c r="AB1419" s="2" t="e">
        <f>IF(R1419&lt;&gt;"",VLOOKUP(S1419,'Avtal 2026-05-21'!C:J,13,FALSE),"")</f>
        <v>#REF!</v>
      </c>
      <c r="AC1419" s="2" t="e">
        <f>IF(R1419&lt;&gt;"",VLOOKUP(S1419,'Avtal 2026-05-21'!C:J,21,FALSE),"")</f>
        <v>#REF!</v>
      </c>
      <c r="AD1419" s="13" t="e">
        <f>VLOOKUP(S1419,'Avtal 2026-05-21'!C:J,7,FALSE)</f>
        <v>#REF!</v>
      </c>
      <c r="AF1419" s="2" t="e">
        <f>IF(R1419&lt;&gt;"",VLOOKUP(S1419,'Avtal 2026-05-21'!C:J,18,FALSE),"")</f>
        <v>#REF!</v>
      </c>
      <c r="AG1419" s="2" t="e">
        <f>IF(R1419&lt;&gt;"",VLOOKUP(S1419,'Avtal 2026-05-21'!C:J,19,FALSE),"")</f>
        <v>#REF!</v>
      </c>
      <c r="AH1419" s="10" t="e">
        <f>IF(R1419&gt;0,VLOOKUP(S1419,'Avtal 2026-05-21'!C:J,52,FALSE),"")</f>
        <v>#REF!</v>
      </c>
    </row>
    <row r="1420" spans="18:34" ht="18.75" customHeight="1" x14ac:dyDescent="0.25">
      <c r="R1420" s="2" t="e">
        <f>IF(MAX($R$10:R1419)&gt;=$K$4,0,R1419+1)</f>
        <v>#REF!</v>
      </c>
      <c r="S1420" s="2" t="e">
        <f t="shared" ref="S1420:S1483" si="112">S1419+1</f>
        <v>#REF!</v>
      </c>
      <c r="T1420" s="2" t="e">
        <f t="shared" si="109"/>
        <v>#REF!</v>
      </c>
      <c r="U1420" s="2" t="e">
        <f t="shared" si="110"/>
        <v>#REF!</v>
      </c>
      <c r="V1420" s="2" t="e">
        <f t="shared" si="111"/>
        <v>#REF!</v>
      </c>
      <c r="X1420" s="2" t="e">
        <f>IF(R1420&lt;&gt;"",VLOOKUP(S1420,'Avtal 2026-05-21'!C:J,9,FALSE),"")</f>
        <v>#REF!</v>
      </c>
      <c r="Y1420" s="2" t="e">
        <f>IF(R1420&lt;&gt;"",VLOOKUP(S1420,'Avtal 2026-05-21'!C:J,10,FALSE),"")</f>
        <v>#REF!</v>
      </c>
      <c r="Z1420" s="2" t="e">
        <f>IF(R1420&lt;&gt;"",VLOOKUP(S1420,'Avtal 2026-05-21'!C:J,11,FALSE),"")</f>
        <v>#REF!</v>
      </c>
      <c r="AA1420" s="2" t="e">
        <f>IF(R1420&lt;&gt;"",VLOOKUP(S1420,'Avtal 2026-05-21'!C:J,12,FALSE),"")</f>
        <v>#REF!</v>
      </c>
      <c r="AB1420" s="2" t="e">
        <f>IF(R1420&lt;&gt;"",VLOOKUP(S1420,'Avtal 2026-05-21'!C:J,13,FALSE),"")</f>
        <v>#REF!</v>
      </c>
      <c r="AC1420" s="2" t="e">
        <f>IF(R1420&lt;&gt;"",VLOOKUP(S1420,'Avtal 2026-05-21'!C:J,21,FALSE),"")</f>
        <v>#REF!</v>
      </c>
      <c r="AD1420" s="13" t="e">
        <f>VLOOKUP(S1420,'Avtal 2026-05-21'!C:J,7,FALSE)</f>
        <v>#REF!</v>
      </c>
      <c r="AF1420" s="2" t="e">
        <f>IF(R1420&lt;&gt;"",VLOOKUP(S1420,'Avtal 2026-05-21'!C:J,18,FALSE),"")</f>
        <v>#REF!</v>
      </c>
      <c r="AG1420" s="2" t="e">
        <f>IF(R1420&lt;&gt;"",VLOOKUP(S1420,'Avtal 2026-05-21'!C:J,19,FALSE),"")</f>
        <v>#REF!</v>
      </c>
      <c r="AH1420" s="10" t="e">
        <f>IF(R1420&gt;0,VLOOKUP(S1420,'Avtal 2026-05-21'!C:J,52,FALSE),"")</f>
        <v>#REF!</v>
      </c>
    </row>
    <row r="1421" spans="18:34" ht="18.75" customHeight="1" x14ac:dyDescent="0.25">
      <c r="R1421" s="2" t="e">
        <f>IF(MAX($R$10:R1420)&gt;=$K$4,0,R1420+1)</f>
        <v>#REF!</v>
      </c>
      <c r="S1421" s="2" t="e">
        <f t="shared" si="112"/>
        <v>#REF!</v>
      </c>
      <c r="T1421" s="2" t="e">
        <f t="shared" si="109"/>
        <v>#REF!</v>
      </c>
      <c r="U1421" s="2" t="e">
        <f t="shared" si="110"/>
        <v>#REF!</v>
      </c>
      <c r="V1421" s="2" t="e">
        <f t="shared" si="111"/>
        <v>#REF!</v>
      </c>
      <c r="X1421" s="2" t="e">
        <f>IF(R1421&lt;&gt;"",VLOOKUP(S1421,'Avtal 2026-05-21'!C:J,9,FALSE),"")</f>
        <v>#REF!</v>
      </c>
      <c r="Y1421" s="2" t="e">
        <f>IF(R1421&lt;&gt;"",VLOOKUP(S1421,'Avtal 2026-05-21'!C:J,10,FALSE),"")</f>
        <v>#REF!</v>
      </c>
      <c r="Z1421" s="2" t="e">
        <f>IF(R1421&lt;&gt;"",VLOOKUP(S1421,'Avtal 2026-05-21'!C:J,11,FALSE),"")</f>
        <v>#REF!</v>
      </c>
      <c r="AA1421" s="2" t="e">
        <f>IF(R1421&lt;&gt;"",VLOOKUP(S1421,'Avtal 2026-05-21'!C:J,12,FALSE),"")</f>
        <v>#REF!</v>
      </c>
      <c r="AB1421" s="2" t="e">
        <f>IF(R1421&lt;&gt;"",VLOOKUP(S1421,'Avtal 2026-05-21'!C:J,13,FALSE),"")</f>
        <v>#REF!</v>
      </c>
      <c r="AC1421" s="2" t="e">
        <f>IF(R1421&lt;&gt;"",VLOOKUP(S1421,'Avtal 2026-05-21'!C:J,21,FALSE),"")</f>
        <v>#REF!</v>
      </c>
      <c r="AD1421" s="13" t="e">
        <f>VLOOKUP(S1421,'Avtal 2026-05-21'!C:J,7,FALSE)</f>
        <v>#REF!</v>
      </c>
      <c r="AF1421" s="2" t="e">
        <f>IF(R1421&lt;&gt;"",VLOOKUP(S1421,'Avtal 2026-05-21'!C:J,18,FALSE),"")</f>
        <v>#REF!</v>
      </c>
      <c r="AG1421" s="2" t="e">
        <f>IF(R1421&lt;&gt;"",VLOOKUP(S1421,'Avtal 2026-05-21'!C:J,19,FALSE),"")</f>
        <v>#REF!</v>
      </c>
      <c r="AH1421" s="10" t="e">
        <f>IF(R1421&gt;0,VLOOKUP(S1421,'Avtal 2026-05-21'!C:J,52,FALSE),"")</f>
        <v>#REF!</v>
      </c>
    </row>
    <row r="1422" spans="18:34" ht="18.75" customHeight="1" x14ac:dyDescent="0.25">
      <c r="R1422" s="2" t="e">
        <f>IF(MAX($R$10:R1421)&gt;=$K$4,0,R1421+1)</f>
        <v>#REF!</v>
      </c>
      <c r="S1422" s="2" t="e">
        <f t="shared" si="112"/>
        <v>#REF!</v>
      </c>
      <c r="T1422" s="2" t="e">
        <f t="shared" si="109"/>
        <v>#REF!</v>
      </c>
      <c r="U1422" s="2" t="e">
        <f t="shared" si="110"/>
        <v>#REF!</v>
      </c>
      <c r="V1422" s="2" t="e">
        <f t="shared" si="111"/>
        <v>#REF!</v>
      </c>
      <c r="X1422" s="2" t="e">
        <f>IF(R1422&lt;&gt;"",VLOOKUP(S1422,'Avtal 2026-05-21'!C:J,9,FALSE),"")</f>
        <v>#REF!</v>
      </c>
      <c r="Y1422" s="2" t="e">
        <f>IF(R1422&lt;&gt;"",VLOOKUP(S1422,'Avtal 2026-05-21'!C:J,10,FALSE),"")</f>
        <v>#REF!</v>
      </c>
      <c r="Z1422" s="2" t="e">
        <f>IF(R1422&lt;&gt;"",VLOOKUP(S1422,'Avtal 2026-05-21'!C:J,11,FALSE),"")</f>
        <v>#REF!</v>
      </c>
      <c r="AA1422" s="2" t="e">
        <f>IF(R1422&lt;&gt;"",VLOOKUP(S1422,'Avtal 2026-05-21'!C:J,12,FALSE),"")</f>
        <v>#REF!</v>
      </c>
      <c r="AB1422" s="2" t="e">
        <f>IF(R1422&lt;&gt;"",VLOOKUP(S1422,'Avtal 2026-05-21'!C:J,13,FALSE),"")</f>
        <v>#REF!</v>
      </c>
      <c r="AC1422" s="2" t="e">
        <f>IF(R1422&lt;&gt;"",VLOOKUP(S1422,'Avtal 2026-05-21'!C:J,21,FALSE),"")</f>
        <v>#REF!</v>
      </c>
      <c r="AD1422" s="13" t="e">
        <f>VLOOKUP(S1422,'Avtal 2026-05-21'!C:J,7,FALSE)</f>
        <v>#REF!</v>
      </c>
      <c r="AF1422" s="2" t="e">
        <f>IF(R1422&lt;&gt;"",VLOOKUP(S1422,'Avtal 2026-05-21'!C:J,18,FALSE),"")</f>
        <v>#REF!</v>
      </c>
      <c r="AG1422" s="2" t="e">
        <f>IF(R1422&lt;&gt;"",VLOOKUP(S1422,'Avtal 2026-05-21'!C:J,19,FALSE),"")</f>
        <v>#REF!</v>
      </c>
      <c r="AH1422" s="10" t="e">
        <f>IF(R1422&gt;0,VLOOKUP(S1422,'Avtal 2026-05-21'!C:J,52,FALSE),"")</f>
        <v>#REF!</v>
      </c>
    </row>
    <row r="1423" spans="18:34" ht="18.75" customHeight="1" x14ac:dyDescent="0.25">
      <c r="R1423" s="2" t="e">
        <f>IF(MAX($R$10:R1422)&gt;=$K$4,0,R1422+1)</f>
        <v>#REF!</v>
      </c>
      <c r="S1423" s="2" t="e">
        <f t="shared" si="112"/>
        <v>#REF!</v>
      </c>
      <c r="T1423" s="2" t="e">
        <f t="shared" si="109"/>
        <v>#REF!</v>
      </c>
      <c r="U1423" s="2" t="e">
        <f t="shared" si="110"/>
        <v>#REF!</v>
      </c>
      <c r="V1423" s="2" t="e">
        <f t="shared" si="111"/>
        <v>#REF!</v>
      </c>
      <c r="X1423" s="2" t="e">
        <f>IF(R1423&lt;&gt;"",VLOOKUP(S1423,'Avtal 2026-05-21'!C:J,9,FALSE),"")</f>
        <v>#REF!</v>
      </c>
      <c r="Y1423" s="2" t="e">
        <f>IF(R1423&lt;&gt;"",VLOOKUP(S1423,'Avtal 2026-05-21'!C:J,10,FALSE),"")</f>
        <v>#REF!</v>
      </c>
      <c r="Z1423" s="2" t="e">
        <f>IF(R1423&lt;&gt;"",VLOOKUP(S1423,'Avtal 2026-05-21'!C:J,11,FALSE),"")</f>
        <v>#REF!</v>
      </c>
      <c r="AA1423" s="2" t="e">
        <f>IF(R1423&lt;&gt;"",VLOOKUP(S1423,'Avtal 2026-05-21'!C:J,12,FALSE),"")</f>
        <v>#REF!</v>
      </c>
      <c r="AB1423" s="2" t="e">
        <f>IF(R1423&lt;&gt;"",VLOOKUP(S1423,'Avtal 2026-05-21'!C:J,13,FALSE),"")</f>
        <v>#REF!</v>
      </c>
      <c r="AC1423" s="2" t="e">
        <f>IF(R1423&lt;&gt;"",VLOOKUP(S1423,'Avtal 2026-05-21'!C:J,21,FALSE),"")</f>
        <v>#REF!</v>
      </c>
      <c r="AD1423" s="13" t="e">
        <f>VLOOKUP(S1423,'Avtal 2026-05-21'!C:J,7,FALSE)</f>
        <v>#REF!</v>
      </c>
      <c r="AF1423" s="2" t="e">
        <f>IF(R1423&lt;&gt;"",VLOOKUP(S1423,'Avtal 2026-05-21'!C:J,18,FALSE),"")</f>
        <v>#REF!</v>
      </c>
      <c r="AG1423" s="2" t="e">
        <f>IF(R1423&lt;&gt;"",VLOOKUP(S1423,'Avtal 2026-05-21'!C:J,19,FALSE),"")</f>
        <v>#REF!</v>
      </c>
      <c r="AH1423" s="10" t="e">
        <f>IF(R1423&gt;0,VLOOKUP(S1423,'Avtal 2026-05-21'!C:J,52,FALSE),"")</f>
        <v>#REF!</v>
      </c>
    </row>
    <row r="1424" spans="18:34" ht="18.75" customHeight="1" x14ac:dyDescent="0.25">
      <c r="R1424" s="2" t="e">
        <f>IF(MAX($R$10:R1423)&gt;=$K$4,0,R1423+1)</f>
        <v>#REF!</v>
      </c>
      <c r="S1424" s="2" t="e">
        <f t="shared" si="112"/>
        <v>#REF!</v>
      </c>
      <c r="T1424" s="2" t="e">
        <f t="shared" si="109"/>
        <v>#REF!</v>
      </c>
      <c r="U1424" s="2" t="e">
        <f t="shared" si="110"/>
        <v>#REF!</v>
      </c>
      <c r="V1424" s="2" t="e">
        <f t="shared" si="111"/>
        <v>#REF!</v>
      </c>
      <c r="X1424" s="2" t="e">
        <f>IF(R1424&lt;&gt;"",VLOOKUP(S1424,'Avtal 2026-05-21'!C:J,9,FALSE),"")</f>
        <v>#REF!</v>
      </c>
      <c r="Y1424" s="2" t="e">
        <f>IF(R1424&lt;&gt;"",VLOOKUP(S1424,'Avtal 2026-05-21'!C:J,10,FALSE),"")</f>
        <v>#REF!</v>
      </c>
      <c r="Z1424" s="2" t="e">
        <f>IF(R1424&lt;&gt;"",VLOOKUP(S1424,'Avtal 2026-05-21'!C:J,11,FALSE),"")</f>
        <v>#REF!</v>
      </c>
      <c r="AA1424" s="2" t="e">
        <f>IF(R1424&lt;&gt;"",VLOOKUP(S1424,'Avtal 2026-05-21'!C:J,12,FALSE),"")</f>
        <v>#REF!</v>
      </c>
      <c r="AB1424" s="2" t="e">
        <f>IF(R1424&lt;&gt;"",VLOOKUP(S1424,'Avtal 2026-05-21'!C:J,13,FALSE),"")</f>
        <v>#REF!</v>
      </c>
      <c r="AC1424" s="2" t="e">
        <f>IF(R1424&lt;&gt;"",VLOOKUP(S1424,'Avtal 2026-05-21'!C:J,21,FALSE),"")</f>
        <v>#REF!</v>
      </c>
      <c r="AD1424" s="13" t="e">
        <f>VLOOKUP(S1424,'Avtal 2026-05-21'!C:J,7,FALSE)</f>
        <v>#REF!</v>
      </c>
      <c r="AF1424" s="2" t="e">
        <f>IF(R1424&lt;&gt;"",VLOOKUP(S1424,'Avtal 2026-05-21'!C:J,18,FALSE),"")</f>
        <v>#REF!</v>
      </c>
      <c r="AG1424" s="2" t="e">
        <f>IF(R1424&lt;&gt;"",VLOOKUP(S1424,'Avtal 2026-05-21'!C:J,19,FALSE),"")</f>
        <v>#REF!</v>
      </c>
      <c r="AH1424" s="10" t="e">
        <f>IF(R1424&gt;0,VLOOKUP(S1424,'Avtal 2026-05-21'!C:J,52,FALSE),"")</f>
        <v>#REF!</v>
      </c>
    </row>
    <row r="1425" spans="18:34" ht="18.75" customHeight="1" x14ac:dyDescent="0.25">
      <c r="R1425" s="2" t="e">
        <f>IF(MAX($R$10:R1424)&gt;=$K$4,0,R1424+1)</f>
        <v>#REF!</v>
      </c>
      <c r="S1425" s="2" t="e">
        <f t="shared" si="112"/>
        <v>#REF!</v>
      </c>
      <c r="T1425" s="2" t="e">
        <f t="shared" si="109"/>
        <v>#REF!</v>
      </c>
      <c r="U1425" s="2" t="e">
        <f t="shared" si="110"/>
        <v>#REF!</v>
      </c>
      <c r="V1425" s="2" t="e">
        <f t="shared" si="111"/>
        <v>#REF!</v>
      </c>
      <c r="X1425" s="2" t="e">
        <f>IF(R1425&lt;&gt;"",VLOOKUP(S1425,'Avtal 2026-05-21'!C:J,9,FALSE),"")</f>
        <v>#REF!</v>
      </c>
      <c r="Y1425" s="2" t="e">
        <f>IF(R1425&lt;&gt;"",VLOOKUP(S1425,'Avtal 2026-05-21'!C:J,10,FALSE),"")</f>
        <v>#REF!</v>
      </c>
      <c r="Z1425" s="2" t="e">
        <f>IF(R1425&lt;&gt;"",VLOOKUP(S1425,'Avtal 2026-05-21'!C:J,11,FALSE),"")</f>
        <v>#REF!</v>
      </c>
      <c r="AA1425" s="2" t="e">
        <f>IF(R1425&lt;&gt;"",VLOOKUP(S1425,'Avtal 2026-05-21'!C:J,12,FALSE),"")</f>
        <v>#REF!</v>
      </c>
      <c r="AB1425" s="2" t="e">
        <f>IF(R1425&lt;&gt;"",VLOOKUP(S1425,'Avtal 2026-05-21'!C:J,13,FALSE),"")</f>
        <v>#REF!</v>
      </c>
      <c r="AC1425" s="2" t="e">
        <f>IF(R1425&lt;&gt;"",VLOOKUP(S1425,'Avtal 2026-05-21'!C:J,21,FALSE),"")</f>
        <v>#REF!</v>
      </c>
      <c r="AD1425" s="13" t="e">
        <f>VLOOKUP(S1425,'Avtal 2026-05-21'!C:J,7,FALSE)</f>
        <v>#REF!</v>
      </c>
      <c r="AF1425" s="2" t="e">
        <f>IF(R1425&lt;&gt;"",VLOOKUP(S1425,'Avtal 2026-05-21'!C:J,18,FALSE),"")</f>
        <v>#REF!</v>
      </c>
      <c r="AG1425" s="2" t="e">
        <f>IF(R1425&lt;&gt;"",VLOOKUP(S1425,'Avtal 2026-05-21'!C:J,19,FALSE),"")</f>
        <v>#REF!</v>
      </c>
      <c r="AH1425" s="10" t="e">
        <f>IF(R1425&gt;0,VLOOKUP(S1425,'Avtal 2026-05-21'!C:J,52,FALSE),"")</f>
        <v>#REF!</v>
      </c>
    </row>
    <row r="1426" spans="18:34" ht="18.75" customHeight="1" x14ac:dyDescent="0.25">
      <c r="R1426" s="2" t="e">
        <f>IF(MAX($R$10:R1425)&gt;=$K$4,0,R1425+1)</f>
        <v>#REF!</v>
      </c>
      <c r="S1426" s="2" t="e">
        <f t="shared" si="112"/>
        <v>#REF!</v>
      </c>
      <c r="T1426" s="2" t="e">
        <f t="shared" si="109"/>
        <v>#REF!</v>
      </c>
      <c r="U1426" s="2" t="e">
        <f t="shared" si="110"/>
        <v>#REF!</v>
      </c>
      <c r="V1426" s="2" t="e">
        <f t="shared" si="111"/>
        <v>#REF!</v>
      </c>
      <c r="X1426" s="2" t="e">
        <f>IF(R1426&lt;&gt;"",VLOOKUP(S1426,'Avtal 2026-05-21'!C:J,9,FALSE),"")</f>
        <v>#REF!</v>
      </c>
      <c r="Y1426" s="2" t="e">
        <f>IF(R1426&lt;&gt;"",VLOOKUP(S1426,'Avtal 2026-05-21'!C:J,10,FALSE),"")</f>
        <v>#REF!</v>
      </c>
      <c r="Z1426" s="2" t="e">
        <f>IF(R1426&lt;&gt;"",VLOOKUP(S1426,'Avtal 2026-05-21'!C:J,11,FALSE),"")</f>
        <v>#REF!</v>
      </c>
      <c r="AA1426" s="2" t="e">
        <f>IF(R1426&lt;&gt;"",VLOOKUP(S1426,'Avtal 2026-05-21'!C:J,12,FALSE),"")</f>
        <v>#REF!</v>
      </c>
      <c r="AB1426" s="2" t="e">
        <f>IF(R1426&lt;&gt;"",VLOOKUP(S1426,'Avtal 2026-05-21'!C:J,13,FALSE),"")</f>
        <v>#REF!</v>
      </c>
      <c r="AC1426" s="2" t="e">
        <f>IF(R1426&lt;&gt;"",VLOOKUP(S1426,'Avtal 2026-05-21'!C:J,21,FALSE),"")</f>
        <v>#REF!</v>
      </c>
      <c r="AD1426" s="13" t="e">
        <f>VLOOKUP(S1426,'Avtal 2026-05-21'!C:J,7,FALSE)</f>
        <v>#REF!</v>
      </c>
      <c r="AF1426" s="2" t="e">
        <f>IF(R1426&lt;&gt;"",VLOOKUP(S1426,'Avtal 2026-05-21'!C:J,18,FALSE),"")</f>
        <v>#REF!</v>
      </c>
      <c r="AG1426" s="2" t="e">
        <f>IF(R1426&lt;&gt;"",VLOOKUP(S1426,'Avtal 2026-05-21'!C:J,19,FALSE),"")</f>
        <v>#REF!</v>
      </c>
      <c r="AH1426" s="10" t="e">
        <f>IF(R1426&gt;0,VLOOKUP(S1426,'Avtal 2026-05-21'!C:J,52,FALSE),"")</f>
        <v>#REF!</v>
      </c>
    </row>
    <row r="1427" spans="18:34" ht="18.75" customHeight="1" x14ac:dyDescent="0.25">
      <c r="R1427" s="2" t="e">
        <f>IF(MAX($R$10:R1426)&gt;=$K$4,0,R1426+1)</f>
        <v>#REF!</v>
      </c>
      <c r="S1427" s="2" t="e">
        <f t="shared" si="112"/>
        <v>#REF!</v>
      </c>
      <c r="T1427" s="2" t="e">
        <f t="shared" si="109"/>
        <v>#REF!</v>
      </c>
      <c r="U1427" s="2" t="e">
        <f t="shared" si="110"/>
        <v>#REF!</v>
      </c>
      <c r="V1427" s="2" t="e">
        <f t="shared" si="111"/>
        <v>#REF!</v>
      </c>
      <c r="X1427" s="2" t="e">
        <f>IF(R1427&lt;&gt;"",VLOOKUP(S1427,'Avtal 2026-05-21'!C:J,9,FALSE),"")</f>
        <v>#REF!</v>
      </c>
      <c r="Y1427" s="2" t="e">
        <f>IF(R1427&lt;&gt;"",VLOOKUP(S1427,'Avtal 2026-05-21'!C:J,10,FALSE),"")</f>
        <v>#REF!</v>
      </c>
      <c r="Z1427" s="2" t="e">
        <f>IF(R1427&lt;&gt;"",VLOOKUP(S1427,'Avtal 2026-05-21'!C:J,11,FALSE),"")</f>
        <v>#REF!</v>
      </c>
      <c r="AA1427" s="2" t="e">
        <f>IF(R1427&lt;&gt;"",VLOOKUP(S1427,'Avtal 2026-05-21'!C:J,12,FALSE),"")</f>
        <v>#REF!</v>
      </c>
      <c r="AB1427" s="2" t="e">
        <f>IF(R1427&lt;&gt;"",VLOOKUP(S1427,'Avtal 2026-05-21'!C:J,13,FALSE),"")</f>
        <v>#REF!</v>
      </c>
      <c r="AC1427" s="2" t="e">
        <f>IF(R1427&lt;&gt;"",VLOOKUP(S1427,'Avtal 2026-05-21'!C:J,21,FALSE),"")</f>
        <v>#REF!</v>
      </c>
      <c r="AD1427" s="13" t="e">
        <f>VLOOKUP(S1427,'Avtal 2026-05-21'!C:J,7,FALSE)</f>
        <v>#REF!</v>
      </c>
      <c r="AF1427" s="2" t="e">
        <f>IF(R1427&lt;&gt;"",VLOOKUP(S1427,'Avtal 2026-05-21'!C:J,18,FALSE),"")</f>
        <v>#REF!</v>
      </c>
      <c r="AG1427" s="2" t="e">
        <f>IF(R1427&lt;&gt;"",VLOOKUP(S1427,'Avtal 2026-05-21'!C:J,19,FALSE),"")</f>
        <v>#REF!</v>
      </c>
      <c r="AH1427" s="10" t="e">
        <f>IF(R1427&gt;0,VLOOKUP(S1427,'Avtal 2026-05-21'!C:J,52,FALSE),"")</f>
        <v>#REF!</v>
      </c>
    </row>
    <row r="1428" spans="18:34" ht="18.75" customHeight="1" x14ac:dyDescent="0.25">
      <c r="R1428" s="2" t="e">
        <f>IF(MAX($R$10:R1427)&gt;=$K$4,0,R1427+1)</f>
        <v>#REF!</v>
      </c>
      <c r="S1428" s="2" t="e">
        <f t="shared" si="112"/>
        <v>#REF!</v>
      </c>
      <c r="T1428" s="2" t="e">
        <f t="shared" si="109"/>
        <v>#REF!</v>
      </c>
      <c r="U1428" s="2" t="e">
        <f t="shared" si="110"/>
        <v>#REF!</v>
      </c>
      <c r="V1428" s="2" t="e">
        <f t="shared" si="111"/>
        <v>#REF!</v>
      </c>
      <c r="X1428" s="2" t="e">
        <f>IF(R1428&lt;&gt;"",VLOOKUP(S1428,'Avtal 2026-05-21'!C:J,9,FALSE),"")</f>
        <v>#REF!</v>
      </c>
      <c r="Y1428" s="2" t="e">
        <f>IF(R1428&lt;&gt;"",VLOOKUP(S1428,'Avtal 2026-05-21'!C:J,10,FALSE),"")</f>
        <v>#REF!</v>
      </c>
      <c r="Z1428" s="2" t="e">
        <f>IF(R1428&lt;&gt;"",VLOOKUP(S1428,'Avtal 2026-05-21'!C:J,11,FALSE),"")</f>
        <v>#REF!</v>
      </c>
      <c r="AA1428" s="2" t="e">
        <f>IF(R1428&lt;&gt;"",VLOOKUP(S1428,'Avtal 2026-05-21'!C:J,12,FALSE),"")</f>
        <v>#REF!</v>
      </c>
      <c r="AB1428" s="2" t="e">
        <f>IF(R1428&lt;&gt;"",VLOOKUP(S1428,'Avtal 2026-05-21'!C:J,13,FALSE),"")</f>
        <v>#REF!</v>
      </c>
      <c r="AC1428" s="2" t="e">
        <f>IF(R1428&lt;&gt;"",VLOOKUP(S1428,'Avtal 2026-05-21'!C:J,21,FALSE),"")</f>
        <v>#REF!</v>
      </c>
      <c r="AD1428" s="13" t="e">
        <f>VLOOKUP(S1428,'Avtal 2026-05-21'!C:J,7,FALSE)</f>
        <v>#REF!</v>
      </c>
      <c r="AF1428" s="2" t="e">
        <f>IF(R1428&lt;&gt;"",VLOOKUP(S1428,'Avtal 2026-05-21'!C:J,18,FALSE),"")</f>
        <v>#REF!</v>
      </c>
      <c r="AG1428" s="2" t="e">
        <f>IF(R1428&lt;&gt;"",VLOOKUP(S1428,'Avtal 2026-05-21'!C:J,19,FALSE),"")</f>
        <v>#REF!</v>
      </c>
      <c r="AH1428" s="10" t="e">
        <f>IF(R1428&gt;0,VLOOKUP(S1428,'Avtal 2026-05-21'!C:J,52,FALSE),"")</f>
        <v>#REF!</v>
      </c>
    </row>
    <row r="1429" spans="18:34" ht="18.75" customHeight="1" x14ac:dyDescent="0.25">
      <c r="R1429" s="2" t="e">
        <f>IF(MAX($R$10:R1428)&gt;=$K$4,0,R1428+1)</f>
        <v>#REF!</v>
      </c>
      <c r="S1429" s="2" t="e">
        <f t="shared" si="112"/>
        <v>#REF!</v>
      </c>
      <c r="T1429" s="2" t="e">
        <f t="shared" si="109"/>
        <v>#REF!</v>
      </c>
      <c r="U1429" s="2" t="e">
        <f t="shared" si="110"/>
        <v>#REF!</v>
      </c>
      <c r="V1429" s="2" t="e">
        <f t="shared" si="111"/>
        <v>#REF!</v>
      </c>
      <c r="X1429" s="2" t="e">
        <f>IF(R1429&lt;&gt;"",VLOOKUP(S1429,'Avtal 2026-05-21'!C:J,9,FALSE),"")</f>
        <v>#REF!</v>
      </c>
      <c r="Y1429" s="2" t="e">
        <f>IF(R1429&lt;&gt;"",VLOOKUP(S1429,'Avtal 2026-05-21'!C:J,10,FALSE),"")</f>
        <v>#REF!</v>
      </c>
      <c r="Z1429" s="2" t="e">
        <f>IF(R1429&lt;&gt;"",VLOOKUP(S1429,'Avtal 2026-05-21'!C:J,11,FALSE),"")</f>
        <v>#REF!</v>
      </c>
      <c r="AA1429" s="2" t="e">
        <f>IF(R1429&lt;&gt;"",VLOOKUP(S1429,'Avtal 2026-05-21'!C:J,12,FALSE),"")</f>
        <v>#REF!</v>
      </c>
      <c r="AB1429" s="2" t="e">
        <f>IF(R1429&lt;&gt;"",VLOOKUP(S1429,'Avtal 2026-05-21'!C:J,13,FALSE),"")</f>
        <v>#REF!</v>
      </c>
      <c r="AC1429" s="2" t="e">
        <f>IF(R1429&lt;&gt;"",VLOOKUP(S1429,'Avtal 2026-05-21'!C:J,21,FALSE),"")</f>
        <v>#REF!</v>
      </c>
      <c r="AD1429" s="13" t="e">
        <f>VLOOKUP(S1429,'Avtal 2026-05-21'!C:J,7,FALSE)</f>
        <v>#REF!</v>
      </c>
      <c r="AF1429" s="2" t="e">
        <f>IF(R1429&lt;&gt;"",VLOOKUP(S1429,'Avtal 2026-05-21'!C:J,18,FALSE),"")</f>
        <v>#REF!</v>
      </c>
      <c r="AG1429" s="2" t="e">
        <f>IF(R1429&lt;&gt;"",VLOOKUP(S1429,'Avtal 2026-05-21'!C:J,19,FALSE),"")</f>
        <v>#REF!</v>
      </c>
      <c r="AH1429" s="10" t="e">
        <f>IF(R1429&gt;0,VLOOKUP(S1429,'Avtal 2026-05-21'!C:J,52,FALSE),"")</f>
        <v>#REF!</v>
      </c>
    </row>
    <row r="1430" spans="18:34" ht="18.75" customHeight="1" x14ac:dyDescent="0.25">
      <c r="R1430" s="2" t="e">
        <f>IF(MAX($R$10:R1429)&gt;=$K$4,0,R1429+1)</f>
        <v>#REF!</v>
      </c>
      <c r="S1430" s="2" t="e">
        <f t="shared" si="112"/>
        <v>#REF!</v>
      </c>
      <c r="T1430" s="2" t="e">
        <f t="shared" si="109"/>
        <v>#REF!</v>
      </c>
      <c r="U1430" s="2" t="e">
        <f t="shared" si="110"/>
        <v>#REF!</v>
      </c>
      <c r="V1430" s="2" t="e">
        <f t="shared" si="111"/>
        <v>#REF!</v>
      </c>
      <c r="X1430" s="2" t="e">
        <f>IF(R1430&lt;&gt;"",VLOOKUP(S1430,'Avtal 2026-05-21'!C:J,9,FALSE),"")</f>
        <v>#REF!</v>
      </c>
      <c r="Y1430" s="2" t="e">
        <f>IF(R1430&lt;&gt;"",VLOOKUP(S1430,'Avtal 2026-05-21'!C:J,10,FALSE),"")</f>
        <v>#REF!</v>
      </c>
      <c r="Z1430" s="2" t="e">
        <f>IF(R1430&lt;&gt;"",VLOOKUP(S1430,'Avtal 2026-05-21'!C:J,11,FALSE),"")</f>
        <v>#REF!</v>
      </c>
      <c r="AA1430" s="2" t="e">
        <f>IF(R1430&lt;&gt;"",VLOOKUP(S1430,'Avtal 2026-05-21'!C:J,12,FALSE),"")</f>
        <v>#REF!</v>
      </c>
      <c r="AB1430" s="2" t="e">
        <f>IF(R1430&lt;&gt;"",VLOOKUP(S1430,'Avtal 2026-05-21'!C:J,13,FALSE),"")</f>
        <v>#REF!</v>
      </c>
      <c r="AC1430" s="2" t="e">
        <f>IF(R1430&lt;&gt;"",VLOOKUP(S1430,'Avtal 2026-05-21'!C:J,21,FALSE),"")</f>
        <v>#REF!</v>
      </c>
      <c r="AD1430" s="13" t="e">
        <f>VLOOKUP(S1430,'Avtal 2026-05-21'!C:J,7,FALSE)</f>
        <v>#REF!</v>
      </c>
      <c r="AF1430" s="2" t="e">
        <f>IF(R1430&lt;&gt;"",VLOOKUP(S1430,'Avtal 2026-05-21'!C:J,18,FALSE),"")</f>
        <v>#REF!</v>
      </c>
      <c r="AG1430" s="2" t="e">
        <f>IF(R1430&lt;&gt;"",VLOOKUP(S1430,'Avtal 2026-05-21'!C:J,19,FALSE),"")</f>
        <v>#REF!</v>
      </c>
      <c r="AH1430" s="10" t="e">
        <f>IF(R1430&gt;0,VLOOKUP(S1430,'Avtal 2026-05-21'!C:J,52,FALSE),"")</f>
        <v>#REF!</v>
      </c>
    </row>
    <row r="1431" spans="18:34" ht="18.75" customHeight="1" x14ac:dyDescent="0.25">
      <c r="R1431" s="2" t="e">
        <f>IF(MAX($R$10:R1430)&gt;=$K$4,0,R1430+1)</f>
        <v>#REF!</v>
      </c>
      <c r="S1431" s="2" t="e">
        <f t="shared" si="112"/>
        <v>#REF!</v>
      </c>
      <c r="T1431" s="2" t="e">
        <f t="shared" si="109"/>
        <v>#REF!</v>
      </c>
      <c r="U1431" s="2" t="e">
        <f t="shared" si="110"/>
        <v>#REF!</v>
      </c>
      <c r="V1431" s="2" t="e">
        <f t="shared" si="111"/>
        <v>#REF!</v>
      </c>
      <c r="X1431" s="2" t="e">
        <f>IF(R1431&lt;&gt;"",VLOOKUP(S1431,'Avtal 2026-05-21'!C:J,9,FALSE),"")</f>
        <v>#REF!</v>
      </c>
      <c r="Y1431" s="2" t="e">
        <f>IF(R1431&lt;&gt;"",VLOOKUP(S1431,'Avtal 2026-05-21'!C:J,10,FALSE),"")</f>
        <v>#REF!</v>
      </c>
      <c r="Z1431" s="2" t="e">
        <f>IF(R1431&lt;&gt;"",VLOOKUP(S1431,'Avtal 2026-05-21'!C:J,11,FALSE),"")</f>
        <v>#REF!</v>
      </c>
      <c r="AA1431" s="2" t="e">
        <f>IF(R1431&lt;&gt;"",VLOOKUP(S1431,'Avtal 2026-05-21'!C:J,12,FALSE),"")</f>
        <v>#REF!</v>
      </c>
      <c r="AB1431" s="2" t="e">
        <f>IF(R1431&lt;&gt;"",VLOOKUP(S1431,'Avtal 2026-05-21'!C:J,13,FALSE),"")</f>
        <v>#REF!</v>
      </c>
      <c r="AC1431" s="2" t="e">
        <f>IF(R1431&lt;&gt;"",VLOOKUP(S1431,'Avtal 2026-05-21'!C:J,21,FALSE),"")</f>
        <v>#REF!</v>
      </c>
      <c r="AD1431" s="13" t="e">
        <f>VLOOKUP(S1431,'Avtal 2026-05-21'!C:J,7,FALSE)</f>
        <v>#REF!</v>
      </c>
      <c r="AF1431" s="2" t="e">
        <f>IF(R1431&lt;&gt;"",VLOOKUP(S1431,'Avtal 2026-05-21'!C:J,18,FALSE),"")</f>
        <v>#REF!</v>
      </c>
      <c r="AG1431" s="2" t="e">
        <f>IF(R1431&lt;&gt;"",VLOOKUP(S1431,'Avtal 2026-05-21'!C:J,19,FALSE),"")</f>
        <v>#REF!</v>
      </c>
      <c r="AH1431" s="10" t="e">
        <f>IF(R1431&gt;0,VLOOKUP(S1431,'Avtal 2026-05-21'!C:J,52,FALSE),"")</f>
        <v>#REF!</v>
      </c>
    </row>
    <row r="1432" spans="18:34" ht="18.75" customHeight="1" x14ac:dyDescent="0.25">
      <c r="R1432" s="2" t="e">
        <f>IF(MAX($R$10:R1431)&gt;=$K$4,0,R1431+1)</f>
        <v>#REF!</v>
      </c>
      <c r="S1432" s="2" t="e">
        <f t="shared" si="112"/>
        <v>#REF!</v>
      </c>
      <c r="T1432" s="2" t="e">
        <f t="shared" si="109"/>
        <v>#REF!</v>
      </c>
      <c r="U1432" s="2" t="e">
        <f t="shared" si="110"/>
        <v>#REF!</v>
      </c>
      <c r="V1432" s="2" t="e">
        <f t="shared" si="111"/>
        <v>#REF!</v>
      </c>
      <c r="X1432" s="2" t="e">
        <f>IF(R1432&lt;&gt;"",VLOOKUP(S1432,'Avtal 2026-05-21'!C:J,9,FALSE),"")</f>
        <v>#REF!</v>
      </c>
      <c r="Y1432" s="2" t="e">
        <f>IF(R1432&lt;&gt;"",VLOOKUP(S1432,'Avtal 2026-05-21'!C:J,10,FALSE),"")</f>
        <v>#REF!</v>
      </c>
      <c r="Z1432" s="2" t="e">
        <f>IF(R1432&lt;&gt;"",VLOOKUP(S1432,'Avtal 2026-05-21'!C:J,11,FALSE),"")</f>
        <v>#REF!</v>
      </c>
      <c r="AA1432" s="2" t="e">
        <f>IF(R1432&lt;&gt;"",VLOOKUP(S1432,'Avtal 2026-05-21'!C:J,12,FALSE),"")</f>
        <v>#REF!</v>
      </c>
      <c r="AB1432" s="2" t="e">
        <f>IF(R1432&lt;&gt;"",VLOOKUP(S1432,'Avtal 2026-05-21'!C:J,13,FALSE),"")</f>
        <v>#REF!</v>
      </c>
      <c r="AC1432" s="2" t="e">
        <f>IF(R1432&lt;&gt;"",VLOOKUP(S1432,'Avtal 2026-05-21'!C:J,21,FALSE),"")</f>
        <v>#REF!</v>
      </c>
      <c r="AD1432" s="13" t="e">
        <f>VLOOKUP(S1432,'Avtal 2026-05-21'!C:J,7,FALSE)</f>
        <v>#REF!</v>
      </c>
      <c r="AF1432" s="2" t="e">
        <f>IF(R1432&lt;&gt;"",VLOOKUP(S1432,'Avtal 2026-05-21'!C:J,18,FALSE),"")</f>
        <v>#REF!</v>
      </c>
      <c r="AG1432" s="2" t="e">
        <f>IF(R1432&lt;&gt;"",VLOOKUP(S1432,'Avtal 2026-05-21'!C:J,19,FALSE),"")</f>
        <v>#REF!</v>
      </c>
      <c r="AH1432" s="10" t="e">
        <f>IF(R1432&gt;0,VLOOKUP(S1432,'Avtal 2026-05-21'!C:J,52,FALSE),"")</f>
        <v>#REF!</v>
      </c>
    </row>
    <row r="1433" spans="18:34" ht="18.75" customHeight="1" x14ac:dyDescent="0.25">
      <c r="R1433" s="2" t="e">
        <f>IF(MAX($R$10:R1432)&gt;=$K$4,0,R1432+1)</f>
        <v>#REF!</v>
      </c>
      <c r="S1433" s="2" t="e">
        <f t="shared" si="112"/>
        <v>#REF!</v>
      </c>
      <c r="T1433" s="2" t="e">
        <f t="shared" si="109"/>
        <v>#REF!</v>
      </c>
      <c r="U1433" s="2" t="e">
        <f t="shared" si="110"/>
        <v>#REF!</v>
      </c>
      <c r="V1433" s="2" t="e">
        <f t="shared" si="111"/>
        <v>#REF!</v>
      </c>
      <c r="X1433" s="2" t="e">
        <f>IF(R1433&lt;&gt;"",VLOOKUP(S1433,'Avtal 2026-05-21'!C:J,9,FALSE),"")</f>
        <v>#REF!</v>
      </c>
      <c r="Y1433" s="2" t="e">
        <f>IF(R1433&lt;&gt;"",VLOOKUP(S1433,'Avtal 2026-05-21'!C:J,10,FALSE),"")</f>
        <v>#REF!</v>
      </c>
      <c r="Z1433" s="2" t="e">
        <f>IF(R1433&lt;&gt;"",VLOOKUP(S1433,'Avtal 2026-05-21'!C:J,11,FALSE),"")</f>
        <v>#REF!</v>
      </c>
      <c r="AA1433" s="2" t="e">
        <f>IF(R1433&lt;&gt;"",VLOOKUP(S1433,'Avtal 2026-05-21'!C:J,12,FALSE),"")</f>
        <v>#REF!</v>
      </c>
      <c r="AB1433" s="2" t="e">
        <f>IF(R1433&lt;&gt;"",VLOOKUP(S1433,'Avtal 2026-05-21'!C:J,13,FALSE),"")</f>
        <v>#REF!</v>
      </c>
      <c r="AC1433" s="2" t="e">
        <f>IF(R1433&lt;&gt;"",VLOOKUP(S1433,'Avtal 2026-05-21'!C:J,21,FALSE),"")</f>
        <v>#REF!</v>
      </c>
      <c r="AD1433" s="13" t="e">
        <f>VLOOKUP(S1433,'Avtal 2026-05-21'!C:J,7,FALSE)</f>
        <v>#REF!</v>
      </c>
      <c r="AF1433" s="2" t="e">
        <f>IF(R1433&lt;&gt;"",VLOOKUP(S1433,'Avtal 2026-05-21'!C:J,18,FALSE),"")</f>
        <v>#REF!</v>
      </c>
      <c r="AG1433" s="2" t="e">
        <f>IF(R1433&lt;&gt;"",VLOOKUP(S1433,'Avtal 2026-05-21'!C:J,19,FALSE),"")</f>
        <v>#REF!</v>
      </c>
      <c r="AH1433" s="10" t="e">
        <f>IF(R1433&gt;0,VLOOKUP(S1433,'Avtal 2026-05-21'!C:J,52,FALSE),"")</f>
        <v>#REF!</v>
      </c>
    </row>
    <row r="1434" spans="18:34" ht="18.75" customHeight="1" x14ac:dyDescent="0.25">
      <c r="R1434" s="2" t="e">
        <f>IF(MAX($R$10:R1433)&gt;=$K$4,0,R1433+1)</f>
        <v>#REF!</v>
      </c>
      <c r="S1434" s="2" t="e">
        <f t="shared" si="112"/>
        <v>#REF!</v>
      </c>
      <c r="T1434" s="2" t="e">
        <f t="shared" si="109"/>
        <v>#REF!</v>
      </c>
      <c r="U1434" s="2" t="e">
        <f t="shared" si="110"/>
        <v>#REF!</v>
      </c>
      <c r="V1434" s="2" t="e">
        <f t="shared" si="111"/>
        <v>#REF!</v>
      </c>
      <c r="X1434" s="2" t="e">
        <f>IF(R1434&lt;&gt;"",VLOOKUP(S1434,'Avtal 2026-05-21'!C:J,9,FALSE),"")</f>
        <v>#REF!</v>
      </c>
      <c r="Y1434" s="2" t="e">
        <f>IF(R1434&lt;&gt;"",VLOOKUP(S1434,'Avtal 2026-05-21'!C:J,10,FALSE),"")</f>
        <v>#REF!</v>
      </c>
      <c r="Z1434" s="2" t="e">
        <f>IF(R1434&lt;&gt;"",VLOOKUP(S1434,'Avtal 2026-05-21'!C:J,11,FALSE),"")</f>
        <v>#REF!</v>
      </c>
      <c r="AA1434" s="2" t="e">
        <f>IF(R1434&lt;&gt;"",VLOOKUP(S1434,'Avtal 2026-05-21'!C:J,12,FALSE),"")</f>
        <v>#REF!</v>
      </c>
      <c r="AB1434" s="2" t="e">
        <f>IF(R1434&lt;&gt;"",VLOOKUP(S1434,'Avtal 2026-05-21'!C:J,13,FALSE),"")</f>
        <v>#REF!</v>
      </c>
      <c r="AC1434" s="2" t="e">
        <f>IF(R1434&lt;&gt;"",VLOOKUP(S1434,'Avtal 2026-05-21'!C:J,21,FALSE),"")</f>
        <v>#REF!</v>
      </c>
      <c r="AD1434" s="13" t="e">
        <f>VLOOKUP(S1434,'Avtal 2026-05-21'!C:J,7,FALSE)</f>
        <v>#REF!</v>
      </c>
      <c r="AF1434" s="2" t="e">
        <f>IF(R1434&lt;&gt;"",VLOOKUP(S1434,'Avtal 2026-05-21'!C:J,18,FALSE),"")</f>
        <v>#REF!</v>
      </c>
      <c r="AG1434" s="2" t="e">
        <f>IF(R1434&lt;&gt;"",VLOOKUP(S1434,'Avtal 2026-05-21'!C:J,19,FALSE),"")</f>
        <v>#REF!</v>
      </c>
      <c r="AH1434" s="10" t="e">
        <f>IF(R1434&gt;0,VLOOKUP(S1434,'Avtal 2026-05-21'!C:J,52,FALSE),"")</f>
        <v>#REF!</v>
      </c>
    </row>
    <row r="1435" spans="18:34" ht="18.75" customHeight="1" x14ac:dyDescent="0.25">
      <c r="R1435" s="2" t="e">
        <f>IF(MAX($R$10:R1434)&gt;=$K$4,0,R1434+1)</f>
        <v>#REF!</v>
      </c>
      <c r="S1435" s="2" t="e">
        <f t="shared" si="112"/>
        <v>#REF!</v>
      </c>
      <c r="T1435" s="2" t="e">
        <f t="shared" si="109"/>
        <v>#REF!</v>
      </c>
      <c r="U1435" s="2" t="e">
        <f t="shared" si="110"/>
        <v>#REF!</v>
      </c>
      <c r="V1435" s="2" t="e">
        <f t="shared" si="111"/>
        <v>#REF!</v>
      </c>
      <c r="X1435" s="2" t="e">
        <f>IF(R1435&lt;&gt;"",VLOOKUP(S1435,'Avtal 2026-05-21'!C:J,9,FALSE),"")</f>
        <v>#REF!</v>
      </c>
      <c r="Y1435" s="2" t="e">
        <f>IF(R1435&lt;&gt;"",VLOOKUP(S1435,'Avtal 2026-05-21'!C:J,10,FALSE),"")</f>
        <v>#REF!</v>
      </c>
      <c r="Z1435" s="2" t="e">
        <f>IF(R1435&lt;&gt;"",VLOOKUP(S1435,'Avtal 2026-05-21'!C:J,11,FALSE),"")</f>
        <v>#REF!</v>
      </c>
      <c r="AA1435" s="2" t="e">
        <f>IF(R1435&lt;&gt;"",VLOOKUP(S1435,'Avtal 2026-05-21'!C:J,12,FALSE),"")</f>
        <v>#REF!</v>
      </c>
      <c r="AB1435" s="2" t="e">
        <f>IF(R1435&lt;&gt;"",VLOOKUP(S1435,'Avtal 2026-05-21'!C:J,13,FALSE),"")</f>
        <v>#REF!</v>
      </c>
      <c r="AC1435" s="2" t="e">
        <f>IF(R1435&lt;&gt;"",VLOOKUP(S1435,'Avtal 2026-05-21'!C:J,21,FALSE),"")</f>
        <v>#REF!</v>
      </c>
      <c r="AD1435" s="13" t="e">
        <f>VLOOKUP(S1435,'Avtal 2026-05-21'!C:J,7,FALSE)</f>
        <v>#REF!</v>
      </c>
      <c r="AF1435" s="2" t="e">
        <f>IF(R1435&lt;&gt;"",VLOOKUP(S1435,'Avtal 2026-05-21'!C:J,18,FALSE),"")</f>
        <v>#REF!</v>
      </c>
      <c r="AG1435" s="2" t="e">
        <f>IF(R1435&lt;&gt;"",VLOOKUP(S1435,'Avtal 2026-05-21'!C:J,19,FALSE),"")</f>
        <v>#REF!</v>
      </c>
      <c r="AH1435" s="10" t="e">
        <f>IF(R1435&gt;0,VLOOKUP(S1435,'Avtal 2026-05-21'!C:J,52,FALSE),"")</f>
        <v>#REF!</v>
      </c>
    </row>
    <row r="1436" spans="18:34" ht="18.75" customHeight="1" x14ac:dyDescent="0.25">
      <c r="R1436" s="2" t="e">
        <f>IF(MAX($R$10:R1435)&gt;=$K$4,0,R1435+1)</f>
        <v>#REF!</v>
      </c>
      <c r="S1436" s="2" t="e">
        <f t="shared" si="112"/>
        <v>#REF!</v>
      </c>
      <c r="T1436" s="2" t="e">
        <f t="shared" si="109"/>
        <v>#REF!</v>
      </c>
      <c r="U1436" s="2" t="e">
        <f t="shared" si="110"/>
        <v>#REF!</v>
      </c>
      <c r="V1436" s="2" t="e">
        <f t="shared" si="111"/>
        <v>#REF!</v>
      </c>
      <c r="X1436" s="2" t="e">
        <f>IF(R1436&lt;&gt;"",VLOOKUP(S1436,'Avtal 2026-05-21'!C:J,9,FALSE),"")</f>
        <v>#REF!</v>
      </c>
      <c r="Y1436" s="2" t="e">
        <f>IF(R1436&lt;&gt;"",VLOOKUP(S1436,'Avtal 2026-05-21'!C:J,10,FALSE),"")</f>
        <v>#REF!</v>
      </c>
      <c r="Z1436" s="2" t="e">
        <f>IF(R1436&lt;&gt;"",VLOOKUP(S1436,'Avtal 2026-05-21'!C:J,11,FALSE),"")</f>
        <v>#REF!</v>
      </c>
      <c r="AA1436" s="2" t="e">
        <f>IF(R1436&lt;&gt;"",VLOOKUP(S1436,'Avtal 2026-05-21'!C:J,12,FALSE),"")</f>
        <v>#REF!</v>
      </c>
      <c r="AB1436" s="2" t="e">
        <f>IF(R1436&lt;&gt;"",VLOOKUP(S1436,'Avtal 2026-05-21'!C:J,13,FALSE),"")</f>
        <v>#REF!</v>
      </c>
      <c r="AC1436" s="2" t="e">
        <f>IF(R1436&lt;&gt;"",VLOOKUP(S1436,'Avtal 2026-05-21'!C:J,21,FALSE),"")</f>
        <v>#REF!</v>
      </c>
      <c r="AD1436" s="13" t="e">
        <f>VLOOKUP(S1436,'Avtal 2026-05-21'!C:J,7,FALSE)</f>
        <v>#REF!</v>
      </c>
      <c r="AF1436" s="2" t="e">
        <f>IF(R1436&lt;&gt;"",VLOOKUP(S1436,'Avtal 2026-05-21'!C:J,18,FALSE),"")</f>
        <v>#REF!</v>
      </c>
      <c r="AG1436" s="2" t="e">
        <f>IF(R1436&lt;&gt;"",VLOOKUP(S1436,'Avtal 2026-05-21'!C:J,19,FALSE),"")</f>
        <v>#REF!</v>
      </c>
      <c r="AH1436" s="10" t="e">
        <f>IF(R1436&gt;0,VLOOKUP(S1436,'Avtal 2026-05-21'!C:J,52,FALSE),"")</f>
        <v>#REF!</v>
      </c>
    </row>
    <row r="1437" spans="18:34" ht="18.75" customHeight="1" x14ac:dyDescent="0.25">
      <c r="R1437" s="2" t="e">
        <f>IF(MAX($R$10:R1436)&gt;=$K$4,0,R1436+1)</f>
        <v>#REF!</v>
      </c>
      <c r="S1437" s="2" t="e">
        <f t="shared" si="112"/>
        <v>#REF!</v>
      </c>
      <c r="T1437" s="2" t="e">
        <f t="shared" si="109"/>
        <v>#REF!</v>
      </c>
      <c r="U1437" s="2" t="e">
        <f t="shared" si="110"/>
        <v>#REF!</v>
      </c>
      <c r="V1437" s="2" t="e">
        <f t="shared" si="111"/>
        <v>#REF!</v>
      </c>
      <c r="X1437" s="2" t="e">
        <f>IF(R1437&lt;&gt;"",VLOOKUP(S1437,'Avtal 2026-05-21'!C:J,9,FALSE),"")</f>
        <v>#REF!</v>
      </c>
      <c r="Y1437" s="2" t="e">
        <f>IF(R1437&lt;&gt;"",VLOOKUP(S1437,'Avtal 2026-05-21'!C:J,10,FALSE),"")</f>
        <v>#REF!</v>
      </c>
      <c r="Z1437" s="2" t="e">
        <f>IF(R1437&lt;&gt;"",VLOOKUP(S1437,'Avtal 2026-05-21'!C:J,11,FALSE),"")</f>
        <v>#REF!</v>
      </c>
      <c r="AA1437" s="2" t="e">
        <f>IF(R1437&lt;&gt;"",VLOOKUP(S1437,'Avtal 2026-05-21'!C:J,12,FALSE),"")</f>
        <v>#REF!</v>
      </c>
      <c r="AB1437" s="2" t="e">
        <f>IF(R1437&lt;&gt;"",VLOOKUP(S1437,'Avtal 2026-05-21'!C:J,13,FALSE),"")</f>
        <v>#REF!</v>
      </c>
      <c r="AC1437" s="2" t="e">
        <f>IF(R1437&lt;&gt;"",VLOOKUP(S1437,'Avtal 2026-05-21'!C:J,21,FALSE),"")</f>
        <v>#REF!</v>
      </c>
      <c r="AD1437" s="13" t="e">
        <f>VLOOKUP(S1437,'Avtal 2026-05-21'!C:J,7,FALSE)</f>
        <v>#REF!</v>
      </c>
      <c r="AF1437" s="2" t="e">
        <f>IF(R1437&lt;&gt;"",VLOOKUP(S1437,'Avtal 2026-05-21'!C:J,18,FALSE),"")</f>
        <v>#REF!</v>
      </c>
      <c r="AG1437" s="2" t="e">
        <f>IF(R1437&lt;&gt;"",VLOOKUP(S1437,'Avtal 2026-05-21'!C:J,19,FALSE),"")</f>
        <v>#REF!</v>
      </c>
      <c r="AH1437" s="10" t="e">
        <f>IF(R1437&gt;0,VLOOKUP(S1437,'Avtal 2026-05-21'!C:J,52,FALSE),"")</f>
        <v>#REF!</v>
      </c>
    </row>
    <row r="1438" spans="18:34" ht="18.75" customHeight="1" x14ac:dyDescent="0.25">
      <c r="R1438" s="2" t="e">
        <f>IF(MAX($R$10:R1437)&gt;=$K$4,0,R1437+1)</f>
        <v>#REF!</v>
      </c>
      <c r="S1438" s="2" t="e">
        <f t="shared" si="112"/>
        <v>#REF!</v>
      </c>
      <c r="T1438" s="2" t="e">
        <f t="shared" si="109"/>
        <v>#REF!</v>
      </c>
      <c r="U1438" s="2" t="e">
        <f t="shared" si="110"/>
        <v>#REF!</v>
      </c>
      <c r="V1438" s="2" t="e">
        <f t="shared" si="111"/>
        <v>#REF!</v>
      </c>
      <c r="X1438" s="2" t="e">
        <f>IF(R1438&lt;&gt;"",VLOOKUP(S1438,'Avtal 2026-05-21'!C:J,9,FALSE),"")</f>
        <v>#REF!</v>
      </c>
      <c r="Y1438" s="2" t="e">
        <f>IF(R1438&lt;&gt;"",VLOOKUP(S1438,'Avtal 2026-05-21'!C:J,10,FALSE),"")</f>
        <v>#REF!</v>
      </c>
      <c r="Z1438" s="2" t="e">
        <f>IF(R1438&lt;&gt;"",VLOOKUP(S1438,'Avtal 2026-05-21'!C:J,11,FALSE),"")</f>
        <v>#REF!</v>
      </c>
      <c r="AA1438" s="2" t="e">
        <f>IF(R1438&lt;&gt;"",VLOOKUP(S1438,'Avtal 2026-05-21'!C:J,12,FALSE),"")</f>
        <v>#REF!</v>
      </c>
      <c r="AB1438" s="2" t="e">
        <f>IF(R1438&lt;&gt;"",VLOOKUP(S1438,'Avtal 2026-05-21'!C:J,13,FALSE),"")</f>
        <v>#REF!</v>
      </c>
      <c r="AC1438" s="2" t="e">
        <f>IF(R1438&lt;&gt;"",VLOOKUP(S1438,'Avtal 2026-05-21'!C:J,21,FALSE),"")</f>
        <v>#REF!</v>
      </c>
      <c r="AD1438" s="13" t="e">
        <f>VLOOKUP(S1438,'Avtal 2026-05-21'!C:J,7,FALSE)</f>
        <v>#REF!</v>
      </c>
      <c r="AF1438" s="2" t="e">
        <f>IF(R1438&lt;&gt;"",VLOOKUP(S1438,'Avtal 2026-05-21'!C:J,18,FALSE),"")</f>
        <v>#REF!</v>
      </c>
      <c r="AG1438" s="2" t="e">
        <f>IF(R1438&lt;&gt;"",VLOOKUP(S1438,'Avtal 2026-05-21'!C:J,19,FALSE),"")</f>
        <v>#REF!</v>
      </c>
      <c r="AH1438" s="10" t="e">
        <f>IF(R1438&gt;0,VLOOKUP(S1438,'Avtal 2026-05-21'!C:J,52,FALSE),"")</f>
        <v>#REF!</v>
      </c>
    </row>
    <row r="1439" spans="18:34" ht="18.75" customHeight="1" x14ac:dyDescent="0.25">
      <c r="R1439" s="2" t="e">
        <f>IF(MAX($R$10:R1438)&gt;=$K$4,0,R1438+1)</f>
        <v>#REF!</v>
      </c>
      <c r="S1439" s="2" t="e">
        <f t="shared" si="112"/>
        <v>#REF!</v>
      </c>
      <c r="T1439" s="2" t="e">
        <f t="shared" si="109"/>
        <v>#REF!</v>
      </c>
      <c r="U1439" s="2" t="e">
        <f t="shared" si="110"/>
        <v>#REF!</v>
      </c>
      <c r="V1439" s="2" t="e">
        <f t="shared" si="111"/>
        <v>#REF!</v>
      </c>
      <c r="X1439" s="2" t="e">
        <f>IF(R1439&lt;&gt;"",VLOOKUP(S1439,'Avtal 2026-05-21'!C:J,9,FALSE),"")</f>
        <v>#REF!</v>
      </c>
      <c r="Y1439" s="2" t="e">
        <f>IF(R1439&lt;&gt;"",VLOOKUP(S1439,'Avtal 2026-05-21'!C:J,10,FALSE),"")</f>
        <v>#REF!</v>
      </c>
      <c r="Z1439" s="2" t="e">
        <f>IF(R1439&lt;&gt;"",VLOOKUP(S1439,'Avtal 2026-05-21'!C:J,11,FALSE),"")</f>
        <v>#REF!</v>
      </c>
      <c r="AA1439" s="2" t="e">
        <f>IF(R1439&lt;&gt;"",VLOOKUP(S1439,'Avtal 2026-05-21'!C:J,12,FALSE),"")</f>
        <v>#REF!</v>
      </c>
      <c r="AB1439" s="2" t="e">
        <f>IF(R1439&lt;&gt;"",VLOOKUP(S1439,'Avtal 2026-05-21'!C:J,13,FALSE),"")</f>
        <v>#REF!</v>
      </c>
      <c r="AC1439" s="2" t="e">
        <f>IF(R1439&lt;&gt;"",VLOOKUP(S1439,'Avtal 2026-05-21'!C:J,21,FALSE),"")</f>
        <v>#REF!</v>
      </c>
      <c r="AD1439" s="13" t="e">
        <f>VLOOKUP(S1439,'Avtal 2026-05-21'!C:J,7,FALSE)</f>
        <v>#REF!</v>
      </c>
      <c r="AF1439" s="2" t="e">
        <f>IF(R1439&lt;&gt;"",VLOOKUP(S1439,'Avtal 2026-05-21'!C:J,18,FALSE),"")</f>
        <v>#REF!</v>
      </c>
      <c r="AG1439" s="2" t="e">
        <f>IF(R1439&lt;&gt;"",VLOOKUP(S1439,'Avtal 2026-05-21'!C:J,19,FALSE),"")</f>
        <v>#REF!</v>
      </c>
      <c r="AH1439" s="10" t="e">
        <f>IF(R1439&gt;0,VLOOKUP(S1439,'Avtal 2026-05-21'!C:J,52,FALSE),"")</f>
        <v>#REF!</v>
      </c>
    </row>
    <row r="1440" spans="18:34" ht="18.75" customHeight="1" x14ac:dyDescent="0.25">
      <c r="R1440" s="2" t="e">
        <f>IF(MAX($R$10:R1439)&gt;=$K$4,0,R1439+1)</f>
        <v>#REF!</v>
      </c>
      <c r="S1440" s="2" t="e">
        <f t="shared" si="112"/>
        <v>#REF!</v>
      </c>
      <c r="T1440" s="2" t="e">
        <f t="shared" si="109"/>
        <v>#REF!</v>
      </c>
      <c r="U1440" s="2" t="e">
        <f t="shared" si="110"/>
        <v>#REF!</v>
      </c>
      <c r="V1440" s="2" t="e">
        <f t="shared" si="111"/>
        <v>#REF!</v>
      </c>
      <c r="X1440" s="2" t="e">
        <f>IF(R1440&lt;&gt;"",VLOOKUP(S1440,'Avtal 2026-05-21'!C:J,9,FALSE),"")</f>
        <v>#REF!</v>
      </c>
      <c r="Y1440" s="2" t="e">
        <f>IF(R1440&lt;&gt;"",VLOOKUP(S1440,'Avtal 2026-05-21'!C:J,10,FALSE),"")</f>
        <v>#REF!</v>
      </c>
      <c r="Z1440" s="2" t="e">
        <f>IF(R1440&lt;&gt;"",VLOOKUP(S1440,'Avtal 2026-05-21'!C:J,11,FALSE),"")</f>
        <v>#REF!</v>
      </c>
      <c r="AA1440" s="2" t="e">
        <f>IF(R1440&lt;&gt;"",VLOOKUP(S1440,'Avtal 2026-05-21'!C:J,12,FALSE),"")</f>
        <v>#REF!</v>
      </c>
      <c r="AB1440" s="2" t="e">
        <f>IF(R1440&lt;&gt;"",VLOOKUP(S1440,'Avtal 2026-05-21'!C:J,13,FALSE),"")</f>
        <v>#REF!</v>
      </c>
      <c r="AC1440" s="2" t="e">
        <f>IF(R1440&lt;&gt;"",VLOOKUP(S1440,'Avtal 2026-05-21'!C:J,21,FALSE),"")</f>
        <v>#REF!</v>
      </c>
      <c r="AD1440" s="13" t="e">
        <f>VLOOKUP(S1440,'Avtal 2026-05-21'!C:J,7,FALSE)</f>
        <v>#REF!</v>
      </c>
      <c r="AF1440" s="2" t="e">
        <f>IF(R1440&lt;&gt;"",VLOOKUP(S1440,'Avtal 2026-05-21'!C:J,18,FALSE),"")</f>
        <v>#REF!</v>
      </c>
      <c r="AG1440" s="2" t="e">
        <f>IF(R1440&lt;&gt;"",VLOOKUP(S1440,'Avtal 2026-05-21'!C:J,19,FALSE),"")</f>
        <v>#REF!</v>
      </c>
      <c r="AH1440" s="10" t="e">
        <f>IF(R1440&gt;0,VLOOKUP(S1440,'Avtal 2026-05-21'!C:J,52,FALSE),"")</f>
        <v>#REF!</v>
      </c>
    </row>
    <row r="1441" spans="18:34" ht="18.75" customHeight="1" x14ac:dyDescent="0.25">
      <c r="R1441" s="2" t="e">
        <f>IF(MAX($R$10:R1440)&gt;=$K$4,0,R1440+1)</f>
        <v>#REF!</v>
      </c>
      <c r="S1441" s="2" t="e">
        <f t="shared" si="112"/>
        <v>#REF!</v>
      </c>
      <c r="T1441" s="2" t="e">
        <f t="shared" si="109"/>
        <v>#REF!</v>
      </c>
      <c r="U1441" s="2" t="e">
        <f t="shared" si="110"/>
        <v>#REF!</v>
      </c>
      <c r="V1441" s="2" t="e">
        <f t="shared" si="111"/>
        <v>#REF!</v>
      </c>
      <c r="X1441" s="2" t="e">
        <f>IF(R1441&lt;&gt;"",VLOOKUP(S1441,'Avtal 2026-05-21'!C:J,9,FALSE),"")</f>
        <v>#REF!</v>
      </c>
      <c r="Y1441" s="2" t="e">
        <f>IF(R1441&lt;&gt;"",VLOOKUP(S1441,'Avtal 2026-05-21'!C:J,10,FALSE),"")</f>
        <v>#REF!</v>
      </c>
      <c r="Z1441" s="2" t="e">
        <f>IF(R1441&lt;&gt;"",VLOOKUP(S1441,'Avtal 2026-05-21'!C:J,11,FALSE),"")</f>
        <v>#REF!</v>
      </c>
      <c r="AA1441" s="2" t="e">
        <f>IF(R1441&lt;&gt;"",VLOOKUP(S1441,'Avtal 2026-05-21'!C:J,12,FALSE),"")</f>
        <v>#REF!</v>
      </c>
      <c r="AB1441" s="2" t="e">
        <f>IF(R1441&lt;&gt;"",VLOOKUP(S1441,'Avtal 2026-05-21'!C:J,13,FALSE),"")</f>
        <v>#REF!</v>
      </c>
      <c r="AC1441" s="2" t="e">
        <f>IF(R1441&lt;&gt;"",VLOOKUP(S1441,'Avtal 2026-05-21'!C:J,21,FALSE),"")</f>
        <v>#REF!</v>
      </c>
      <c r="AD1441" s="13" t="e">
        <f>VLOOKUP(S1441,'Avtal 2026-05-21'!C:J,7,FALSE)</f>
        <v>#REF!</v>
      </c>
      <c r="AF1441" s="2" t="e">
        <f>IF(R1441&lt;&gt;"",VLOOKUP(S1441,'Avtal 2026-05-21'!C:J,18,FALSE),"")</f>
        <v>#REF!</v>
      </c>
      <c r="AG1441" s="2" t="e">
        <f>IF(R1441&lt;&gt;"",VLOOKUP(S1441,'Avtal 2026-05-21'!C:J,19,FALSE),"")</f>
        <v>#REF!</v>
      </c>
      <c r="AH1441" s="10" t="e">
        <f>IF(R1441&gt;0,VLOOKUP(S1441,'Avtal 2026-05-21'!C:J,52,FALSE),"")</f>
        <v>#REF!</v>
      </c>
    </row>
    <row r="1442" spans="18:34" ht="18.75" customHeight="1" x14ac:dyDescent="0.25">
      <c r="R1442" s="2" t="e">
        <f>IF(MAX($R$10:R1441)&gt;=$K$4,0,R1441+1)</f>
        <v>#REF!</v>
      </c>
      <c r="S1442" s="2" t="e">
        <f t="shared" si="112"/>
        <v>#REF!</v>
      </c>
      <c r="T1442" s="2" t="e">
        <f t="shared" si="109"/>
        <v>#REF!</v>
      </c>
      <c r="U1442" s="2" t="e">
        <f t="shared" si="110"/>
        <v>#REF!</v>
      </c>
      <c r="V1442" s="2" t="e">
        <f t="shared" si="111"/>
        <v>#REF!</v>
      </c>
      <c r="X1442" s="2" t="e">
        <f>IF(R1442&lt;&gt;"",VLOOKUP(S1442,'Avtal 2026-05-21'!C:J,9,FALSE),"")</f>
        <v>#REF!</v>
      </c>
      <c r="Y1442" s="2" t="e">
        <f>IF(R1442&lt;&gt;"",VLOOKUP(S1442,'Avtal 2026-05-21'!C:J,10,FALSE),"")</f>
        <v>#REF!</v>
      </c>
      <c r="Z1442" s="2" t="e">
        <f>IF(R1442&lt;&gt;"",VLOOKUP(S1442,'Avtal 2026-05-21'!C:J,11,FALSE),"")</f>
        <v>#REF!</v>
      </c>
      <c r="AA1442" s="2" t="e">
        <f>IF(R1442&lt;&gt;"",VLOOKUP(S1442,'Avtal 2026-05-21'!C:J,12,FALSE),"")</f>
        <v>#REF!</v>
      </c>
      <c r="AB1442" s="2" t="e">
        <f>IF(R1442&lt;&gt;"",VLOOKUP(S1442,'Avtal 2026-05-21'!C:J,13,FALSE),"")</f>
        <v>#REF!</v>
      </c>
      <c r="AC1442" s="2" t="e">
        <f>IF(R1442&lt;&gt;"",VLOOKUP(S1442,'Avtal 2026-05-21'!C:J,21,FALSE),"")</f>
        <v>#REF!</v>
      </c>
      <c r="AD1442" s="13" t="e">
        <f>VLOOKUP(S1442,'Avtal 2026-05-21'!C:J,7,FALSE)</f>
        <v>#REF!</v>
      </c>
      <c r="AF1442" s="2" t="e">
        <f>IF(R1442&lt;&gt;"",VLOOKUP(S1442,'Avtal 2026-05-21'!C:J,18,FALSE),"")</f>
        <v>#REF!</v>
      </c>
      <c r="AG1442" s="2" t="e">
        <f>IF(R1442&lt;&gt;"",VLOOKUP(S1442,'Avtal 2026-05-21'!C:J,19,FALSE),"")</f>
        <v>#REF!</v>
      </c>
      <c r="AH1442" s="10" t="e">
        <f>IF(R1442&gt;0,VLOOKUP(S1442,'Avtal 2026-05-21'!C:J,52,FALSE),"")</f>
        <v>#REF!</v>
      </c>
    </row>
    <row r="1443" spans="18:34" ht="18.75" customHeight="1" x14ac:dyDescent="0.25">
      <c r="R1443" s="2" t="e">
        <f>IF(MAX($R$10:R1442)&gt;=$K$4,0,R1442+1)</f>
        <v>#REF!</v>
      </c>
      <c r="S1443" s="2" t="e">
        <f t="shared" si="112"/>
        <v>#REF!</v>
      </c>
      <c r="T1443" s="2" t="e">
        <f t="shared" si="109"/>
        <v>#REF!</v>
      </c>
      <c r="U1443" s="2" t="e">
        <f t="shared" si="110"/>
        <v>#REF!</v>
      </c>
      <c r="V1443" s="2" t="e">
        <f t="shared" si="111"/>
        <v>#REF!</v>
      </c>
      <c r="X1443" s="2" t="e">
        <f>IF(R1443&lt;&gt;"",VLOOKUP(S1443,'Avtal 2026-05-21'!C:J,9,FALSE),"")</f>
        <v>#REF!</v>
      </c>
      <c r="Y1443" s="2" t="e">
        <f>IF(R1443&lt;&gt;"",VLOOKUP(S1443,'Avtal 2026-05-21'!C:J,10,FALSE),"")</f>
        <v>#REF!</v>
      </c>
      <c r="Z1443" s="2" t="e">
        <f>IF(R1443&lt;&gt;"",VLOOKUP(S1443,'Avtal 2026-05-21'!C:J,11,FALSE),"")</f>
        <v>#REF!</v>
      </c>
      <c r="AA1443" s="2" t="e">
        <f>IF(R1443&lt;&gt;"",VLOOKUP(S1443,'Avtal 2026-05-21'!C:J,12,FALSE),"")</f>
        <v>#REF!</v>
      </c>
      <c r="AB1443" s="2" t="e">
        <f>IF(R1443&lt;&gt;"",VLOOKUP(S1443,'Avtal 2026-05-21'!C:J,13,FALSE),"")</f>
        <v>#REF!</v>
      </c>
      <c r="AC1443" s="2" t="e">
        <f>IF(R1443&lt;&gt;"",VLOOKUP(S1443,'Avtal 2026-05-21'!C:J,21,FALSE),"")</f>
        <v>#REF!</v>
      </c>
      <c r="AD1443" s="13" t="e">
        <f>VLOOKUP(S1443,'Avtal 2026-05-21'!C:J,7,FALSE)</f>
        <v>#REF!</v>
      </c>
      <c r="AF1443" s="2" t="e">
        <f>IF(R1443&lt;&gt;"",VLOOKUP(S1443,'Avtal 2026-05-21'!C:J,18,FALSE),"")</f>
        <v>#REF!</v>
      </c>
      <c r="AG1443" s="2" t="e">
        <f>IF(R1443&lt;&gt;"",VLOOKUP(S1443,'Avtal 2026-05-21'!C:J,19,FALSE),"")</f>
        <v>#REF!</v>
      </c>
      <c r="AH1443" s="10" t="e">
        <f>IF(R1443&gt;0,VLOOKUP(S1443,'Avtal 2026-05-21'!C:J,52,FALSE),"")</f>
        <v>#REF!</v>
      </c>
    </row>
    <row r="1444" spans="18:34" ht="18.75" customHeight="1" x14ac:dyDescent="0.25">
      <c r="R1444" s="2" t="e">
        <f>IF(MAX($R$10:R1443)&gt;=$K$4,0,R1443+1)</f>
        <v>#REF!</v>
      </c>
      <c r="S1444" s="2" t="e">
        <f t="shared" si="112"/>
        <v>#REF!</v>
      </c>
      <c r="T1444" s="2" t="e">
        <f t="shared" si="109"/>
        <v>#REF!</v>
      </c>
      <c r="U1444" s="2" t="e">
        <f t="shared" si="110"/>
        <v>#REF!</v>
      </c>
      <c r="V1444" s="2" t="e">
        <f t="shared" si="111"/>
        <v>#REF!</v>
      </c>
      <c r="X1444" s="2" t="e">
        <f>IF(R1444&lt;&gt;"",VLOOKUP(S1444,'Avtal 2026-05-21'!C:J,9,FALSE),"")</f>
        <v>#REF!</v>
      </c>
      <c r="Y1444" s="2" t="e">
        <f>IF(R1444&lt;&gt;"",VLOOKUP(S1444,'Avtal 2026-05-21'!C:J,10,FALSE),"")</f>
        <v>#REF!</v>
      </c>
      <c r="Z1444" s="2" t="e">
        <f>IF(R1444&lt;&gt;"",VLOOKUP(S1444,'Avtal 2026-05-21'!C:J,11,FALSE),"")</f>
        <v>#REF!</v>
      </c>
      <c r="AA1444" s="2" t="e">
        <f>IF(R1444&lt;&gt;"",VLOOKUP(S1444,'Avtal 2026-05-21'!C:J,12,FALSE),"")</f>
        <v>#REF!</v>
      </c>
      <c r="AB1444" s="2" t="e">
        <f>IF(R1444&lt;&gt;"",VLOOKUP(S1444,'Avtal 2026-05-21'!C:J,13,FALSE),"")</f>
        <v>#REF!</v>
      </c>
      <c r="AC1444" s="2" t="e">
        <f>IF(R1444&lt;&gt;"",VLOOKUP(S1444,'Avtal 2026-05-21'!C:J,21,FALSE),"")</f>
        <v>#REF!</v>
      </c>
      <c r="AD1444" s="13" t="e">
        <f>VLOOKUP(S1444,'Avtal 2026-05-21'!C:J,7,FALSE)</f>
        <v>#REF!</v>
      </c>
      <c r="AF1444" s="2" t="e">
        <f>IF(R1444&lt;&gt;"",VLOOKUP(S1444,'Avtal 2026-05-21'!C:J,18,FALSE),"")</f>
        <v>#REF!</v>
      </c>
      <c r="AG1444" s="2" t="e">
        <f>IF(R1444&lt;&gt;"",VLOOKUP(S1444,'Avtal 2026-05-21'!C:J,19,FALSE),"")</f>
        <v>#REF!</v>
      </c>
      <c r="AH1444" s="10" t="e">
        <f>IF(R1444&gt;0,VLOOKUP(S1444,'Avtal 2026-05-21'!C:J,52,FALSE),"")</f>
        <v>#REF!</v>
      </c>
    </row>
    <row r="1445" spans="18:34" ht="18.75" customHeight="1" x14ac:dyDescent="0.25">
      <c r="R1445" s="2" t="e">
        <f>IF(MAX($R$10:R1444)&gt;=$K$4,0,R1444+1)</f>
        <v>#REF!</v>
      </c>
      <c r="S1445" s="2" t="e">
        <f t="shared" si="112"/>
        <v>#REF!</v>
      </c>
      <c r="T1445" s="2" t="e">
        <f t="shared" si="109"/>
        <v>#REF!</v>
      </c>
      <c r="U1445" s="2" t="e">
        <f t="shared" si="110"/>
        <v>#REF!</v>
      </c>
      <c r="V1445" s="2" t="e">
        <f t="shared" si="111"/>
        <v>#REF!</v>
      </c>
      <c r="X1445" s="2" t="e">
        <f>IF(R1445&lt;&gt;"",VLOOKUP(S1445,'Avtal 2026-05-21'!C:J,9,FALSE),"")</f>
        <v>#REF!</v>
      </c>
      <c r="Y1445" s="2" t="e">
        <f>IF(R1445&lt;&gt;"",VLOOKUP(S1445,'Avtal 2026-05-21'!C:J,10,FALSE),"")</f>
        <v>#REF!</v>
      </c>
      <c r="Z1445" s="2" t="e">
        <f>IF(R1445&lt;&gt;"",VLOOKUP(S1445,'Avtal 2026-05-21'!C:J,11,FALSE),"")</f>
        <v>#REF!</v>
      </c>
      <c r="AA1445" s="2" t="e">
        <f>IF(R1445&lt;&gt;"",VLOOKUP(S1445,'Avtal 2026-05-21'!C:J,12,FALSE),"")</f>
        <v>#REF!</v>
      </c>
      <c r="AB1445" s="2" t="e">
        <f>IF(R1445&lt;&gt;"",VLOOKUP(S1445,'Avtal 2026-05-21'!C:J,13,FALSE),"")</f>
        <v>#REF!</v>
      </c>
      <c r="AC1445" s="2" t="e">
        <f>IF(R1445&lt;&gt;"",VLOOKUP(S1445,'Avtal 2026-05-21'!C:J,21,FALSE),"")</f>
        <v>#REF!</v>
      </c>
      <c r="AD1445" s="13" t="e">
        <f>VLOOKUP(S1445,'Avtal 2026-05-21'!C:J,7,FALSE)</f>
        <v>#REF!</v>
      </c>
      <c r="AF1445" s="2" t="e">
        <f>IF(R1445&lt;&gt;"",VLOOKUP(S1445,'Avtal 2026-05-21'!C:J,18,FALSE),"")</f>
        <v>#REF!</v>
      </c>
      <c r="AG1445" s="2" t="e">
        <f>IF(R1445&lt;&gt;"",VLOOKUP(S1445,'Avtal 2026-05-21'!C:J,19,FALSE),"")</f>
        <v>#REF!</v>
      </c>
      <c r="AH1445" s="10" t="e">
        <f>IF(R1445&gt;0,VLOOKUP(S1445,'Avtal 2026-05-21'!C:J,52,FALSE),"")</f>
        <v>#REF!</v>
      </c>
    </row>
    <row r="1446" spans="18:34" ht="18.75" customHeight="1" x14ac:dyDescent="0.25">
      <c r="R1446" s="2" t="e">
        <f>IF(MAX($R$10:R1445)&gt;=$K$4,0,R1445+1)</f>
        <v>#REF!</v>
      </c>
      <c r="S1446" s="2" t="e">
        <f t="shared" si="112"/>
        <v>#REF!</v>
      </c>
      <c r="T1446" s="2" t="e">
        <f t="shared" si="109"/>
        <v>#REF!</v>
      </c>
      <c r="U1446" s="2" t="e">
        <f t="shared" si="110"/>
        <v>#REF!</v>
      </c>
      <c r="V1446" s="2" t="e">
        <f t="shared" si="111"/>
        <v>#REF!</v>
      </c>
      <c r="X1446" s="2" t="e">
        <f>IF(R1446&lt;&gt;"",VLOOKUP(S1446,'Avtal 2026-05-21'!C:J,9,FALSE),"")</f>
        <v>#REF!</v>
      </c>
      <c r="Y1446" s="2" t="e">
        <f>IF(R1446&lt;&gt;"",VLOOKUP(S1446,'Avtal 2026-05-21'!C:J,10,FALSE),"")</f>
        <v>#REF!</v>
      </c>
      <c r="Z1446" s="2" t="e">
        <f>IF(R1446&lt;&gt;"",VLOOKUP(S1446,'Avtal 2026-05-21'!C:J,11,FALSE),"")</f>
        <v>#REF!</v>
      </c>
      <c r="AA1446" s="2" t="e">
        <f>IF(R1446&lt;&gt;"",VLOOKUP(S1446,'Avtal 2026-05-21'!C:J,12,FALSE),"")</f>
        <v>#REF!</v>
      </c>
      <c r="AB1446" s="2" t="e">
        <f>IF(R1446&lt;&gt;"",VLOOKUP(S1446,'Avtal 2026-05-21'!C:J,13,FALSE),"")</f>
        <v>#REF!</v>
      </c>
      <c r="AC1446" s="2" t="e">
        <f>IF(R1446&lt;&gt;"",VLOOKUP(S1446,'Avtal 2026-05-21'!C:J,21,FALSE),"")</f>
        <v>#REF!</v>
      </c>
      <c r="AD1446" s="13" t="e">
        <f>VLOOKUP(S1446,'Avtal 2026-05-21'!C:J,7,FALSE)</f>
        <v>#REF!</v>
      </c>
      <c r="AF1446" s="2" t="e">
        <f>IF(R1446&lt;&gt;"",VLOOKUP(S1446,'Avtal 2026-05-21'!C:J,18,FALSE),"")</f>
        <v>#REF!</v>
      </c>
      <c r="AG1446" s="2" t="e">
        <f>IF(R1446&lt;&gt;"",VLOOKUP(S1446,'Avtal 2026-05-21'!C:J,19,FALSE),"")</f>
        <v>#REF!</v>
      </c>
      <c r="AH1446" s="10" t="e">
        <f>IF(R1446&gt;0,VLOOKUP(S1446,'Avtal 2026-05-21'!C:J,52,FALSE),"")</f>
        <v>#REF!</v>
      </c>
    </row>
    <row r="1447" spans="18:34" ht="18.75" customHeight="1" x14ac:dyDescent="0.25">
      <c r="R1447" s="2" t="e">
        <f>IF(MAX($R$10:R1446)&gt;=$K$4,0,R1446+1)</f>
        <v>#REF!</v>
      </c>
      <c r="S1447" s="2" t="e">
        <f t="shared" si="112"/>
        <v>#REF!</v>
      </c>
      <c r="T1447" s="2" t="e">
        <f t="shared" si="109"/>
        <v>#REF!</v>
      </c>
      <c r="U1447" s="2" t="e">
        <f t="shared" si="110"/>
        <v>#REF!</v>
      </c>
      <c r="V1447" s="2" t="e">
        <f t="shared" si="111"/>
        <v>#REF!</v>
      </c>
      <c r="X1447" s="2" t="e">
        <f>IF(R1447&lt;&gt;"",VLOOKUP(S1447,'Avtal 2026-05-21'!C:J,9,FALSE),"")</f>
        <v>#REF!</v>
      </c>
      <c r="Y1447" s="2" t="e">
        <f>IF(R1447&lt;&gt;"",VLOOKUP(S1447,'Avtal 2026-05-21'!C:J,10,FALSE),"")</f>
        <v>#REF!</v>
      </c>
      <c r="Z1447" s="2" t="e">
        <f>IF(R1447&lt;&gt;"",VLOOKUP(S1447,'Avtal 2026-05-21'!C:J,11,FALSE),"")</f>
        <v>#REF!</v>
      </c>
      <c r="AA1447" s="2" t="e">
        <f>IF(R1447&lt;&gt;"",VLOOKUP(S1447,'Avtal 2026-05-21'!C:J,12,FALSE),"")</f>
        <v>#REF!</v>
      </c>
      <c r="AB1447" s="2" t="e">
        <f>IF(R1447&lt;&gt;"",VLOOKUP(S1447,'Avtal 2026-05-21'!C:J,13,FALSE),"")</f>
        <v>#REF!</v>
      </c>
      <c r="AC1447" s="2" t="e">
        <f>IF(R1447&lt;&gt;"",VLOOKUP(S1447,'Avtal 2026-05-21'!C:J,21,FALSE),"")</f>
        <v>#REF!</v>
      </c>
      <c r="AD1447" s="13" t="e">
        <f>VLOOKUP(S1447,'Avtal 2026-05-21'!C:J,7,FALSE)</f>
        <v>#REF!</v>
      </c>
      <c r="AF1447" s="2" t="e">
        <f>IF(R1447&lt;&gt;"",VLOOKUP(S1447,'Avtal 2026-05-21'!C:J,18,FALSE),"")</f>
        <v>#REF!</v>
      </c>
      <c r="AG1447" s="2" t="e">
        <f>IF(R1447&lt;&gt;"",VLOOKUP(S1447,'Avtal 2026-05-21'!C:J,19,FALSE),"")</f>
        <v>#REF!</v>
      </c>
      <c r="AH1447" s="10" t="e">
        <f>IF(R1447&gt;0,VLOOKUP(S1447,'Avtal 2026-05-21'!C:J,52,FALSE),"")</f>
        <v>#REF!</v>
      </c>
    </row>
    <row r="1448" spans="18:34" ht="18.75" customHeight="1" x14ac:dyDescent="0.25">
      <c r="R1448" s="2" t="e">
        <f>IF(MAX($R$10:R1447)&gt;=$K$4,0,R1447+1)</f>
        <v>#REF!</v>
      </c>
      <c r="S1448" s="2" t="e">
        <f t="shared" si="112"/>
        <v>#REF!</v>
      </c>
      <c r="T1448" s="2" t="e">
        <f t="shared" si="109"/>
        <v>#REF!</v>
      </c>
      <c r="U1448" s="2" t="e">
        <f t="shared" si="110"/>
        <v>#REF!</v>
      </c>
      <c r="V1448" s="2" t="e">
        <f t="shared" si="111"/>
        <v>#REF!</v>
      </c>
      <c r="X1448" s="2" t="e">
        <f>IF(R1448&lt;&gt;"",VLOOKUP(S1448,'Avtal 2026-05-21'!C:J,9,FALSE),"")</f>
        <v>#REF!</v>
      </c>
      <c r="Y1448" s="2" t="e">
        <f>IF(R1448&lt;&gt;"",VLOOKUP(S1448,'Avtal 2026-05-21'!C:J,10,FALSE),"")</f>
        <v>#REF!</v>
      </c>
      <c r="Z1448" s="2" t="e">
        <f>IF(R1448&lt;&gt;"",VLOOKUP(S1448,'Avtal 2026-05-21'!C:J,11,FALSE),"")</f>
        <v>#REF!</v>
      </c>
      <c r="AA1448" s="2" t="e">
        <f>IF(R1448&lt;&gt;"",VLOOKUP(S1448,'Avtal 2026-05-21'!C:J,12,FALSE),"")</f>
        <v>#REF!</v>
      </c>
      <c r="AB1448" s="2" t="e">
        <f>IF(R1448&lt;&gt;"",VLOOKUP(S1448,'Avtal 2026-05-21'!C:J,13,FALSE),"")</f>
        <v>#REF!</v>
      </c>
      <c r="AC1448" s="2" t="e">
        <f>IF(R1448&lt;&gt;"",VLOOKUP(S1448,'Avtal 2026-05-21'!C:J,21,FALSE),"")</f>
        <v>#REF!</v>
      </c>
      <c r="AD1448" s="13" t="e">
        <f>VLOOKUP(S1448,'Avtal 2026-05-21'!C:J,7,FALSE)</f>
        <v>#REF!</v>
      </c>
      <c r="AF1448" s="2" t="e">
        <f>IF(R1448&lt;&gt;"",VLOOKUP(S1448,'Avtal 2026-05-21'!C:J,18,FALSE),"")</f>
        <v>#REF!</v>
      </c>
      <c r="AG1448" s="2" t="e">
        <f>IF(R1448&lt;&gt;"",VLOOKUP(S1448,'Avtal 2026-05-21'!C:J,19,FALSE),"")</f>
        <v>#REF!</v>
      </c>
      <c r="AH1448" s="10" t="e">
        <f>IF(R1448&gt;0,VLOOKUP(S1448,'Avtal 2026-05-21'!C:J,52,FALSE),"")</f>
        <v>#REF!</v>
      </c>
    </row>
    <row r="1449" spans="18:34" ht="18.75" customHeight="1" x14ac:dyDescent="0.25">
      <c r="R1449" s="2" t="e">
        <f>IF(MAX($R$10:R1448)&gt;=$K$4,0,R1448+1)</f>
        <v>#REF!</v>
      </c>
      <c r="S1449" s="2" t="e">
        <f t="shared" si="112"/>
        <v>#REF!</v>
      </c>
      <c r="T1449" s="2" t="e">
        <f t="shared" si="109"/>
        <v>#REF!</v>
      </c>
      <c r="U1449" s="2" t="e">
        <f t="shared" si="110"/>
        <v>#REF!</v>
      </c>
      <c r="V1449" s="2" t="e">
        <f t="shared" si="111"/>
        <v>#REF!</v>
      </c>
      <c r="X1449" s="2" t="e">
        <f>IF(R1449&lt;&gt;"",VLOOKUP(S1449,'Avtal 2026-05-21'!C:J,9,FALSE),"")</f>
        <v>#REF!</v>
      </c>
      <c r="Y1449" s="2" t="e">
        <f>IF(R1449&lt;&gt;"",VLOOKUP(S1449,'Avtal 2026-05-21'!C:J,10,FALSE),"")</f>
        <v>#REF!</v>
      </c>
      <c r="Z1449" s="2" t="e">
        <f>IF(R1449&lt;&gt;"",VLOOKUP(S1449,'Avtal 2026-05-21'!C:J,11,FALSE),"")</f>
        <v>#REF!</v>
      </c>
      <c r="AA1449" s="2" t="e">
        <f>IF(R1449&lt;&gt;"",VLOOKUP(S1449,'Avtal 2026-05-21'!C:J,12,FALSE),"")</f>
        <v>#REF!</v>
      </c>
      <c r="AB1449" s="2" t="e">
        <f>IF(R1449&lt;&gt;"",VLOOKUP(S1449,'Avtal 2026-05-21'!C:J,13,FALSE),"")</f>
        <v>#REF!</v>
      </c>
      <c r="AC1449" s="2" t="e">
        <f>IF(R1449&lt;&gt;"",VLOOKUP(S1449,'Avtal 2026-05-21'!C:J,21,FALSE),"")</f>
        <v>#REF!</v>
      </c>
      <c r="AD1449" s="13" t="e">
        <f>VLOOKUP(S1449,'Avtal 2026-05-21'!C:J,7,FALSE)</f>
        <v>#REF!</v>
      </c>
      <c r="AF1449" s="2" t="e">
        <f>IF(R1449&lt;&gt;"",VLOOKUP(S1449,'Avtal 2026-05-21'!C:J,18,FALSE),"")</f>
        <v>#REF!</v>
      </c>
      <c r="AG1449" s="2" t="e">
        <f>IF(R1449&lt;&gt;"",VLOOKUP(S1449,'Avtal 2026-05-21'!C:J,19,FALSE),"")</f>
        <v>#REF!</v>
      </c>
      <c r="AH1449" s="10" t="e">
        <f>IF(R1449&gt;0,VLOOKUP(S1449,'Avtal 2026-05-21'!C:J,52,FALSE),"")</f>
        <v>#REF!</v>
      </c>
    </row>
    <row r="1450" spans="18:34" ht="18.75" customHeight="1" x14ac:dyDescent="0.25">
      <c r="R1450" s="2" t="e">
        <f>IF(MAX($R$10:R1449)&gt;=$K$4,0,R1449+1)</f>
        <v>#REF!</v>
      </c>
      <c r="S1450" s="2" t="e">
        <f t="shared" si="112"/>
        <v>#REF!</v>
      </c>
      <c r="T1450" s="2" t="e">
        <f t="shared" si="109"/>
        <v>#REF!</v>
      </c>
      <c r="U1450" s="2" t="e">
        <f t="shared" si="110"/>
        <v>#REF!</v>
      </c>
      <c r="V1450" s="2" t="e">
        <f t="shared" si="111"/>
        <v>#REF!</v>
      </c>
      <c r="X1450" s="2" t="e">
        <f>IF(R1450&lt;&gt;"",VLOOKUP(S1450,'Avtal 2026-05-21'!C:J,9,FALSE),"")</f>
        <v>#REF!</v>
      </c>
      <c r="Y1450" s="2" t="e">
        <f>IF(R1450&lt;&gt;"",VLOOKUP(S1450,'Avtal 2026-05-21'!C:J,10,FALSE),"")</f>
        <v>#REF!</v>
      </c>
      <c r="Z1450" s="2" t="e">
        <f>IF(R1450&lt;&gt;"",VLOOKUP(S1450,'Avtal 2026-05-21'!C:J,11,FALSE),"")</f>
        <v>#REF!</v>
      </c>
      <c r="AA1450" s="2" t="e">
        <f>IF(R1450&lt;&gt;"",VLOOKUP(S1450,'Avtal 2026-05-21'!C:J,12,FALSE),"")</f>
        <v>#REF!</v>
      </c>
      <c r="AB1450" s="2" t="e">
        <f>IF(R1450&lt;&gt;"",VLOOKUP(S1450,'Avtal 2026-05-21'!C:J,13,FALSE),"")</f>
        <v>#REF!</v>
      </c>
      <c r="AC1450" s="2" t="e">
        <f>IF(R1450&lt;&gt;"",VLOOKUP(S1450,'Avtal 2026-05-21'!C:J,21,FALSE),"")</f>
        <v>#REF!</v>
      </c>
      <c r="AD1450" s="13" t="e">
        <f>VLOOKUP(S1450,'Avtal 2026-05-21'!C:J,7,FALSE)</f>
        <v>#REF!</v>
      </c>
      <c r="AF1450" s="2" t="e">
        <f>IF(R1450&lt;&gt;"",VLOOKUP(S1450,'Avtal 2026-05-21'!C:J,18,FALSE),"")</f>
        <v>#REF!</v>
      </c>
      <c r="AG1450" s="2" t="e">
        <f>IF(R1450&lt;&gt;"",VLOOKUP(S1450,'Avtal 2026-05-21'!C:J,19,FALSE),"")</f>
        <v>#REF!</v>
      </c>
      <c r="AH1450" s="10" t="e">
        <f>IF(R1450&gt;0,VLOOKUP(S1450,'Avtal 2026-05-21'!C:J,52,FALSE),"")</f>
        <v>#REF!</v>
      </c>
    </row>
    <row r="1451" spans="18:34" ht="18.75" customHeight="1" x14ac:dyDescent="0.25">
      <c r="R1451" s="2" t="e">
        <f>IF(MAX($R$10:R1450)&gt;=$K$4,0,R1450+1)</f>
        <v>#REF!</v>
      </c>
      <c r="S1451" s="2" t="e">
        <f t="shared" si="112"/>
        <v>#REF!</v>
      </c>
      <c r="T1451" s="2" t="e">
        <f t="shared" si="109"/>
        <v>#REF!</v>
      </c>
      <c r="U1451" s="2" t="e">
        <f t="shared" si="110"/>
        <v>#REF!</v>
      </c>
      <c r="V1451" s="2" t="e">
        <f t="shared" si="111"/>
        <v>#REF!</v>
      </c>
      <c r="X1451" s="2" t="e">
        <f>IF(R1451&lt;&gt;"",VLOOKUP(S1451,'Avtal 2026-05-21'!C:J,9,FALSE),"")</f>
        <v>#REF!</v>
      </c>
      <c r="Y1451" s="2" t="e">
        <f>IF(R1451&lt;&gt;"",VLOOKUP(S1451,'Avtal 2026-05-21'!C:J,10,FALSE),"")</f>
        <v>#REF!</v>
      </c>
      <c r="Z1451" s="2" t="e">
        <f>IF(R1451&lt;&gt;"",VLOOKUP(S1451,'Avtal 2026-05-21'!C:J,11,FALSE),"")</f>
        <v>#REF!</v>
      </c>
      <c r="AA1451" s="2" t="e">
        <f>IF(R1451&lt;&gt;"",VLOOKUP(S1451,'Avtal 2026-05-21'!C:J,12,FALSE),"")</f>
        <v>#REF!</v>
      </c>
      <c r="AB1451" s="2" t="e">
        <f>IF(R1451&lt;&gt;"",VLOOKUP(S1451,'Avtal 2026-05-21'!C:J,13,FALSE),"")</f>
        <v>#REF!</v>
      </c>
      <c r="AC1451" s="2" t="e">
        <f>IF(R1451&lt;&gt;"",VLOOKUP(S1451,'Avtal 2026-05-21'!C:J,21,FALSE),"")</f>
        <v>#REF!</v>
      </c>
      <c r="AD1451" s="13" t="e">
        <f>VLOOKUP(S1451,'Avtal 2026-05-21'!C:J,7,FALSE)</f>
        <v>#REF!</v>
      </c>
      <c r="AF1451" s="2" t="e">
        <f>IF(R1451&lt;&gt;"",VLOOKUP(S1451,'Avtal 2026-05-21'!C:J,18,FALSE),"")</f>
        <v>#REF!</v>
      </c>
      <c r="AG1451" s="2" t="e">
        <f>IF(R1451&lt;&gt;"",VLOOKUP(S1451,'Avtal 2026-05-21'!C:J,19,FALSE),"")</f>
        <v>#REF!</v>
      </c>
      <c r="AH1451" s="10" t="e">
        <f>IF(R1451&gt;0,VLOOKUP(S1451,'Avtal 2026-05-21'!C:J,52,FALSE),"")</f>
        <v>#REF!</v>
      </c>
    </row>
    <row r="1452" spans="18:34" ht="18.75" customHeight="1" x14ac:dyDescent="0.25">
      <c r="R1452" s="2" t="e">
        <f>IF(MAX($R$10:R1451)&gt;=$K$4,0,R1451+1)</f>
        <v>#REF!</v>
      </c>
      <c r="S1452" s="2" t="e">
        <f t="shared" si="112"/>
        <v>#REF!</v>
      </c>
      <c r="T1452" s="2" t="e">
        <f t="shared" si="109"/>
        <v>#REF!</v>
      </c>
      <c r="U1452" s="2" t="e">
        <f t="shared" si="110"/>
        <v>#REF!</v>
      </c>
      <c r="V1452" s="2" t="e">
        <f t="shared" si="111"/>
        <v>#REF!</v>
      </c>
      <c r="X1452" s="2" t="e">
        <f>IF(R1452&lt;&gt;"",VLOOKUP(S1452,'Avtal 2026-05-21'!C:J,9,FALSE),"")</f>
        <v>#REF!</v>
      </c>
      <c r="Y1452" s="2" t="e">
        <f>IF(R1452&lt;&gt;"",VLOOKUP(S1452,'Avtal 2026-05-21'!C:J,10,FALSE),"")</f>
        <v>#REF!</v>
      </c>
      <c r="Z1452" s="2" t="e">
        <f>IF(R1452&lt;&gt;"",VLOOKUP(S1452,'Avtal 2026-05-21'!C:J,11,FALSE),"")</f>
        <v>#REF!</v>
      </c>
      <c r="AA1452" s="2" t="e">
        <f>IF(R1452&lt;&gt;"",VLOOKUP(S1452,'Avtal 2026-05-21'!C:J,12,FALSE),"")</f>
        <v>#REF!</v>
      </c>
      <c r="AB1452" s="2" t="e">
        <f>IF(R1452&lt;&gt;"",VLOOKUP(S1452,'Avtal 2026-05-21'!C:J,13,FALSE),"")</f>
        <v>#REF!</v>
      </c>
      <c r="AC1452" s="2" t="e">
        <f>IF(R1452&lt;&gt;"",VLOOKUP(S1452,'Avtal 2026-05-21'!C:J,21,FALSE),"")</f>
        <v>#REF!</v>
      </c>
      <c r="AD1452" s="13" t="e">
        <f>VLOOKUP(S1452,'Avtal 2026-05-21'!C:J,7,FALSE)</f>
        <v>#REF!</v>
      </c>
      <c r="AF1452" s="2" t="e">
        <f>IF(R1452&lt;&gt;"",VLOOKUP(S1452,'Avtal 2026-05-21'!C:J,18,FALSE),"")</f>
        <v>#REF!</v>
      </c>
      <c r="AG1452" s="2" t="e">
        <f>IF(R1452&lt;&gt;"",VLOOKUP(S1452,'Avtal 2026-05-21'!C:J,19,FALSE),"")</f>
        <v>#REF!</v>
      </c>
      <c r="AH1452" s="10" t="e">
        <f>IF(R1452&gt;0,VLOOKUP(S1452,'Avtal 2026-05-21'!C:J,52,FALSE),"")</f>
        <v>#REF!</v>
      </c>
    </row>
    <row r="1453" spans="18:34" ht="18.75" customHeight="1" x14ac:dyDescent="0.25">
      <c r="R1453" s="2" t="e">
        <f>IF(MAX($R$10:R1452)&gt;=$K$4,0,R1452+1)</f>
        <v>#REF!</v>
      </c>
      <c r="S1453" s="2" t="e">
        <f t="shared" si="112"/>
        <v>#REF!</v>
      </c>
      <c r="T1453" s="2" t="e">
        <f t="shared" si="109"/>
        <v>#REF!</v>
      </c>
      <c r="U1453" s="2" t="e">
        <f t="shared" si="110"/>
        <v>#REF!</v>
      </c>
      <c r="V1453" s="2" t="e">
        <f t="shared" si="111"/>
        <v>#REF!</v>
      </c>
      <c r="X1453" s="2" t="e">
        <f>IF(R1453&lt;&gt;"",VLOOKUP(S1453,'Avtal 2026-05-21'!C:J,9,FALSE),"")</f>
        <v>#REF!</v>
      </c>
      <c r="Y1453" s="2" t="e">
        <f>IF(R1453&lt;&gt;"",VLOOKUP(S1453,'Avtal 2026-05-21'!C:J,10,FALSE),"")</f>
        <v>#REF!</v>
      </c>
      <c r="Z1453" s="2" t="e">
        <f>IF(R1453&lt;&gt;"",VLOOKUP(S1453,'Avtal 2026-05-21'!C:J,11,FALSE),"")</f>
        <v>#REF!</v>
      </c>
      <c r="AA1453" s="2" t="e">
        <f>IF(R1453&lt;&gt;"",VLOOKUP(S1453,'Avtal 2026-05-21'!C:J,12,FALSE),"")</f>
        <v>#REF!</v>
      </c>
      <c r="AB1453" s="2" t="e">
        <f>IF(R1453&lt;&gt;"",VLOOKUP(S1453,'Avtal 2026-05-21'!C:J,13,FALSE),"")</f>
        <v>#REF!</v>
      </c>
      <c r="AC1453" s="2" t="e">
        <f>IF(R1453&lt;&gt;"",VLOOKUP(S1453,'Avtal 2026-05-21'!C:J,21,FALSE),"")</f>
        <v>#REF!</v>
      </c>
      <c r="AD1453" s="13" t="e">
        <f>VLOOKUP(S1453,'Avtal 2026-05-21'!C:J,7,FALSE)</f>
        <v>#REF!</v>
      </c>
      <c r="AF1453" s="2" t="e">
        <f>IF(R1453&lt;&gt;"",VLOOKUP(S1453,'Avtal 2026-05-21'!C:J,18,FALSE),"")</f>
        <v>#REF!</v>
      </c>
      <c r="AG1453" s="2" t="e">
        <f>IF(R1453&lt;&gt;"",VLOOKUP(S1453,'Avtal 2026-05-21'!C:J,19,FALSE),"")</f>
        <v>#REF!</v>
      </c>
      <c r="AH1453" s="10" t="e">
        <f>IF(R1453&gt;0,VLOOKUP(S1453,'Avtal 2026-05-21'!C:J,52,FALSE),"")</f>
        <v>#REF!</v>
      </c>
    </row>
    <row r="1454" spans="18:34" ht="18.75" customHeight="1" x14ac:dyDescent="0.25">
      <c r="R1454" s="2" t="e">
        <f>IF(MAX($R$10:R1453)&gt;=$K$4,0,R1453+1)</f>
        <v>#REF!</v>
      </c>
      <c r="S1454" s="2" t="e">
        <f t="shared" si="112"/>
        <v>#REF!</v>
      </c>
      <c r="T1454" s="2" t="e">
        <f t="shared" si="109"/>
        <v>#REF!</v>
      </c>
      <c r="U1454" s="2" t="e">
        <f t="shared" si="110"/>
        <v>#REF!</v>
      </c>
      <c r="V1454" s="2" t="e">
        <f t="shared" si="111"/>
        <v>#REF!</v>
      </c>
      <c r="X1454" s="2" t="e">
        <f>IF(R1454&lt;&gt;"",VLOOKUP(S1454,'Avtal 2026-05-21'!C:J,9,FALSE),"")</f>
        <v>#REF!</v>
      </c>
      <c r="Y1454" s="2" t="e">
        <f>IF(R1454&lt;&gt;"",VLOOKUP(S1454,'Avtal 2026-05-21'!C:J,10,FALSE),"")</f>
        <v>#REF!</v>
      </c>
      <c r="Z1454" s="2" t="e">
        <f>IF(R1454&lt;&gt;"",VLOOKUP(S1454,'Avtal 2026-05-21'!C:J,11,FALSE),"")</f>
        <v>#REF!</v>
      </c>
      <c r="AA1454" s="2" t="e">
        <f>IF(R1454&lt;&gt;"",VLOOKUP(S1454,'Avtal 2026-05-21'!C:J,12,FALSE),"")</f>
        <v>#REF!</v>
      </c>
      <c r="AB1454" s="2" t="e">
        <f>IF(R1454&lt;&gt;"",VLOOKUP(S1454,'Avtal 2026-05-21'!C:J,13,FALSE),"")</f>
        <v>#REF!</v>
      </c>
      <c r="AC1454" s="2" t="e">
        <f>IF(R1454&lt;&gt;"",VLOOKUP(S1454,'Avtal 2026-05-21'!C:J,21,FALSE),"")</f>
        <v>#REF!</v>
      </c>
      <c r="AD1454" s="13" t="e">
        <f>VLOOKUP(S1454,'Avtal 2026-05-21'!C:J,7,FALSE)</f>
        <v>#REF!</v>
      </c>
      <c r="AF1454" s="2" t="e">
        <f>IF(R1454&lt;&gt;"",VLOOKUP(S1454,'Avtal 2026-05-21'!C:J,18,FALSE),"")</f>
        <v>#REF!</v>
      </c>
      <c r="AG1454" s="2" t="e">
        <f>IF(R1454&lt;&gt;"",VLOOKUP(S1454,'Avtal 2026-05-21'!C:J,19,FALSE),"")</f>
        <v>#REF!</v>
      </c>
      <c r="AH1454" s="10" t="e">
        <f>IF(R1454&gt;0,VLOOKUP(S1454,'Avtal 2026-05-21'!C:J,52,FALSE),"")</f>
        <v>#REF!</v>
      </c>
    </row>
    <row r="1455" spans="18:34" ht="18.75" customHeight="1" x14ac:dyDescent="0.25">
      <c r="R1455" s="2" t="e">
        <f>IF(MAX($R$10:R1454)&gt;=$K$4,0,R1454+1)</f>
        <v>#REF!</v>
      </c>
      <c r="S1455" s="2" t="e">
        <f t="shared" si="112"/>
        <v>#REF!</v>
      </c>
      <c r="T1455" s="2" t="e">
        <f t="shared" si="109"/>
        <v>#REF!</v>
      </c>
      <c r="U1455" s="2" t="e">
        <f t="shared" si="110"/>
        <v>#REF!</v>
      </c>
      <c r="V1455" s="2" t="e">
        <f t="shared" si="111"/>
        <v>#REF!</v>
      </c>
      <c r="X1455" s="2" t="e">
        <f>IF(R1455&lt;&gt;"",VLOOKUP(S1455,'Avtal 2026-05-21'!C:J,9,FALSE),"")</f>
        <v>#REF!</v>
      </c>
      <c r="Y1455" s="2" t="e">
        <f>IF(R1455&lt;&gt;"",VLOOKUP(S1455,'Avtal 2026-05-21'!C:J,10,FALSE),"")</f>
        <v>#REF!</v>
      </c>
      <c r="Z1455" s="2" t="e">
        <f>IF(R1455&lt;&gt;"",VLOOKUP(S1455,'Avtal 2026-05-21'!C:J,11,FALSE),"")</f>
        <v>#REF!</v>
      </c>
      <c r="AA1455" s="2" t="e">
        <f>IF(R1455&lt;&gt;"",VLOOKUP(S1455,'Avtal 2026-05-21'!C:J,12,FALSE),"")</f>
        <v>#REF!</v>
      </c>
      <c r="AB1455" s="2" t="e">
        <f>IF(R1455&lt;&gt;"",VLOOKUP(S1455,'Avtal 2026-05-21'!C:J,13,FALSE),"")</f>
        <v>#REF!</v>
      </c>
      <c r="AC1455" s="2" t="e">
        <f>IF(R1455&lt;&gt;"",VLOOKUP(S1455,'Avtal 2026-05-21'!C:J,21,FALSE),"")</f>
        <v>#REF!</v>
      </c>
      <c r="AD1455" s="13" t="e">
        <f>VLOOKUP(S1455,'Avtal 2026-05-21'!C:J,7,FALSE)</f>
        <v>#REF!</v>
      </c>
      <c r="AF1455" s="2" t="e">
        <f>IF(R1455&lt;&gt;"",VLOOKUP(S1455,'Avtal 2026-05-21'!C:J,18,FALSE),"")</f>
        <v>#REF!</v>
      </c>
      <c r="AG1455" s="2" t="e">
        <f>IF(R1455&lt;&gt;"",VLOOKUP(S1455,'Avtal 2026-05-21'!C:J,19,FALSE),"")</f>
        <v>#REF!</v>
      </c>
      <c r="AH1455" s="10" t="e">
        <f>IF(R1455&gt;0,VLOOKUP(S1455,'Avtal 2026-05-21'!C:J,52,FALSE),"")</f>
        <v>#REF!</v>
      </c>
    </row>
    <row r="1456" spans="18:34" ht="18.75" customHeight="1" x14ac:dyDescent="0.25">
      <c r="R1456" s="2" t="e">
        <f>IF(MAX($R$10:R1455)&gt;=$K$4,0,R1455+1)</f>
        <v>#REF!</v>
      </c>
      <c r="S1456" s="2" t="e">
        <f t="shared" si="112"/>
        <v>#REF!</v>
      </c>
      <c r="T1456" s="2" t="e">
        <f t="shared" si="109"/>
        <v>#REF!</v>
      </c>
      <c r="U1456" s="2" t="e">
        <f t="shared" si="110"/>
        <v>#REF!</v>
      </c>
      <c r="V1456" s="2" t="e">
        <f t="shared" si="111"/>
        <v>#REF!</v>
      </c>
      <c r="X1456" s="2" t="e">
        <f>IF(R1456&lt;&gt;"",VLOOKUP(S1456,'Avtal 2026-05-21'!C:J,9,FALSE),"")</f>
        <v>#REF!</v>
      </c>
      <c r="Y1456" s="2" t="e">
        <f>IF(R1456&lt;&gt;"",VLOOKUP(S1456,'Avtal 2026-05-21'!C:J,10,FALSE),"")</f>
        <v>#REF!</v>
      </c>
      <c r="Z1456" s="2" t="e">
        <f>IF(R1456&lt;&gt;"",VLOOKUP(S1456,'Avtal 2026-05-21'!C:J,11,FALSE),"")</f>
        <v>#REF!</v>
      </c>
      <c r="AA1456" s="2" t="e">
        <f>IF(R1456&lt;&gt;"",VLOOKUP(S1456,'Avtal 2026-05-21'!C:J,12,FALSE),"")</f>
        <v>#REF!</v>
      </c>
      <c r="AB1456" s="2" t="e">
        <f>IF(R1456&lt;&gt;"",VLOOKUP(S1456,'Avtal 2026-05-21'!C:J,13,FALSE),"")</f>
        <v>#REF!</v>
      </c>
      <c r="AC1456" s="2" t="e">
        <f>IF(R1456&lt;&gt;"",VLOOKUP(S1456,'Avtal 2026-05-21'!C:J,21,FALSE),"")</f>
        <v>#REF!</v>
      </c>
      <c r="AD1456" s="13" t="e">
        <f>VLOOKUP(S1456,'Avtal 2026-05-21'!C:J,7,FALSE)</f>
        <v>#REF!</v>
      </c>
      <c r="AF1456" s="2" t="e">
        <f>IF(R1456&lt;&gt;"",VLOOKUP(S1456,'Avtal 2026-05-21'!C:J,18,FALSE),"")</f>
        <v>#REF!</v>
      </c>
      <c r="AG1456" s="2" t="e">
        <f>IF(R1456&lt;&gt;"",VLOOKUP(S1456,'Avtal 2026-05-21'!C:J,19,FALSE),"")</f>
        <v>#REF!</v>
      </c>
      <c r="AH1456" s="10" t="e">
        <f>IF(R1456&gt;0,VLOOKUP(S1456,'Avtal 2026-05-21'!C:J,52,FALSE),"")</f>
        <v>#REF!</v>
      </c>
    </row>
    <row r="1457" spans="18:34" ht="18.75" customHeight="1" x14ac:dyDescent="0.25">
      <c r="R1457" s="2" t="e">
        <f>IF(MAX($R$10:R1456)&gt;=$K$4,0,R1456+1)</f>
        <v>#REF!</v>
      </c>
      <c r="S1457" s="2" t="e">
        <f t="shared" si="112"/>
        <v>#REF!</v>
      </c>
      <c r="T1457" s="2" t="e">
        <f t="shared" si="109"/>
        <v>#REF!</v>
      </c>
      <c r="U1457" s="2" t="e">
        <f t="shared" si="110"/>
        <v>#REF!</v>
      </c>
      <c r="V1457" s="2" t="e">
        <f t="shared" si="111"/>
        <v>#REF!</v>
      </c>
      <c r="X1457" s="2" t="e">
        <f>IF(R1457&lt;&gt;"",VLOOKUP(S1457,'Avtal 2026-05-21'!C:J,9,FALSE),"")</f>
        <v>#REF!</v>
      </c>
      <c r="Y1457" s="2" t="e">
        <f>IF(R1457&lt;&gt;"",VLOOKUP(S1457,'Avtal 2026-05-21'!C:J,10,FALSE),"")</f>
        <v>#REF!</v>
      </c>
      <c r="Z1457" s="2" t="e">
        <f>IF(R1457&lt;&gt;"",VLOOKUP(S1457,'Avtal 2026-05-21'!C:J,11,FALSE),"")</f>
        <v>#REF!</v>
      </c>
      <c r="AA1457" s="2" t="e">
        <f>IF(R1457&lt;&gt;"",VLOOKUP(S1457,'Avtal 2026-05-21'!C:J,12,FALSE),"")</f>
        <v>#REF!</v>
      </c>
      <c r="AB1457" s="2" t="e">
        <f>IF(R1457&lt;&gt;"",VLOOKUP(S1457,'Avtal 2026-05-21'!C:J,13,FALSE),"")</f>
        <v>#REF!</v>
      </c>
      <c r="AC1457" s="2" t="e">
        <f>IF(R1457&lt;&gt;"",VLOOKUP(S1457,'Avtal 2026-05-21'!C:J,21,FALSE),"")</f>
        <v>#REF!</v>
      </c>
      <c r="AD1457" s="13" t="e">
        <f>VLOOKUP(S1457,'Avtal 2026-05-21'!C:J,7,FALSE)</f>
        <v>#REF!</v>
      </c>
      <c r="AF1457" s="2" t="e">
        <f>IF(R1457&lt;&gt;"",VLOOKUP(S1457,'Avtal 2026-05-21'!C:J,18,FALSE),"")</f>
        <v>#REF!</v>
      </c>
      <c r="AG1457" s="2" t="e">
        <f>IF(R1457&lt;&gt;"",VLOOKUP(S1457,'Avtal 2026-05-21'!C:J,19,FALSE),"")</f>
        <v>#REF!</v>
      </c>
      <c r="AH1457" s="10" t="e">
        <f>IF(R1457&gt;0,VLOOKUP(S1457,'Avtal 2026-05-21'!C:J,52,FALSE),"")</f>
        <v>#REF!</v>
      </c>
    </row>
    <row r="1458" spans="18:34" ht="18.75" customHeight="1" x14ac:dyDescent="0.25">
      <c r="R1458" s="2" t="e">
        <f>IF(MAX($R$10:R1457)&gt;=$K$4,0,R1457+1)</f>
        <v>#REF!</v>
      </c>
      <c r="S1458" s="2" t="e">
        <f t="shared" si="112"/>
        <v>#REF!</v>
      </c>
      <c r="T1458" s="2" t="e">
        <f t="shared" si="109"/>
        <v>#REF!</v>
      </c>
      <c r="U1458" s="2" t="e">
        <f t="shared" si="110"/>
        <v>#REF!</v>
      </c>
      <c r="V1458" s="2" t="e">
        <f t="shared" si="111"/>
        <v>#REF!</v>
      </c>
      <c r="X1458" s="2" t="e">
        <f>IF(R1458&lt;&gt;"",VLOOKUP(S1458,'Avtal 2026-05-21'!C:J,9,FALSE),"")</f>
        <v>#REF!</v>
      </c>
      <c r="Y1458" s="2" t="e">
        <f>IF(R1458&lt;&gt;"",VLOOKUP(S1458,'Avtal 2026-05-21'!C:J,10,FALSE),"")</f>
        <v>#REF!</v>
      </c>
      <c r="Z1458" s="2" t="e">
        <f>IF(R1458&lt;&gt;"",VLOOKUP(S1458,'Avtal 2026-05-21'!C:J,11,FALSE),"")</f>
        <v>#REF!</v>
      </c>
      <c r="AA1458" s="2" t="e">
        <f>IF(R1458&lt;&gt;"",VLOOKUP(S1458,'Avtal 2026-05-21'!C:J,12,FALSE),"")</f>
        <v>#REF!</v>
      </c>
      <c r="AB1458" s="2" t="e">
        <f>IF(R1458&lt;&gt;"",VLOOKUP(S1458,'Avtal 2026-05-21'!C:J,13,FALSE),"")</f>
        <v>#REF!</v>
      </c>
      <c r="AC1458" s="2" t="e">
        <f>IF(R1458&lt;&gt;"",VLOOKUP(S1458,'Avtal 2026-05-21'!C:J,21,FALSE),"")</f>
        <v>#REF!</v>
      </c>
      <c r="AD1458" s="13" t="e">
        <f>VLOOKUP(S1458,'Avtal 2026-05-21'!C:J,7,FALSE)</f>
        <v>#REF!</v>
      </c>
      <c r="AF1458" s="2" t="e">
        <f>IF(R1458&lt;&gt;"",VLOOKUP(S1458,'Avtal 2026-05-21'!C:J,18,FALSE),"")</f>
        <v>#REF!</v>
      </c>
      <c r="AG1458" s="2" t="e">
        <f>IF(R1458&lt;&gt;"",VLOOKUP(S1458,'Avtal 2026-05-21'!C:J,19,FALSE),"")</f>
        <v>#REF!</v>
      </c>
      <c r="AH1458" s="10" t="e">
        <f>IF(R1458&gt;0,VLOOKUP(S1458,'Avtal 2026-05-21'!C:J,52,FALSE),"")</f>
        <v>#REF!</v>
      </c>
    </row>
    <row r="1459" spans="18:34" ht="18.75" customHeight="1" x14ac:dyDescent="0.25">
      <c r="R1459" s="2" t="e">
        <f>IF(MAX($R$10:R1458)&gt;=$K$4,0,R1458+1)</f>
        <v>#REF!</v>
      </c>
      <c r="S1459" s="2" t="e">
        <f t="shared" si="112"/>
        <v>#REF!</v>
      </c>
      <c r="T1459" s="2" t="e">
        <f t="shared" si="109"/>
        <v>#REF!</v>
      </c>
      <c r="U1459" s="2" t="e">
        <f t="shared" si="110"/>
        <v>#REF!</v>
      </c>
      <c r="V1459" s="2" t="e">
        <f t="shared" si="111"/>
        <v>#REF!</v>
      </c>
      <c r="X1459" s="2" t="e">
        <f>IF(R1459&lt;&gt;"",VLOOKUP(S1459,'Avtal 2026-05-21'!C:J,9,FALSE),"")</f>
        <v>#REF!</v>
      </c>
      <c r="Y1459" s="2" t="e">
        <f>IF(R1459&lt;&gt;"",VLOOKUP(S1459,'Avtal 2026-05-21'!C:J,10,FALSE),"")</f>
        <v>#REF!</v>
      </c>
      <c r="Z1459" s="2" t="e">
        <f>IF(R1459&lt;&gt;"",VLOOKUP(S1459,'Avtal 2026-05-21'!C:J,11,FALSE),"")</f>
        <v>#REF!</v>
      </c>
      <c r="AA1459" s="2" t="e">
        <f>IF(R1459&lt;&gt;"",VLOOKUP(S1459,'Avtal 2026-05-21'!C:J,12,FALSE),"")</f>
        <v>#REF!</v>
      </c>
      <c r="AB1459" s="2" t="e">
        <f>IF(R1459&lt;&gt;"",VLOOKUP(S1459,'Avtal 2026-05-21'!C:J,13,FALSE),"")</f>
        <v>#REF!</v>
      </c>
      <c r="AC1459" s="2" t="e">
        <f>IF(R1459&lt;&gt;"",VLOOKUP(S1459,'Avtal 2026-05-21'!C:J,21,FALSE),"")</f>
        <v>#REF!</v>
      </c>
      <c r="AD1459" s="13" t="e">
        <f>VLOOKUP(S1459,'Avtal 2026-05-21'!C:J,7,FALSE)</f>
        <v>#REF!</v>
      </c>
      <c r="AF1459" s="2" t="e">
        <f>IF(R1459&lt;&gt;"",VLOOKUP(S1459,'Avtal 2026-05-21'!C:J,18,FALSE),"")</f>
        <v>#REF!</v>
      </c>
      <c r="AG1459" s="2" t="e">
        <f>IF(R1459&lt;&gt;"",VLOOKUP(S1459,'Avtal 2026-05-21'!C:J,19,FALSE),"")</f>
        <v>#REF!</v>
      </c>
      <c r="AH1459" s="10" t="e">
        <f>IF(R1459&gt;0,VLOOKUP(S1459,'Avtal 2026-05-21'!C:J,52,FALSE),"")</f>
        <v>#REF!</v>
      </c>
    </row>
    <row r="1460" spans="18:34" ht="18.75" customHeight="1" x14ac:dyDescent="0.25">
      <c r="R1460" s="2" t="e">
        <f>IF(MAX($R$10:R1459)&gt;=$K$4,0,R1459+1)</f>
        <v>#REF!</v>
      </c>
      <c r="S1460" s="2" t="e">
        <f t="shared" si="112"/>
        <v>#REF!</v>
      </c>
      <c r="T1460" s="2" t="e">
        <f t="shared" si="109"/>
        <v>#REF!</v>
      </c>
      <c r="U1460" s="2" t="e">
        <f t="shared" si="110"/>
        <v>#REF!</v>
      </c>
      <c r="V1460" s="2" t="e">
        <f t="shared" si="111"/>
        <v>#REF!</v>
      </c>
      <c r="X1460" s="2" t="e">
        <f>IF(R1460&lt;&gt;"",VLOOKUP(S1460,'Avtal 2026-05-21'!C:J,9,FALSE),"")</f>
        <v>#REF!</v>
      </c>
      <c r="Y1460" s="2" t="e">
        <f>IF(R1460&lt;&gt;"",VLOOKUP(S1460,'Avtal 2026-05-21'!C:J,10,FALSE),"")</f>
        <v>#REF!</v>
      </c>
      <c r="Z1460" s="2" t="e">
        <f>IF(R1460&lt;&gt;"",VLOOKUP(S1460,'Avtal 2026-05-21'!C:J,11,FALSE),"")</f>
        <v>#REF!</v>
      </c>
      <c r="AA1460" s="2" t="e">
        <f>IF(R1460&lt;&gt;"",VLOOKUP(S1460,'Avtal 2026-05-21'!C:J,12,FALSE),"")</f>
        <v>#REF!</v>
      </c>
      <c r="AB1460" s="2" t="e">
        <f>IF(R1460&lt;&gt;"",VLOOKUP(S1460,'Avtal 2026-05-21'!C:J,13,FALSE),"")</f>
        <v>#REF!</v>
      </c>
      <c r="AC1460" s="2" t="e">
        <f>IF(R1460&lt;&gt;"",VLOOKUP(S1460,'Avtal 2026-05-21'!C:J,21,FALSE),"")</f>
        <v>#REF!</v>
      </c>
      <c r="AD1460" s="13" t="e">
        <f>VLOOKUP(S1460,'Avtal 2026-05-21'!C:J,7,FALSE)</f>
        <v>#REF!</v>
      </c>
      <c r="AF1460" s="2" t="e">
        <f>IF(R1460&lt;&gt;"",VLOOKUP(S1460,'Avtal 2026-05-21'!C:J,18,FALSE),"")</f>
        <v>#REF!</v>
      </c>
      <c r="AG1460" s="2" t="e">
        <f>IF(R1460&lt;&gt;"",VLOOKUP(S1460,'Avtal 2026-05-21'!C:J,19,FALSE),"")</f>
        <v>#REF!</v>
      </c>
      <c r="AH1460" s="10" t="e">
        <f>IF(R1460&gt;0,VLOOKUP(S1460,'Avtal 2026-05-21'!C:J,52,FALSE),"")</f>
        <v>#REF!</v>
      </c>
    </row>
    <row r="1461" spans="18:34" ht="18.75" customHeight="1" x14ac:dyDescent="0.25">
      <c r="R1461" s="2" t="e">
        <f>IF(MAX($R$10:R1460)&gt;=$K$4,0,R1460+1)</f>
        <v>#REF!</v>
      </c>
      <c r="S1461" s="2" t="e">
        <f t="shared" si="112"/>
        <v>#REF!</v>
      </c>
      <c r="T1461" s="2" t="e">
        <f t="shared" si="109"/>
        <v>#REF!</v>
      </c>
      <c r="U1461" s="2" t="e">
        <f t="shared" si="110"/>
        <v>#REF!</v>
      </c>
      <c r="V1461" s="2" t="e">
        <f t="shared" si="111"/>
        <v>#REF!</v>
      </c>
      <c r="X1461" s="2" t="e">
        <f>IF(R1461&lt;&gt;"",VLOOKUP(S1461,'Avtal 2026-05-21'!C:J,9,FALSE),"")</f>
        <v>#REF!</v>
      </c>
      <c r="Y1461" s="2" t="e">
        <f>IF(R1461&lt;&gt;"",VLOOKUP(S1461,'Avtal 2026-05-21'!C:J,10,FALSE),"")</f>
        <v>#REF!</v>
      </c>
      <c r="Z1461" s="2" t="e">
        <f>IF(R1461&lt;&gt;"",VLOOKUP(S1461,'Avtal 2026-05-21'!C:J,11,FALSE),"")</f>
        <v>#REF!</v>
      </c>
      <c r="AA1461" s="2" t="e">
        <f>IF(R1461&lt;&gt;"",VLOOKUP(S1461,'Avtal 2026-05-21'!C:J,12,FALSE),"")</f>
        <v>#REF!</v>
      </c>
      <c r="AB1461" s="2" t="e">
        <f>IF(R1461&lt;&gt;"",VLOOKUP(S1461,'Avtal 2026-05-21'!C:J,13,FALSE),"")</f>
        <v>#REF!</v>
      </c>
      <c r="AC1461" s="2" t="e">
        <f>IF(R1461&lt;&gt;"",VLOOKUP(S1461,'Avtal 2026-05-21'!C:J,21,FALSE),"")</f>
        <v>#REF!</v>
      </c>
      <c r="AD1461" s="13" t="e">
        <f>VLOOKUP(S1461,'Avtal 2026-05-21'!C:J,7,FALSE)</f>
        <v>#REF!</v>
      </c>
      <c r="AF1461" s="2" t="e">
        <f>IF(R1461&lt;&gt;"",VLOOKUP(S1461,'Avtal 2026-05-21'!C:J,18,FALSE),"")</f>
        <v>#REF!</v>
      </c>
      <c r="AG1461" s="2" t="e">
        <f>IF(R1461&lt;&gt;"",VLOOKUP(S1461,'Avtal 2026-05-21'!C:J,19,FALSE),"")</f>
        <v>#REF!</v>
      </c>
      <c r="AH1461" s="10" t="e">
        <f>IF(R1461&gt;0,VLOOKUP(S1461,'Avtal 2026-05-21'!C:J,52,FALSE),"")</f>
        <v>#REF!</v>
      </c>
    </row>
    <row r="1462" spans="18:34" ht="18.75" customHeight="1" x14ac:dyDescent="0.25">
      <c r="R1462" s="2" t="e">
        <f>IF(MAX($R$10:R1461)&gt;=$K$4,0,R1461+1)</f>
        <v>#REF!</v>
      </c>
      <c r="S1462" s="2" t="e">
        <f t="shared" si="112"/>
        <v>#REF!</v>
      </c>
      <c r="T1462" s="2" t="e">
        <f t="shared" si="109"/>
        <v>#REF!</v>
      </c>
      <c r="U1462" s="2" t="e">
        <f t="shared" si="110"/>
        <v>#REF!</v>
      </c>
      <c r="V1462" s="2" t="e">
        <f t="shared" si="111"/>
        <v>#REF!</v>
      </c>
      <c r="X1462" s="2" t="e">
        <f>IF(R1462&lt;&gt;"",VLOOKUP(S1462,'Avtal 2026-05-21'!C:J,9,FALSE),"")</f>
        <v>#REF!</v>
      </c>
      <c r="Y1462" s="2" t="e">
        <f>IF(R1462&lt;&gt;"",VLOOKUP(S1462,'Avtal 2026-05-21'!C:J,10,FALSE),"")</f>
        <v>#REF!</v>
      </c>
      <c r="Z1462" s="2" t="e">
        <f>IF(R1462&lt;&gt;"",VLOOKUP(S1462,'Avtal 2026-05-21'!C:J,11,FALSE),"")</f>
        <v>#REF!</v>
      </c>
      <c r="AA1462" s="2" t="e">
        <f>IF(R1462&lt;&gt;"",VLOOKUP(S1462,'Avtal 2026-05-21'!C:J,12,FALSE),"")</f>
        <v>#REF!</v>
      </c>
      <c r="AB1462" s="2" t="e">
        <f>IF(R1462&lt;&gt;"",VLOOKUP(S1462,'Avtal 2026-05-21'!C:J,13,FALSE),"")</f>
        <v>#REF!</v>
      </c>
      <c r="AC1462" s="2" t="e">
        <f>IF(R1462&lt;&gt;"",VLOOKUP(S1462,'Avtal 2026-05-21'!C:J,21,FALSE),"")</f>
        <v>#REF!</v>
      </c>
      <c r="AD1462" s="13" t="e">
        <f>VLOOKUP(S1462,'Avtal 2026-05-21'!C:J,7,FALSE)</f>
        <v>#REF!</v>
      </c>
      <c r="AF1462" s="2" t="e">
        <f>IF(R1462&lt;&gt;"",VLOOKUP(S1462,'Avtal 2026-05-21'!C:J,18,FALSE),"")</f>
        <v>#REF!</v>
      </c>
      <c r="AG1462" s="2" t="e">
        <f>IF(R1462&lt;&gt;"",VLOOKUP(S1462,'Avtal 2026-05-21'!C:J,19,FALSE),"")</f>
        <v>#REF!</v>
      </c>
      <c r="AH1462" s="10" t="e">
        <f>IF(R1462&gt;0,VLOOKUP(S1462,'Avtal 2026-05-21'!C:J,52,FALSE),"")</f>
        <v>#REF!</v>
      </c>
    </row>
    <row r="1463" spans="18:34" ht="18.75" customHeight="1" x14ac:dyDescent="0.25">
      <c r="R1463" s="2" t="e">
        <f>IF(MAX($R$10:R1462)&gt;=$K$4,0,R1462+1)</f>
        <v>#REF!</v>
      </c>
      <c r="S1463" s="2" t="e">
        <f t="shared" si="112"/>
        <v>#REF!</v>
      </c>
      <c r="T1463" s="2" t="e">
        <f t="shared" si="109"/>
        <v>#REF!</v>
      </c>
      <c r="U1463" s="2" t="e">
        <f t="shared" si="110"/>
        <v>#REF!</v>
      </c>
      <c r="V1463" s="2" t="e">
        <f t="shared" si="111"/>
        <v>#REF!</v>
      </c>
      <c r="X1463" s="2" t="e">
        <f>IF(R1463&lt;&gt;"",VLOOKUP(S1463,'Avtal 2026-05-21'!C:J,9,FALSE),"")</f>
        <v>#REF!</v>
      </c>
      <c r="Y1463" s="2" t="e">
        <f>IF(R1463&lt;&gt;"",VLOOKUP(S1463,'Avtal 2026-05-21'!C:J,10,FALSE),"")</f>
        <v>#REF!</v>
      </c>
      <c r="Z1463" s="2" t="e">
        <f>IF(R1463&lt;&gt;"",VLOOKUP(S1463,'Avtal 2026-05-21'!C:J,11,FALSE),"")</f>
        <v>#REF!</v>
      </c>
      <c r="AA1463" s="2" t="e">
        <f>IF(R1463&lt;&gt;"",VLOOKUP(S1463,'Avtal 2026-05-21'!C:J,12,FALSE),"")</f>
        <v>#REF!</v>
      </c>
      <c r="AB1463" s="2" t="e">
        <f>IF(R1463&lt;&gt;"",VLOOKUP(S1463,'Avtal 2026-05-21'!C:J,13,FALSE),"")</f>
        <v>#REF!</v>
      </c>
      <c r="AC1463" s="2" t="e">
        <f>IF(R1463&lt;&gt;"",VLOOKUP(S1463,'Avtal 2026-05-21'!C:J,21,FALSE),"")</f>
        <v>#REF!</v>
      </c>
      <c r="AD1463" s="13" t="e">
        <f>VLOOKUP(S1463,'Avtal 2026-05-21'!C:J,7,FALSE)</f>
        <v>#REF!</v>
      </c>
      <c r="AF1463" s="2" t="e">
        <f>IF(R1463&lt;&gt;"",VLOOKUP(S1463,'Avtal 2026-05-21'!C:J,18,FALSE),"")</f>
        <v>#REF!</v>
      </c>
      <c r="AG1463" s="2" t="e">
        <f>IF(R1463&lt;&gt;"",VLOOKUP(S1463,'Avtal 2026-05-21'!C:J,19,FALSE),"")</f>
        <v>#REF!</v>
      </c>
      <c r="AH1463" s="10" t="e">
        <f>IF(R1463&gt;0,VLOOKUP(S1463,'Avtal 2026-05-21'!C:J,52,FALSE),"")</f>
        <v>#REF!</v>
      </c>
    </row>
    <row r="1464" spans="18:34" ht="18.75" customHeight="1" x14ac:dyDescent="0.25">
      <c r="R1464" s="2" t="e">
        <f>IF(MAX($R$10:R1463)&gt;=$K$4,0,R1463+1)</f>
        <v>#REF!</v>
      </c>
      <c r="S1464" s="2" t="e">
        <f t="shared" si="112"/>
        <v>#REF!</v>
      </c>
      <c r="T1464" s="2" t="e">
        <f t="shared" si="109"/>
        <v>#REF!</v>
      </c>
      <c r="U1464" s="2" t="e">
        <f t="shared" si="110"/>
        <v>#REF!</v>
      </c>
      <c r="V1464" s="2" t="e">
        <f t="shared" si="111"/>
        <v>#REF!</v>
      </c>
      <c r="X1464" s="2" t="e">
        <f>IF(R1464&lt;&gt;"",VLOOKUP(S1464,'Avtal 2026-05-21'!C:J,9,FALSE),"")</f>
        <v>#REF!</v>
      </c>
      <c r="Y1464" s="2" t="e">
        <f>IF(R1464&lt;&gt;"",VLOOKUP(S1464,'Avtal 2026-05-21'!C:J,10,FALSE),"")</f>
        <v>#REF!</v>
      </c>
      <c r="Z1464" s="2" t="e">
        <f>IF(R1464&lt;&gt;"",VLOOKUP(S1464,'Avtal 2026-05-21'!C:J,11,FALSE),"")</f>
        <v>#REF!</v>
      </c>
      <c r="AA1464" s="2" t="e">
        <f>IF(R1464&lt;&gt;"",VLOOKUP(S1464,'Avtal 2026-05-21'!C:J,12,FALSE),"")</f>
        <v>#REF!</v>
      </c>
      <c r="AB1464" s="2" t="e">
        <f>IF(R1464&lt;&gt;"",VLOOKUP(S1464,'Avtal 2026-05-21'!C:J,13,FALSE),"")</f>
        <v>#REF!</v>
      </c>
      <c r="AC1464" s="2" t="e">
        <f>IF(R1464&lt;&gt;"",VLOOKUP(S1464,'Avtal 2026-05-21'!C:J,21,FALSE),"")</f>
        <v>#REF!</v>
      </c>
      <c r="AD1464" s="13" t="e">
        <f>VLOOKUP(S1464,'Avtal 2026-05-21'!C:J,7,FALSE)</f>
        <v>#REF!</v>
      </c>
      <c r="AF1464" s="2" t="e">
        <f>IF(R1464&lt;&gt;"",VLOOKUP(S1464,'Avtal 2026-05-21'!C:J,18,FALSE),"")</f>
        <v>#REF!</v>
      </c>
      <c r="AG1464" s="2" t="e">
        <f>IF(R1464&lt;&gt;"",VLOOKUP(S1464,'Avtal 2026-05-21'!C:J,19,FALSE),"")</f>
        <v>#REF!</v>
      </c>
      <c r="AH1464" s="10" t="e">
        <f>IF(R1464&gt;0,VLOOKUP(S1464,'Avtal 2026-05-21'!C:J,52,FALSE),"")</f>
        <v>#REF!</v>
      </c>
    </row>
    <row r="1465" spans="18:34" ht="18.75" customHeight="1" x14ac:dyDescent="0.25">
      <c r="R1465" s="2" t="e">
        <f>IF(MAX($R$10:R1464)&gt;=$K$4,0,R1464+1)</f>
        <v>#REF!</v>
      </c>
      <c r="S1465" s="2" t="e">
        <f t="shared" si="112"/>
        <v>#REF!</v>
      </c>
      <c r="T1465" s="2" t="e">
        <f t="shared" si="109"/>
        <v>#REF!</v>
      </c>
      <c r="U1465" s="2" t="e">
        <f t="shared" si="110"/>
        <v>#REF!</v>
      </c>
      <c r="V1465" s="2" t="e">
        <f t="shared" si="111"/>
        <v>#REF!</v>
      </c>
      <c r="X1465" s="2" t="e">
        <f>IF(R1465&lt;&gt;"",VLOOKUP(S1465,'Avtal 2026-05-21'!C:J,9,FALSE),"")</f>
        <v>#REF!</v>
      </c>
      <c r="Y1465" s="2" t="e">
        <f>IF(R1465&lt;&gt;"",VLOOKUP(S1465,'Avtal 2026-05-21'!C:J,10,FALSE),"")</f>
        <v>#REF!</v>
      </c>
      <c r="Z1465" s="2" t="e">
        <f>IF(R1465&lt;&gt;"",VLOOKUP(S1465,'Avtal 2026-05-21'!C:J,11,FALSE),"")</f>
        <v>#REF!</v>
      </c>
      <c r="AA1465" s="2" t="e">
        <f>IF(R1465&lt;&gt;"",VLOOKUP(S1465,'Avtal 2026-05-21'!C:J,12,FALSE),"")</f>
        <v>#REF!</v>
      </c>
      <c r="AB1465" s="2" t="e">
        <f>IF(R1465&lt;&gt;"",VLOOKUP(S1465,'Avtal 2026-05-21'!C:J,13,FALSE),"")</f>
        <v>#REF!</v>
      </c>
      <c r="AC1465" s="2" t="e">
        <f>IF(R1465&lt;&gt;"",VLOOKUP(S1465,'Avtal 2026-05-21'!C:J,21,FALSE),"")</f>
        <v>#REF!</v>
      </c>
      <c r="AD1465" s="13" t="e">
        <f>VLOOKUP(S1465,'Avtal 2026-05-21'!C:J,7,FALSE)</f>
        <v>#REF!</v>
      </c>
      <c r="AF1465" s="2" t="e">
        <f>IF(R1465&lt;&gt;"",VLOOKUP(S1465,'Avtal 2026-05-21'!C:J,18,FALSE),"")</f>
        <v>#REF!</v>
      </c>
      <c r="AG1465" s="2" t="e">
        <f>IF(R1465&lt;&gt;"",VLOOKUP(S1465,'Avtal 2026-05-21'!C:J,19,FALSE),"")</f>
        <v>#REF!</v>
      </c>
      <c r="AH1465" s="10" t="e">
        <f>IF(R1465&gt;0,VLOOKUP(S1465,'Avtal 2026-05-21'!C:J,52,FALSE),"")</f>
        <v>#REF!</v>
      </c>
    </row>
    <row r="1466" spans="18:34" ht="18.75" customHeight="1" x14ac:dyDescent="0.25">
      <c r="R1466" s="2" t="e">
        <f>IF(MAX($R$10:R1465)&gt;=$K$4,0,R1465+1)</f>
        <v>#REF!</v>
      </c>
      <c r="S1466" s="2" t="e">
        <f t="shared" si="112"/>
        <v>#REF!</v>
      </c>
      <c r="T1466" s="2" t="e">
        <f t="shared" si="109"/>
        <v>#REF!</v>
      </c>
      <c r="U1466" s="2" t="e">
        <f t="shared" si="110"/>
        <v>#REF!</v>
      </c>
      <c r="V1466" s="2" t="e">
        <f t="shared" si="111"/>
        <v>#REF!</v>
      </c>
      <c r="X1466" s="2" t="e">
        <f>IF(R1466&lt;&gt;"",VLOOKUP(S1466,'Avtal 2026-05-21'!C:J,9,FALSE),"")</f>
        <v>#REF!</v>
      </c>
      <c r="Y1466" s="2" t="e">
        <f>IF(R1466&lt;&gt;"",VLOOKUP(S1466,'Avtal 2026-05-21'!C:J,10,FALSE),"")</f>
        <v>#REF!</v>
      </c>
      <c r="Z1466" s="2" t="e">
        <f>IF(R1466&lt;&gt;"",VLOOKUP(S1466,'Avtal 2026-05-21'!C:J,11,FALSE),"")</f>
        <v>#REF!</v>
      </c>
      <c r="AA1466" s="2" t="e">
        <f>IF(R1466&lt;&gt;"",VLOOKUP(S1466,'Avtal 2026-05-21'!C:J,12,FALSE),"")</f>
        <v>#REF!</v>
      </c>
      <c r="AB1466" s="2" t="e">
        <f>IF(R1466&lt;&gt;"",VLOOKUP(S1466,'Avtal 2026-05-21'!C:J,13,FALSE),"")</f>
        <v>#REF!</v>
      </c>
      <c r="AC1466" s="2" t="e">
        <f>IF(R1466&lt;&gt;"",VLOOKUP(S1466,'Avtal 2026-05-21'!C:J,21,FALSE),"")</f>
        <v>#REF!</v>
      </c>
      <c r="AD1466" s="13" t="e">
        <f>VLOOKUP(S1466,'Avtal 2026-05-21'!C:J,7,FALSE)</f>
        <v>#REF!</v>
      </c>
      <c r="AF1466" s="2" t="e">
        <f>IF(R1466&lt;&gt;"",VLOOKUP(S1466,'Avtal 2026-05-21'!C:J,18,FALSE),"")</f>
        <v>#REF!</v>
      </c>
      <c r="AG1466" s="2" t="e">
        <f>IF(R1466&lt;&gt;"",VLOOKUP(S1466,'Avtal 2026-05-21'!C:J,19,FALSE),"")</f>
        <v>#REF!</v>
      </c>
      <c r="AH1466" s="10" t="e">
        <f>IF(R1466&gt;0,VLOOKUP(S1466,'Avtal 2026-05-21'!C:J,52,FALSE),"")</f>
        <v>#REF!</v>
      </c>
    </row>
    <row r="1467" spans="18:34" ht="18.75" customHeight="1" x14ac:dyDescent="0.25">
      <c r="R1467" s="2" t="e">
        <f>IF(MAX($R$10:R1466)&gt;=$K$4,0,R1466+1)</f>
        <v>#REF!</v>
      </c>
      <c r="S1467" s="2" t="e">
        <f t="shared" si="112"/>
        <v>#REF!</v>
      </c>
      <c r="T1467" s="2" t="e">
        <f t="shared" si="109"/>
        <v>#REF!</v>
      </c>
      <c r="U1467" s="2" t="e">
        <f t="shared" si="110"/>
        <v>#REF!</v>
      </c>
      <c r="V1467" s="2" t="e">
        <f t="shared" si="111"/>
        <v>#REF!</v>
      </c>
      <c r="X1467" s="2" t="e">
        <f>IF(R1467&lt;&gt;"",VLOOKUP(S1467,'Avtal 2026-05-21'!C:J,9,FALSE),"")</f>
        <v>#REF!</v>
      </c>
      <c r="Y1467" s="2" t="e">
        <f>IF(R1467&lt;&gt;"",VLOOKUP(S1467,'Avtal 2026-05-21'!C:J,10,FALSE),"")</f>
        <v>#REF!</v>
      </c>
      <c r="Z1467" s="2" t="e">
        <f>IF(R1467&lt;&gt;"",VLOOKUP(S1467,'Avtal 2026-05-21'!C:J,11,FALSE),"")</f>
        <v>#REF!</v>
      </c>
      <c r="AA1467" s="2" t="e">
        <f>IF(R1467&lt;&gt;"",VLOOKUP(S1467,'Avtal 2026-05-21'!C:J,12,FALSE),"")</f>
        <v>#REF!</v>
      </c>
      <c r="AB1467" s="2" t="e">
        <f>IF(R1467&lt;&gt;"",VLOOKUP(S1467,'Avtal 2026-05-21'!C:J,13,FALSE),"")</f>
        <v>#REF!</v>
      </c>
      <c r="AC1467" s="2" t="e">
        <f>IF(R1467&lt;&gt;"",VLOOKUP(S1467,'Avtal 2026-05-21'!C:J,21,FALSE),"")</f>
        <v>#REF!</v>
      </c>
      <c r="AD1467" s="13" t="e">
        <f>VLOOKUP(S1467,'Avtal 2026-05-21'!C:J,7,FALSE)</f>
        <v>#REF!</v>
      </c>
      <c r="AF1467" s="2" t="e">
        <f>IF(R1467&lt;&gt;"",VLOOKUP(S1467,'Avtal 2026-05-21'!C:J,18,FALSE),"")</f>
        <v>#REF!</v>
      </c>
      <c r="AG1467" s="2" t="e">
        <f>IF(R1467&lt;&gt;"",VLOOKUP(S1467,'Avtal 2026-05-21'!C:J,19,FALSE),"")</f>
        <v>#REF!</v>
      </c>
      <c r="AH1467" s="10" t="e">
        <f>IF(R1467&gt;0,VLOOKUP(S1467,'Avtal 2026-05-21'!C:J,52,FALSE),"")</f>
        <v>#REF!</v>
      </c>
    </row>
    <row r="1468" spans="18:34" ht="18.75" customHeight="1" x14ac:dyDescent="0.25">
      <c r="R1468" s="2" t="e">
        <f>IF(MAX($R$10:R1467)&gt;=$K$4,0,R1467+1)</f>
        <v>#REF!</v>
      </c>
      <c r="S1468" s="2" t="e">
        <f t="shared" si="112"/>
        <v>#REF!</v>
      </c>
      <c r="T1468" s="2" t="e">
        <f t="shared" si="109"/>
        <v>#REF!</v>
      </c>
      <c r="U1468" s="2" t="e">
        <f t="shared" si="110"/>
        <v>#REF!</v>
      </c>
      <c r="V1468" s="2" t="e">
        <f t="shared" si="111"/>
        <v>#REF!</v>
      </c>
      <c r="X1468" s="2" t="e">
        <f>IF(R1468&lt;&gt;"",VLOOKUP(S1468,'Avtal 2026-05-21'!C:J,9,FALSE),"")</f>
        <v>#REF!</v>
      </c>
      <c r="Y1468" s="2" t="e">
        <f>IF(R1468&lt;&gt;"",VLOOKUP(S1468,'Avtal 2026-05-21'!C:J,10,FALSE),"")</f>
        <v>#REF!</v>
      </c>
      <c r="Z1468" s="2" t="e">
        <f>IF(R1468&lt;&gt;"",VLOOKUP(S1468,'Avtal 2026-05-21'!C:J,11,FALSE),"")</f>
        <v>#REF!</v>
      </c>
      <c r="AA1468" s="2" t="e">
        <f>IF(R1468&lt;&gt;"",VLOOKUP(S1468,'Avtal 2026-05-21'!C:J,12,FALSE),"")</f>
        <v>#REF!</v>
      </c>
      <c r="AB1468" s="2" t="e">
        <f>IF(R1468&lt;&gt;"",VLOOKUP(S1468,'Avtal 2026-05-21'!C:J,13,FALSE),"")</f>
        <v>#REF!</v>
      </c>
      <c r="AC1468" s="2" t="e">
        <f>IF(R1468&lt;&gt;"",VLOOKUP(S1468,'Avtal 2026-05-21'!C:J,21,FALSE),"")</f>
        <v>#REF!</v>
      </c>
      <c r="AD1468" s="13" t="e">
        <f>VLOOKUP(S1468,'Avtal 2026-05-21'!C:J,7,FALSE)</f>
        <v>#REF!</v>
      </c>
      <c r="AF1468" s="2" t="e">
        <f>IF(R1468&lt;&gt;"",VLOOKUP(S1468,'Avtal 2026-05-21'!C:J,18,FALSE),"")</f>
        <v>#REF!</v>
      </c>
      <c r="AG1468" s="2" t="e">
        <f>IF(R1468&lt;&gt;"",VLOOKUP(S1468,'Avtal 2026-05-21'!C:J,19,FALSE),"")</f>
        <v>#REF!</v>
      </c>
      <c r="AH1468" s="10" t="e">
        <f>IF(R1468&gt;0,VLOOKUP(S1468,'Avtal 2026-05-21'!C:J,52,FALSE),"")</f>
        <v>#REF!</v>
      </c>
    </row>
    <row r="1469" spans="18:34" ht="18.75" customHeight="1" x14ac:dyDescent="0.25">
      <c r="R1469" s="2" t="e">
        <f>IF(MAX($R$10:R1468)&gt;=$K$4,0,R1468+1)</f>
        <v>#REF!</v>
      </c>
      <c r="S1469" s="2" t="e">
        <f t="shared" si="112"/>
        <v>#REF!</v>
      </c>
      <c r="T1469" s="2" t="e">
        <f t="shared" si="109"/>
        <v>#REF!</v>
      </c>
      <c r="U1469" s="2" t="e">
        <f t="shared" si="110"/>
        <v>#REF!</v>
      </c>
      <c r="V1469" s="2" t="e">
        <f t="shared" si="111"/>
        <v>#REF!</v>
      </c>
      <c r="X1469" s="2" t="e">
        <f>IF(R1469&lt;&gt;"",VLOOKUP(S1469,'Avtal 2026-05-21'!C:J,9,FALSE),"")</f>
        <v>#REF!</v>
      </c>
      <c r="Y1469" s="2" t="e">
        <f>IF(R1469&lt;&gt;"",VLOOKUP(S1469,'Avtal 2026-05-21'!C:J,10,FALSE),"")</f>
        <v>#REF!</v>
      </c>
      <c r="Z1469" s="2" t="e">
        <f>IF(R1469&lt;&gt;"",VLOOKUP(S1469,'Avtal 2026-05-21'!C:J,11,FALSE),"")</f>
        <v>#REF!</v>
      </c>
      <c r="AA1469" s="2" t="e">
        <f>IF(R1469&lt;&gt;"",VLOOKUP(S1469,'Avtal 2026-05-21'!C:J,12,FALSE),"")</f>
        <v>#REF!</v>
      </c>
      <c r="AB1469" s="2" t="e">
        <f>IF(R1469&lt;&gt;"",VLOOKUP(S1469,'Avtal 2026-05-21'!C:J,13,FALSE),"")</f>
        <v>#REF!</v>
      </c>
      <c r="AC1469" s="2" t="e">
        <f>IF(R1469&lt;&gt;"",VLOOKUP(S1469,'Avtal 2026-05-21'!C:J,21,FALSE),"")</f>
        <v>#REF!</v>
      </c>
      <c r="AD1469" s="13" t="e">
        <f>VLOOKUP(S1469,'Avtal 2026-05-21'!C:J,7,FALSE)</f>
        <v>#REF!</v>
      </c>
      <c r="AF1469" s="2" t="e">
        <f>IF(R1469&lt;&gt;"",VLOOKUP(S1469,'Avtal 2026-05-21'!C:J,18,FALSE),"")</f>
        <v>#REF!</v>
      </c>
      <c r="AG1469" s="2" t="e">
        <f>IF(R1469&lt;&gt;"",VLOOKUP(S1469,'Avtal 2026-05-21'!C:J,19,FALSE),"")</f>
        <v>#REF!</v>
      </c>
      <c r="AH1469" s="10" t="e">
        <f>IF(R1469&gt;0,VLOOKUP(S1469,'Avtal 2026-05-21'!C:J,52,FALSE),"")</f>
        <v>#REF!</v>
      </c>
    </row>
    <row r="1470" spans="18:34" ht="18.75" customHeight="1" x14ac:dyDescent="0.25">
      <c r="R1470" s="2" t="e">
        <f>IF(MAX($R$10:R1469)&gt;=$K$4,0,R1469+1)</f>
        <v>#REF!</v>
      </c>
      <c r="S1470" s="2" t="e">
        <f t="shared" si="112"/>
        <v>#REF!</v>
      </c>
      <c r="T1470" s="2" t="e">
        <f t="shared" si="109"/>
        <v>#REF!</v>
      </c>
      <c r="U1470" s="2" t="e">
        <f t="shared" si="110"/>
        <v>#REF!</v>
      </c>
      <c r="V1470" s="2" t="e">
        <f t="shared" si="111"/>
        <v>#REF!</v>
      </c>
      <c r="X1470" s="2" t="e">
        <f>IF(R1470&lt;&gt;"",VLOOKUP(S1470,'Avtal 2026-05-21'!C:J,9,FALSE),"")</f>
        <v>#REF!</v>
      </c>
      <c r="Y1470" s="2" t="e">
        <f>IF(R1470&lt;&gt;"",VLOOKUP(S1470,'Avtal 2026-05-21'!C:J,10,FALSE),"")</f>
        <v>#REF!</v>
      </c>
      <c r="Z1470" s="2" t="e">
        <f>IF(R1470&lt;&gt;"",VLOOKUP(S1470,'Avtal 2026-05-21'!C:J,11,FALSE),"")</f>
        <v>#REF!</v>
      </c>
      <c r="AA1470" s="2" t="e">
        <f>IF(R1470&lt;&gt;"",VLOOKUP(S1470,'Avtal 2026-05-21'!C:J,12,FALSE),"")</f>
        <v>#REF!</v>
      </c>
      <c r="AB1470" s="2" t="e">
        <f>IF(R1470&lt;&gt;"",VLOOKUP(S1470,'Avtal 2026-05-21'!C:J,13,FALSE),"")</f>
        <v>#REF!</v>
      </c>
      <c r="AC1470" s="2" t="e">
        <f>IF(R1470&lt;&gt;"",VLOOKUP(S1470,'Avtal 2026-05-21'!C:J,21,FALSE),"")</f>
        <v>#REF!</v>
      </c>
      <c r="AD1470" s="13" t="e">
        <f>VLOOKUP(S1470,'Avtal 2026-05-21'!C:J,7,FALSE)</f>
        <v>#REF!</v>
      </c>
      <c r="AF1470" s="2" t="e">
        <f>IF(R1470&lt;&gt;"",VLOOKUP(S1470,'Avtal 2026-05-21'!C:J,18,FALSE),"")</f>
        <v>#REF!</v>
      </c>
      <c r="AG1470" s="2" t="e">
        <f>IF(R1470&lt;&gt;"",VLOOKUP(S1470,'Avtal 2026-05-21'!C:J,19,FALSE),"")</f>
        <v>#REF!</v>
      </c>
      <c r="AH1470" s="10" t="e">
        <f>IF(R1470&gt;0,VLOOKUP(S1470,'Avtal 2026-05-21'!C:J,52,FALSE),"")</f>
        <v>#REF!</v>
      </c>
    </row>
    <row r="1471" spans="18:34" ht="18.75" customHeight="1" x14ac:dyDescent="0.25">
      <c r="R1471" s="2" t="e">
        <f>IF(MAX($R$10:R1470)&gt;=$K$4,0,R1470+1)</f>
        <v>#REF!</v>
      </c>
      <c r="S1471" s="2" t="e">
        <f t="shared" si="112"/>
        <v>#REF!</v>
      </c>
      <c r="T1471" s="2" t="e">
        <f t="shared" si="109"/>
        <v>#REF!</v>
      </c>
      <c r="U1471" s="2" t="e">
        <f t="shared" si="110"/>
        <v>#REF!</v>
      </c>
      <c r="V1471" s="2" t="e">
        <f t="shared" si="111"/>
        <v>#REF!</v>
      </c>
      <c r="X1471" s="2" t="e">
        <f>IF(R1471&lt;&gt;"",VLOOKUP(S1471,'Avtal 2026-05-21'!C:J,9,FALSE),"")</f>
        <v>#REF!</v>
      </c>
      <c r="Y1471" s="2" t="e">
        <f>IF(R1471&lt;&gt;"",VLOOKUP(S1471,'Avtal 2026-05-21'!C:J,10,FALSE),"")</f>
        <v>#REF!</v>
      </c>
      <c r="Z1471" s="2" t="e">
        <f>IF(R1471&lt;&gt;"",VLOOKUP(S1471,'Avtal 2026-05-21'!C:J,11,FALSE),"")</f>
        <v>#REF!</v>
      </c>
      <c r="AA1471" s="2" t="e">
        <f>IF(R1471&lt;&gt;"",VLOOKUP(S1471,'Avtal 2026-05-21'!C:J,12,FALSE),"")</f>
        <v>#REF!</v>
      </c>
      <c r="AB1471" s="2" t="e">
        <f>IF(R1471&lt;&gt;"",VLOOKUP(S1471,'Avtal 2026-05-21'!C:J,13,FALSE),"")</f>
        <v>#REF!</v>
      </c>
      <c r="AC1471" s="2" t="e">
        <f>IF(R1471&lt;&gt;"",VLOOKUP(S1471,'Avtal 2026-05-21'!C:J,21,FALSE),"")</f>
        <v>#REF!</v>
      </c>
      <c r="AD1471" s="13" t="e">
        <f>VLOOKUP(S1471,'Avtal 2026-05-21'!C:J,7,FALSE)</f>
        <v>#REF!</v>
      </c>
      <c r="AF1471" s="2" t="e">
        <f>IF(R1471&lt;&gt;"",VLOOKUP(S1471,'Avtal 2026-05-21'!C:J,18,FALSE),"")</f>
        <v>#REF!</v>
      </c>
      <c r="AG1471" s="2" t="e">
        <f>IF(R1471&lt;&gt;"",VLOOKUP(S1471,'Avtal 2026-05-21'!C:J,19,FALSE),"")</f>
        <v>#REF!</v>
      </c>
      <c r="AH1471" s="10" t="e">
        <f>IF(R1471&gt;0,VLOOKUP(S1471,'Avtal 2026-05-21'!C:J,52,FALSE),"")</f>
        <v>#REF!</v>
      </c>
    </row>
    <row r="1472" spans="18:34" ht="18.75" customHeight="1" x14ac:dyDescent="0.25">
      <c r="R1472" s="2" t="e">
        <f>IF(MAX($R$10:R1471)&gt;=$K$4,0,R1471+1)</f>
        <v>#REF!</v>
      </c>
      <c r="S1472" s="2" t="e">
        <f t="shared" si="112"/>
        <v>#REF!</v>
      </c>
      <c r="T1472" s="2" t="e">
        <f t="shared" si="109"/>
        <v>#REF!</v>
      </c>
      <c r="U1472" s="2" t="e">
        <f t="shared" si="110"/>
        <v>#REF!</v>
      </c>
      <c r="V1472" s="2" t="e">
        <f t="shared" si="111"/>
        <v>#REF!</v>
      </c>
      <c r="X1472" s="2" t="e">
        <f>IF(R1472&lt;&gt;"",VLOOKUP(S1472,'Avtal 2026-05-21'!C:J,9,FALSE),"")</f>
        <v>#REF!</v>
      </c>
      <c r="Y1472" s="2" t="e">
        <f>IF(R1472&lt;&gt;"",VLOOKUP(S1472,'Avtal 2026-05-21'!C:J,10,FALSE),"")</f>
        <v>#REF!</v>
      </c>
      <c r="Z1472" s="2" t="e">
        <f>IF(R1472&lt;&gt;"",VLOOKUP(S1472,'Avtal 2026-05-21'!C:J,11,FALSE),"")</f>
        <v>#REF!</v>
      </c>
      <c r="AA1472" s="2" t="e">
        <f>IF(R1472&lt;&gt;"",VLOOKUP(S1472,'Avtal 2026-05-21'!C:J,12,FALSE),"")</f>
        <v>#REF!</v>
      </c>
      <c r="AB1472" s="2" t="e">
        <f>IF(R1472&lt;&gt;"",VLOOKUP(S1472,'Avtal 2026-05-21'!C:J,13,FALSE),"")</f>
        <v>#REF!</v>
      </c>
      <c r="AC1472" s="2" t="e">
        <f>IF(R1472&lt;&gt;"",VLOOKUP(S1472,'Avtal 2026-05-21'!C:J,21,FALSE),"")</f>
        <v>#REF!</v>
      </c>
      <c r="AD1472" s="13" t="e">
        <f>VLOOKUP(S1472,'Avtal 2026-05-21'!C:J,7,FALSE)</f>
        <v>#REF!</v>
      </c>
      <c r="AF1472" s="2" t="e">
        <f>IF(R1472&lt;&gt;"",VLOOKUP(S1472,'Avtal 2026-05-21'!C:J,18,FALSE),"")</f>
        <v>#REF!</v>
      </c>
      <c r="AG1472" s="2" t="e">
        <f>IF(R1472&lt;&gt;"",VLOOKUP(S1472,'Avtal 2026-05-21'!C:J,19,FALSE),"")</f>
        <v>#REF!</v>
      </c>
      <c r="AH1472" s="10" t="e">
        <f>IF(R1472&gt;0,VLOOKUP(S1472,'Avtal 2026-05-21'!C:J,52,FALSE),"")</f>
        <v>#REF!</v>
      </c>
    </row>
    <row r="1473" spans="18:34" ht="18.75" customHeight="1" x14ac:dyDescent="0.25">
      <c r="R1473" s="2" t="e">
        <f>IF(MAX($R$10:R1472)&gt;=$K$4,0,R1472+1)</f>
        <v>#REF!</v>
      </c>
      <c r="S1473" s="2" t="e">
        <f t="shared" si="112"/>
        <v>#REF!</v>
      </c>
      <c r="T1473" s="2" t="e">
        <f t="shared" si="109"/>
        <v>#REF!</v>
      </c>
      <c r="U1473" s="2" t="e">
        <f t="shared" si="110"/>
        <v>#REF!</v>
      </c>
      <c r="V1473" s="2" t="e">
        <f t="shared" si="111"/>
        <v>#REF!</v>
      </c>
      <c r="X1473" s="2" t="e">
        <f>IF(R1473&lt;&gt;"",VLOOKUP(S1473,'Avtal 2026-05-21'!C:J,9,FALSE),"")</f>
        <v>#REF!</v>
      </c>
      <c r="Y1473" s="2" t="e">
        <f>IF(R1473&lt;&gt;"",VLOOKUP(S1473,'Avtal 2026-05-21'!C:J,10,FALSE),"")</f>
        <v>#REF!</v>
      </c>
      <c r="Z1473" s="2" t="e">
        <f>IF(R1473&lt;&gt;"",VLOOKUP(S1473,'Avtal 2026-05-21'!C:J,11,FALSE),"")</f>
        <v>#REF!</v>
      </c>
      <c r="AA1473" s="2" t="e">
        <f>IF(R1473&lt;&gt;"",VLOOKUP(S1473,'Avtal 2026-05-21'!C:J,12,FALSE),"")</f>
        <v>#REF!</v>
      </c>
      <c r="AB1473" s="2" t="e">
        <f>IF(R1473&lt;&gt;"",VLOOKUP(S1473,'Avtal 2026-05-21'!C:J,13,FALSE),"")</f>
        <v>#REF!</v>
      </c>
      <c r="AC1473" s="2" t="e">
        <f>IF(R1473&lt;&gt;"",VLOOKUP(S1473,'Avtal 2026-05-21'!C:J,21,FALSE),"")</f>
        <v>#REF!</v>
      </c>
      <c r="AD1473" s="13" t="e">
        <f>VLOOKUP(S1473,'Avtal 2026-05-21'!C:J,7,FALSE)</f>
        <v>#REF!</v>
      </c>
      <c r="AF1473" s="2" t="e">
        <f>IF(R1473&lt;&gt;"",VLOOKUP(S1473,'Avtal 2026-05-21'!C:J,18,FALSE),"")</f>
        <v>#REF!</v>
      </c>
      <c r="AG1473" s="2" t="e">
        <f>IF(R1473&lt;&gt;"",VLOOKUP(S1473,'Avtal 2026-05-21'!C:J,19,FALSE),"")</f>
        <v>#REF!</v>
      </c>
      <c r="AH1473" s="10" t="e">
        <f>IF(R1473&gt;0,VLOOKUP(S1473,'Avtal 2026-05-21'!C:J,52,FALSE),"")</f>
        <v>#REF!</v>
      </c>
    </row>
    <row r="1474" spans="18:34" ht="18.75" customHeight="1" x14ac:dyDescent="0.25">
      <c r="R1474" s="2" t="e">
        <f>IF(MAX($R$10:R1473)&gt;=$K$4,0,R1473+1)</f>
        <v>#REF!</v>
      </c>
      <c r="S1474" s="2" t="e">
        <f t="shared" si="112"/>
        <v>#REF!</v>
      </c>
      <c r="T1474" s="2" t="e">
        <f t="shared" si="109"/>
        <v>#REF!</v>
      </c>
      <c r="U1474" s="2" t="e">
        <f t="shared" si="110"/>
        <v>#REF!</v>
      </c>
      <c r="V1474" s="2" t="e">
        <f t="shared" si="111"/>
        <v>#REF!</v>
      </c>
      <c r="X1474" s="2" t="e">
        <f>IF(R1474&lt;&gt;"",VLOOKUP(S1474,'Avtal 2026-05-21'!C:J,9,FALSE),"")</f>
        <v>#REF!</v>
      </c>
      <c r="Y1474" s="2" t="e">
        <f>IF(R1474&lt;&gt;"",VLOOKUP(S1474,'Avtal 2026-05-21'!C:J,10,FALSE),"")</f>
        <v>#REF!</v>
      </c>
      <c r="Z1474" s="2" t="e">
        <f>IF(R1474&lt;&gt;"",VLOOKUP(S1474,'Avtal 2026-05-21'!C:J,11,FALSE),"")</f>
        <v>#REF!</v>
      </c>
      <c r="AA1474" s="2" t="e">
        <f>IF(R1474&lt;&gt;"",VLOOKUP(S1474,'Avtal 2026-05-21'!C:J,12,FALSE),"")</f>
        <v>#REF!</v>
      </c>
      <c r="AB1474" s="2" t="e">
        <f>IF(R1474&lt;&gt;"",VLOOKUP(S1474,'Avtal 2026-05-21'!C:J,13,FALSE),"")</f>
        <v>#REF!</v>
      </c>
      <c r="AC1474" s="2" t="e">
        <f>IF(R1474&lt;&gt;"",VLOOKUP(S1474,'Avtal 2026-05-21'!C:J,21,FALSE),"")</f>
        <v>#REF!</v>
      </c>
      <c r="AD1474" s="13" t="e">
        <f>VLOOKUP(S1474,'Avtal 2026-05-21'!C:J,7,FALSE)</f>
        <v>#REF!</v>
      </c>
      <c r="AF1474" s="2" t="e">
        <f>IF(R1474&lt;&gt;"",VLOOKUP(S1474,'Avtal 2026-05-21'!C:J,18,FALSE),"")</f>
        <v>#REF!</v>
      </c>
      <c r="AG1474" s="2" t="e">
        <f>IF(R1474&lt;&gt;"",VLOOKUP(S1474,'Avtal 2026-05-21'!C:J,19,FALSE),"")</f>
        <v>#REF!</v>
      </c>
      <c r="AH1474" s="10" t="e">
        <f>IF(R1474&gt;0,VLOOKUP(S1474,'Avtal 2026-05-21'!C:J,52,FALSE),"")</f>
        <v>#REF!</v>
      </c>
    </row>
    <row r="1475" spans="18:34" ht="18.75" customHeight="1" x14ac:dyDescent="0.25">
      <c r="R1475" s="2" t="e">
        <f>IF(MAX($R$10:R1474)&gt;=$K$4,0,R1474+1)</f>
        <v>#REF!</v>
      </c>
      <c r="S1475" s="2" t="e">
        <f t="shared" si="112"/>
        <v>#REF!</v>
      </c>
      <c r="T1475" s="2" t="e">
        <f t="shared" si="109"/>
        <v>#REF!</v>
      </c>
      <c r="U1475" s="2" t="e">
        <f t="shared" si="110"/>
        <v>#REF!</v>
      </c>
      <c r="V1475" s="2" t="e">
        <f t="shared" si="111"/>
        <v>#REF!</v>
      </c>
      <c r="X1475" s="2" t="e">
        <f>IF(R1475&lt;&gt;"",VLOOKUP(S1475,'Avtal 2026-05-21'!C:J,9,FALSE),"")</f>
        <v>#REF!</v>
      </c>
      <c r="Y1475" s="2" t="e">
        <f>IF(R1475&lt;&gt;"",VLOOKUP(S1475,'Avtal 2026-05-21'!C:J,10,FALSE),"")</f>
        <v>#REF!</v>
      </c>
      <c r="Z1475" s="2" t="e">
        <f>IF(R1475&lt;&gt;"",VLOOKUP(S1475,'Avtal 2026-05-21'!C:J,11,FALSE),"")</f>
        <v>#REF!</v>
      </c>
      <c r="AA1475" s="2" t="e">
        <f>IF(R1475&lt;&gt;"",VLOOKUP(S1475,'Avtal 2026-05-21'!C:J,12,FALSE),"")</f>
        <v>#REF!</v>
      </c>
      <c r="AB1475" s="2" t="e">
        <f>IF(R1475&lt;&gt;"",VLOOKUP(S1475,'Avtal 2026-05-21'!C:J,13,FALSE),"")</f>
        <v>#REF!</v>
      </c>
      <c r="AC1475" s="2" t="e">
        <f>IF(R1475&lt;&gt;"",VLOOKUP(S1475,'Avtal 2026-05-21'!C:J,21,FALSE),"")</f>
        <v>#REF!</v>
      </c>
      <c r="AD1475" s="13" t="e">
        <f>VLOOKUP(S1475,'Avtal 2026-05-21'!C:J,7,FALSE)</f>
        <v>#REF!</v>
      </c>
      <c r="AF1475" s="2" t="e">
        <f>IF(R1475&lt;&gt;"",VLOOKUP(S1475,'Avtal 2026-05-21'!C:J,18,FALSE),"")</f>
        <v>#REF!</v>
      </c>
      <c r="AG1475" s="2" t="e">
        <f>IF(R1475&lt;&gt;"",VLOOKUP(S1475,'Avtal 2026-05-21'!C:J,19,FALSE),"")</f>
        <v>#REF!</v>
      </c>
      <c r="AH1475" s="10" t="e">
        <f>IF(R1475&gt;0,VLOOKUP(S1475,'Avtal 2026-05-21'!C:J,52,FALSE),"")</f>
        <v>#REF!</v>
      </c>
    </row>
    <row r="1476" spans="18:34" ht="18.75" customHeight="1" x14ac:dyDescent="0.25">
      <c r="R1476" s="2" t="e">
        <f>IF(MAX($R$10:R1475)&gt;=$K$4,0,R1475+1)</f>
        <v>#REF!</v>
      </c>
      <c r="S1476" s="2" t="e">
        <f t="shared" si="112"/>
        <v>#REF!</v>
      </c>
      <c r="T1476" s="2" t="e">
        <f t="shared" si="109"/>
        <v>#REF!</v>
      </c>
      <c r="U1476" s="2" t="e">
        <f t="shared" si="110"/>
        <v>#REF!</v>
      </c>
      <c r="V1476" s="2" t="e">
        <f t="shared" si="111"/>
        <v>#REF!</v>
      </c>
      <c r="X1476" s="2" t="e">
        <f>IF(R1476&lt;&gt;"",VLOOKUP(S1476,'Avtal 2026-05-21'!C:J,9,FALSE),"")</f>
        <v>#REF!</v>
      </c>
      <c r="Y1476" s="2" t="e">
        <f>IF(R1476&lt;&gt;"",VLOOKUP(S1476,'Avtal 2026-05-21'!C:J,10,FALSE),"")</f>
        <v>#REF!</v>
      </c>
      <c r="Z1476" s="2" t="e">
        <f>IF(R1476&lt;&gt;"",VLOOKUP(S1476,'Avtal 2026-05-21'!C:J,11,FALSE),"")</f>
        <v>#REF!</v>
      </c>
      <c r="AA1476" s="2" t="e">
        <f>IF(R1476&lt;&gt;"",VLOOKUP(S1476,'Avtal 2026-05-21'!C:J,12,FALSE),"")</f>
        <v>#REF!</v>
      </c>
      <c r="AB1476" s="2" t="e">
        <f>IF(R1476&lt;&gt;"",VLOOKUP(S1476,'Avtal 2026-05-21'!C:J,13,FALSE),"")</f>
        <v>#REF!</v>
      </c>
      <c r="AC1476" s="2" t="e">
        <f>IF(R1476&lt;&gt;"",VLOOKUP(S1476,'Avtal 2026-05-21'!C:J,21,FALSE),"")</f>
        <v>#REF!</v>
      </c>
      <c r="AD1476" s="13" t="e">
        <f>VLOOKUP(S1476,'Avtal 2026-05-21'!C:J,7,FALSE)</f>
        <v>#REF!</v>
      </c>
      <c r="AF1476" s="2" t="e">
        <f>IF(R1476&lt;&gt;"",VLOOKUP(S1476,'Avtal 2026-05-21'!C:J,18,FALSE),"")</f>
        <v>#REF!</v>
      </c>
      <c r="AG1476" s="2" t="e">
        <f>IF(R1476&lt;&gt;"",VLOOKUP(S1476,'Avtal 2026-05-21'!C:J,19,FALSE),"")</f>
        <v>#REF!</v>
      </c>
      <c r="AH1476" s="10" t="e">
        <f>IF(R1476&gt;0,VLOOKUP(S1476,'Avtal 2026-05-21'!C:J,52,FALSE),"")</f>
        <v>#REF!</v>
      </c>
    </row>
    <row r="1477" spans="18:34" ht="18.75" customHeight="1" x14ac:dyDescent="0.25">
      <c r="R1477" s="2" t="e">
        <f>IF(MAX($R$10:R1476)&gt;=$K$4,0,R1476+1)</f>
        <v>#REF!</v>
      </c>
      <c r="S1477" s="2" t="e">
        <f t="shared" si="112"/>
        <v>#REF!</v>
      </c>
      <c r="T1477" s="2" t="e">
        <f t="shared" si="109"/>
        <v>#REF!</v>
      </c>
      <c r="U1477" s="2" t="e">
        <f t="shared" si="110"/>
        <v>#REF!</v>
      </c>
      <c r="V1477" s="2" t="e">
        <f t="shared" si="111"/>
        <v>#REF!</v>
      </c>
      <c r="X1477" s="2" t="e">
        <f>IF(R1477&lt;&gt;"",VLOOKUP(S1477,'Avtal 2026-05-21'!C:J,9,FALSE),"")</f>
        <v>#REF!</v>
      </c>
      <c r="Y1477" s="2" t="e">
        <f>IF(R1477&lt;&gt;"",VLOOKUP(S1477,'Avtal 2026-05-21'!C:J,10,FALSE),"")</f>
        <v>#REF!</v>
      </c>
      <c r="Z1477" s="2" t="e">
        <f>IF(R1477&lt;&gt;"",VLOOKUP(S1477,'Avtal 2026-05-21'!C:J,11,FALSE),"")</f>
        <v>#REF!</v>
      </c>
      <c r="AA1477" s="2" t="e">
        <f>IF(R1477&lt;&gt;"",VLOOKUP(S1477,'Avtal 2026-05-21'!C:J,12,FALSE),"")</f>
        <v>#REF!</v>
      </c>
      <c r="AB1477" s="2" t="e">
        <f>IF(R1477&lt;&gt;"",VLOOKUP(S1477,'Avtal 2026-05-21'!C:J,13,FALSE),"")</f>
        <v>#REF!</v>
      </c>
      <c r="AC1477" s="2" t="e">
        <f>IF(R1477&lt;&gt;"",VLOOKUP(S1477,'Avtal 2026-05-21'!C:J,21,FALSE),"")</f>
        <v>#REF!</v>
      </c>
      <c r="AD1477" s="13" t="e">
        <f>VLOOKUP(S1477,'Avtal 2026-05-21'!C:J,7,FALSE)</f>
        <v>#REF!</v>
      </c>
      <c r="AF1477" s="2" t="e">
        <f>IF(R1477&lt;&gt;"",VLOOKUP(S1477,'Avtal 2026-05-21'!C:J,18,FALSE),"")</f>
        <v>#REF!</v>
      </c>
      <c r="AG1477" s="2" t="e">
        <f>IF(R1477&lt;&gt;"",VLOOKUP(S1477,'Avtal 2026-05-21'!C:J,19,FALSE),"")</f>
        <v>#REF!</v>
      </c>
      <c r="AH1477" s="10" t="e">
        <f>IF(R1477&gt;0,VLOOKUP(S1477,'Avtal 2026-05-21'!C:J,52,FALSE),"")</f>
        <v>#REF!</v>
      </c>
    </row>
    <row r="1478" spans="18:34" ht="18.75" customHeight="1" x14ac:dyDescent="0.25">
      <c r="R1478" s="2" t="e">
        <f>IF(MAX($R$10:R1477)&gt;=$K$4,0,R1477+1)</f>
        <v>#REF!</v>
      </c>
      <c r="S1478" s="2" t="e">
        <f t="shared" si="112"/>
        <v>#REF!</v>
      </c>
      <c r="T1478" s="2" t="e">
        <f t="shared" si="109"/>
        <v>#REF!</v>
      </c>
      <c r="U1478" s="2" t="e">
        <f t="shared" si="110"/>
        <v>#REF!</v>
      </c>
      <c r="V1478" s="2" t="e">
        <f t="shared" si="111"/>
        <v>#REF!</v>
      </c>
      <c r="X1478" s="2" t="e">
        <f>IF(R1478&lt;&gt;"",VLOOKUP(S1478,'Avtal 2026-05-21'!C:J,9,FALSE),"")</f>
        <v>#REF!</v>
      </c>
      <c r="Y1478" s="2" t="e">
        <f>IF(R1478&lt;&gt;"",VLOOKUP(S1478,'Avtal 2026-05-21'!C:J,10,FALSE),"")</f>
        <v>#REF!</v>
      </c>
      <c r="Z1478" s="2" t="e">
        <f>IF(R1478&lt;&gt;"",VLOOKUP(S1478,'Avtal 2026-05-21'!C:J,11,FALSE),"")</f>
        <v>#REF!</v>
      </c>
      <c r="AA1478" s="2" t="e">
        <f>IF(R1478&lt;&gt;"",VLOOKUP(S1478,'Avtal 2026-05-21'!C:J,12,FALSE),"")</f>
        <v>#REF!</v>
      </c>
      <c r="AB1478" s="2" t="e">
        <f>IF(R1478&lt;&gt;"",VLOOKUP(S1478,'Avtal 2026-05-21'!C:J,13,FALSE),"")</f>
        <v>#REF!</v>
      </c>
      <c r="AC1478" s="2" t="e">
        <f>IF(R1478&lt;&gt;"",VLOOKUP(S1478,'Avtal 2026-05-21'!C:J,21,FALSE),"")</f>
        <v>#REF!</v>
      </c>
      <c r="AD1478" s="13" t="e">
        <f>VLOOKUP(S1478,'Avtal 2026-05-21'!C:J,7,FALSE)</f>
        <v>#REF!</v>
      </c>
      <c r="AF1478" s="2" t="e">
        <f>IF(R1478&lt;&gt;"",VLOOKUP(S1478,'Avtal 2026-05-21'!C:J,18,FALSE),"")</f>
        <v>#REF!</v>
      </c>
      <c r="AG1478" s="2" t="e">
        <f>IF(R1478&lt;&gt;"",VLOOKUP(S1478,'Avtal 2026-05-21'!C:J,19,FALSE),"")</f>
        <v>#REF!</v>
      </c>
      <c r="AH1478" s="10" t="e">
        <f>IF(R1478&gt;0,VLOOKUP(S1478,'Avtal 2026-05-21'!C:J,52,FALSE),"")</f>
        <v>#REF!</v>
      </c>
    </row>
    <row r="1479" spans="18:34" ht="18.75" customHeight="1" x14ac:dyDescent="0.25">
      <c r="R1479" s="2" t="e">
        <f>IF(MAX($R$10:R1478)&gt;=$K$4,0,R1478+1)</f>
        <v>#REF!</v>
      </c>
      <c r="S1479" s="2" t="e">
        <f t="shared" si="112"/>
        <v>#REF!</v>
      </c>
      <c r="T1479" s="2" t="e">
        <f t="shared" si="109"/>
        <v>#REF!</v>
      </c>
      <c r="U1479" s="2" t="e">
        <f t="shared" si="110"/>
        <v>#REF!</v>
      </c>
      <c r="V1479" s="2" t="e">
        <f t="shared" si="111"/>
        <v>#REF!</v>
      </c>
      <c r="X1479" s="2" t="e">
        <f>IF(R1479&lt;&gt;"",VLOOKUP(S1479,'Avtal 2026-05-21'!C:J,9,FALSE),"")</f>
        <v>#REF!</v>
      </c>
      <c r="Y1479" s="2" t="e">
        <f>IF(R1479&lt;&gt;"",VLOOKUP(S1479,'Avtal 2026-05-21'!C:J,10,FALSE),"")</f>
        <v>#REF!</v>
      </c>
      <c r="Z1479" s="2" t="e">
        <f>IF(R1479&lt;&gt;"",VLOOKUP(S1479,'Avtal 2026-05-21'!C:J,11,FALSE),"")</f>
        <v>#REF!</v>
      </c>
      <c r="AA1479" s="2" t="e">
        <f>IF(R1479&lt;&gt;"",VLOOKUP(S1479,'Avtal 2026-05-21'!C:J,12,FALSE),"")</f>
        <v>#REF!</v>
      </c>
      <c r="AB1479" s="2" t="e">
        <f>IF(R1479&lt;&gt;"",VLOOKUP(S1479,'Avtal 2026-05-21'!C:J,13,FALSE),"")</f>
        <v>#REF!</v>
      </c>
      <c r="AC1479" s="2" t="e">
        <f>IF(R1479&lt;&gt;"",VLOOKUP(S1479,'Avtal 2026-05-21'!C:J,21,FALSE),"")</f>
        <v>#REF!</v>
      </c>
      <c r="AD1479" s="13" t="e">
        <f>VLOOKUP(S1479,'Avtal 2026-05-21'!C:J,7,FALSE)</f>
        <v>#REF!</v>
      </c>
      <c r="AF1479" s="2" t="e">
        <f>IF(R1479&lt;&gt;"",VLOOKUP(S1479,'Avtal 2026-05-21'!C:J,18,FALSE),"")</f>
        <v>#REF!</v>
      </c>
      <c r="AG1479" s="2" t="e">
        <f>IF(R1479&lt;&gt;"",VLOOKUP(S1479,'Avtal 2026-05-21'!C:J,19,FALSE),"")</f>
        <v>#REF!</v>
      </c>
      <c r="AH1479" s="10" t="e">
        <f>IF(R1479&gt;0,VLOOKUP(S1479,'Avtal 2026-05-21'!C:J,52,FALSE),"")</f>
        <v>#REF!</v>
      </c>
    </row>
    <row r="1480" spans="18:34" ht="18.75" customHeight="1" x14ac:dyDescent="0.25">
      <c r="R1480" s="2" t="e">
        <f>IF(MAX($R$10:R1479)&gt;=$K$4,0,R1479+1)</f>
        <v>#REF!</v>
      </c>
      <c r="S1480" s="2" t="e">
        <f t="shared" si="112"/>
        <v>#REF!</v>
      </c>
      <c r="T1480" s="2" t="e">
        <f t="shared" si="109"/>
        <v>#REF!</v>
      </c>
      <c r="U1480" s="2" t="e">
        <f t="shared" si="110"/>
        <v>#REF!</v>
      </c>
      <c r="V1480" s="2" t="e">
        <f t="shared" si="111"/>
        <v>#REF!</v>
      </c>
      <c r="X1480" s="2" t="e">
        <f>IF(R1480&lt;&gt;"",VLOOKUP(S1480,'Avtal 2026-05-21'!C:J,9,FALSE),"")</f>
        <v>#REF!</v>
      </c>
      <c r="Y1480" s="2" t="e">
        <f>IF(R1480&lt;&gt;"",VLOOKUP(S1480,'Avtal 2026-05-21'!C:J,10,FALSE),"")</f>
        <v>#REF!</v>
      </c>
      <c r="Z1480" s="2" t="e">
        <f>IF(R1480&lt;&gt;"",VLOOKUP(S1480,'Avtal 2026-05-21'!C:J,11,FALSE),"")</f>
        <v>#REF!</v>
      </c>
      <c r="AA1480" s="2" t="e">
        <f>IF(R1480&lt;&gt;"",VLOOKUP(S1480,'Avtal 2026-05-21'!C:J,12,FALSE),"")</f>
        <v>#REF!</v>
      </c>
      <c r="AB1480" s="2" t="e">
        <f>IF(R1480&lt;&gt;"",VLOOKUP(S1480,'Avtal 2026-05-21'!C:J,13,FALSE),"")</f>
        <v>#REF!</v>
      </c>
      <c r="AC1480" s="2" t="e">
        <f>IF(R1480&lt;&gt;"",VLOOKUP(S1480,'Avtal 2026-05-21'!C:J,21,FALSE),"")</f>
        <v>#REF!</v>
      </c>
      <c r="AD1480" s="13" t="e">
        <f>VLOOKUP(S1480,'Avtal 2026-05-21'!C:J,7,FALSE)</f>
        <v>#REF!</v>
      </c>
      <c r="AF1480" s="2" t="e">
        <f>IF(R1480&lt;&gt;"",VLOOKUP(S1480,'Avtal 2026-05-21'!C:J,18,FALSE),"")</f>
        <v>#REF!</v>
      </c>
      <c r="AG1480" s="2" t="e">
        <f>IF(R1480&lt;&gt;"",VLOOKUP(S1480,'Avtal 2026-05-21'!C:J,19,FALSE),"")</f>
        <v>#REF!</v>
      </c>
      <c r="AH1480" s="10" t="e">
        <f>IF(R1480&gt;0,VLOOKUP(S1480,'Avtal 2026-05-21'!C:J,52,FALSE),"")</f>
        <v>#REF!</v>
      </c>
    </row>
    <row r="1481" spans="18:34" ht="18.75" customHeight="1" x14ac:dyDescent="0.25">
      <c r="R1481" s="2" t="e">
        <f>IF(MAX($R$10:R1480)&gt;=$K$4,0,R1480+1)</f>
        <v>#REF!</v>
      </c>
      <c r="S1481" s="2" t="e">
        <f t="shared" si="112"/>
        <v>#REF!</v>
      </c>
      <c r="T1481" s="2" t="e">
        <f t="shared" si="109"/>
        <v>#REF!</v>
      </c>
      <c r="U1481" s="2" t="e">
        <f t="shared" si="110"/>
        <v>#REF!</v>
      </c>
      <c r="V1481" s="2" t="e">
        <f t="shared" si="111"/>
        <v>#REF!</v>
      </c>
      <c r="X1481" s="2" t="e">
        <f>IF(R1481&lt;&gt;"",VLOOKUP(S1481,'Avtal 2026-05-21'!C:J,9,FALSE),"")</f>
        <v>#REF!</v>
      </c>
      <c r="Y1481" s="2" t="e">
        <f>IF(R1481&lt;&gt;"",VLOOKUP(S1481,'Avtal 2026-05-21'!C:J,10,FALSE),"")</f>
        <v>#REF!</v>
      </c>
      <c r="Z1481" s="2" t="e">
        <f>IF(R1481&lt;&gt;"",VLOOKUP(S1481,'Avtal 2026-05-21'!C:J,11,FALSE),"")</f>
        <v>#REF!</v>
      </c>
      <c r="AA1481" s="2" t="e">
        <f>IF(R1481&lt;&gt;"",VLOOKUP(S1481,'Avtal 2026-05-21'!C:J,12,FALSE),"")</f>
        <v>#REF!</v>
      </c>
      <c r="AB1481" s="2" t="e">
        <f>IF(R1481&lt;&gt;"",VLOOKUP(S1481,'Avtal 2026-05-21'!C:J,13,FALSE),"")</f>
        <v>#REF!</v>
      </c>
      <c r="AC1481" s="2" t="e">
        <f>IF(R1481&lt;&gt;"",VLOOKUP(S1481,'Avtal 2026-05-21'!C:J,21,FALSE),"")</f>
        <v>#REF!</v>
      </c>
      <c r="AD1481" s="13" t="e">
        <f>VLOOKUP(S1481,'Avtal 2026-05-21'!C:J,7,FALSE)</f>
        <v>#REF!</v>
      </c>
      <c r="AF1481" s="2" t="e">
        <f>IF(R1481&lt;&gt;"",VLOOKUP(S1481,'Avtal 2026-05-21'!C:J,18,FALSE),"")</f>
        <v>#REF!</v>
      </c>
      <c r="AG1481" s="2" t="e">
        <f>IF(R1481&lt;&gt;"",VLOOKUP(S1481,'Avtal 2026-05-21'!C:J,19,FALSE),"")</f>
        <v>#REF!</v>
      </c>
      <c r="AH1481" s="10" t="e">
        <f>IF(R1481&gt;0,VLOOKUP(S1481,'Avtal 2026-05-21'!C:J,52,FALSE),"")</f>
        <v>#REF!</v>
      </c>
    </row>
    <row r="1482" spans="18:34" ht="18.75" customHeight="1" x14ac:dyDescent="0.25">
      <c r="R1482" s="2" t="e">
        <f>IF(MAX($R$10:R1481)&gt;=$K$4,0,R1481+1)</f>
        <v>#REF!</v>
      </c>
      <c r="S1482" s="2" t="e">
        <f t="shared" si="112"/>
        <v>#REF!</v>
      </c>
      <c r="T1482" s="2" t="e">
        <f t="shared" si="109"/>
        <v>#REF!</v>
      </c>
      <c r="U1482" s="2" t="e">
        <f t="shared" si="110"/>
        <v>#REF!</v>
      </c>
      <c r="V1482" s="2" t="e">
        <f t="shared" si="111"/>
        <v>#REF!</v>
      </c>
      <c r="X1482" s="2" t="e">
        <f>IF(R1482&lt;&gt;"",VLOOKUP(S1482,'Avtal 2026-05-21'!C:J,9,FALSE),"")</f>
        <v>#REF!</v>
      </c>
      <c r="Y1482" s="2" t="e">
        <f>IF(R1482&lt;&gt;"",VLOOKUP(S1482,'Avtal 2026-05-21'!C:J,10,FALSE),"")</f>
        <v>#REF!</v>
      </c>
      <c r="Z1482" s="2" t="e">
        <f>IF(R1482&lt;&gt;"",VLOOKUP(S1482,'Avtal 2026-05-21'!C:J,11,FALSE),"")</f>
        <v>#REF!</v>
      </c>
      <c r="AA1482" s="2" t="e">
        <f>IF(R1482&lt;&gt;"",VLOOKUP(S1482,'Avtal 2026-05-21'!C:J,12,FALSE),"")</f>
        <v>#REF!</v>
      </c>
      <c r="AB1482" s="2" t="e">
        <f>IF(R1482&lt;&gt;"",VLOOKUP(S1482,'Avtal 2026-05-21'!C:J,13,FALSE),"")</f>
        <v>#REF!</v>
      </c>
      <c r="AC1482" s="2" t="e">
        <f>IF(R1482&lt;&gt;"",VLOOKUP(S1482,'Avtal 2026-05-21'!C:J,21,FALSE),"")</f>
        <v>#REF!</v>
      </c>
      <c r="AD1482" s="13" t="e">
        <f>VLOOKUP(S1482,'Avtal 2026-05-21'!C:J,7,FALSE)</f>
        <v>#REF!</v>
      </c>
      <c r="AF1482" s="2" t="e">
        <f>IF(R1482&lt;&gt;"",VLOOKUP(S1482,'Avtal 2026-05-21'!C:J,18,FALSE),"")</f>
        <v>#REF!</v>
      </c>
      <c r="AG1482" s="2" t="e">
        <f>IF(R1482&lt;&gt;"",VLOOKUP(S1482,'Avtal 2026-05-21'!C:J,19,FALSE),"")</f>
        <v>#REF!</v>
      </c>
      <c r="AH1482" s="10" t="e">
        <f>IF(R1482&gt;0,VLOOKUP(S1482,'Avtal 2026-05-21'!C:J,52,FALSE),"")</f>
        <v>#REF!</v>
      </c>
    </row>
    <row r="1483" spans="18:34" ht="18.75" customHeight="1" x14ac:dyDescent="0.25">
      <c r="R1483" s="2" t="e">
        <f>IF(MAX($R$10:R1482)&gt;=$K$4,0,R1482+1)</f>
        <v>#REF!</v>
      </c>
      <c r="S1483" s="2" t="e">
        <f t="shared" si="112"/>
        <v>#REF!</v>
      </c>
      <c r="T1483" s="2" t="e">
        <f t="shared" ref="T1483:T1546" si="113">IF(R1483&gt;0,YEAR(AF1483),0)</f>
        <v>#REF!</v>
      </c>
      <c r="U1483" s="2" t="e">
        <f t="shared" ref="U1483:U1546" si="114">MONTH(AF1483)*1</f>
        <v>#REF!</v>
      </c>
      <c r="V1483" s="2" t="e">
        <f t="shared" ref="V1483:V1546" si="115">IF(R1483&gt;0,T1483&amp;U1483,"")</f>
        <v>#REF!</v>
      </c>
      <c r="X1483" s="2" t="e">
        <f>IF(R1483&lt;&gt;"",VLOOKUP(S1483,'Avtal 2026-05-21'!C:J,9,FALSE),"")</f>
        <v>#REF!</v>
      </c>
      <c r="Y1483" s="2" t="e">
        <f>IF(R1483&lt;&gt;"",VLOOKUP(S1483,'Avtal 2026-05-21'!C:J,10,FALSE),"")</f>
        <v>#REF!</v>
      </c>
      <c r="Z1483" s="2" t="e">
        <f>IF(R1483&lt;&gt;"",VLOOKUP(S1483,'Avtal 2026-05-21'!C:J,11,FALSE),"")</f>
        <v>#REF!</v>
      </c>
      <c r="AA1483" s="2" t="e">
        <f>IF(R1483&lt;&gt;"",VLOOKUP(S1483,'Avtal 2026-05-21'!C:J,12,FALSE),"")</f>
        <v>#REF!</v>
      </c>
      <c r="AB1483" s="2" t="e">
        <f>IF(R1483&lt;&gt;"",VLOOKUP(S1483,'Avtal 2026-05-21'!C:J,13,FALSE),"")</f>
        <v>#REF!</v>
      </c>
      <c r="AC1483" s="2" t="e">
        <f>IF(R1483&lt;&gt;"",VLOOKUP(S1483,'Avtal 2026-05-21'!C:J,21,FALSE),"")</f>
        <v>#REF!</v>
      </c>
      <c r="AD1483" s="13" t="e">
        <f>VLOOKUP(S1483,'Avtal 2026-05-21'!C:J,7,FALSE)</f>
        <v>#REF!</v>
      </c>
      <c r="AF1483" s="2" t="e">
        <f>IF(R1483&lt;&gt;"",VLOOKUP(S1483,'Avtal 2026-05-21'!C:J,18,FALSE),"")</f>
        <v>#REF!</v>
      </c>
      <c r="AG1483" s="2" t="e">
        <f>IF(R1483&lt;&gt;"",VLOOKUP(S1483,'Avtal 2026-05-21'!C:J,19,FALSE),"")</f>
        <v>#REF!</v>
      </c>
      <c r="AH1483" s="10" t="e">
        <f>IF(R1483&gt;0,VLOOKUP(S1483,'Avtal 2026-05-21'!C:J,52,FALSE),"")</f>
        <v>#REF!</v>
      </c>
    </row>
    <row r="1484" spans="18:34" ht="18.75" customHeight="1" x14ac:dyDescent="0.25">
      <c r="R1484" s="2" t="e">
        <f>IF(MAX($R$10:R1483)&gt;=$K$4,0,R1483+1)</f>
        <v>#REF!</v>
      </c>
      <c r="S1484" s="2" t="e">
        <f t="shared" ref="S1484:S1547" si="116">S1483+1</f>
        <v>#REF!</v>
      </c>
      <c r="T1484" s="2" t="e">
        <f t="shared" si="113"/>
        <v>#REF!</v>
      </c>
      <c r="U1484" s="2" t="e">
        <f t="shared" si="114"/>
        <v>#REF!</v>
      </c>
      <c r="V1484" s="2" t="e">
        <f t="shared" si="115"/>
        <v>#REF!</v>
      </c>
      <c r="X1484" s="2" t="e">
        <f>IF(R1484&lt;&gt;"",VLOOKUP(S1484,'Avtal 2026-05-21'!C:J,9,FALSE),"")</f>
        <v>#REF!</v>
      </c>
      <c r="Y1484" s="2" t="e">
        <f>IF(R1484&lt;&gt;"",VLOOKUP(S1484,'Avtal 2026-05-21'!C:J,10,FALSE),"")</f>
        <v>#REF!</v>
      </c>
      <c r="Z1484" s="2" t="e">
        <f>IF(R1484&lt;&gt;"",VLOOKUP(S1484,'Avtal 2026-05-21'!C:J,11,FALSE),"")</f>
        <v>#REF!</v>
      </c>
      <c r="AA1484" s="2" t="e">
        <f>IF(R1484&lt;&gt;"",VLOOKUP(S1484,'Avtal 2026-05-21'!C:J,12,FALSE),"")</f>
        <v>#REF!</v>
      </c>
      <c r="AB1484" s="2" t="e">
        <f>IF(R1484&lt;&gt;"",VLOOKUP(S1484,'Avtal 2026-05-21'!C:J,13,FALSE),"")</f>
        <v>#REF!</v>
      </c>
      <c r="AC1484" s="2" t="e">
        <f>IF(R1484&lt;&gt;"",VLOOKUP(S1484,'Avtal 2026-05-21'!C:J,21,FALSE),"")</f>
        <v>#REF!</v>
      </c>
      <c r="AD1484" s="13" t="e">
        <f>VLOOKUP(S1484,'Avtal 2026-05-21'!C:J,7,FALSE)</f>
        <v>#REF!</v>
      </c>
      <c r="AF1484" s="2" t="e">
        <f>IF(R1484&lt;&gt;"",VLOOKUP(S1484,'Avtal 2026-05-21'!C:J,18,FALSE),"")</f>
        <v>#REF!</v>
      </c>
      <c r="AG1484" s="2" t="e">
        <f>IF(R1484&lt;&gt;"",VLOOKUP(S1484,'Avtal 2026-05-21'!C:J,19,FALSE),"")</f>
        <v>#REF!</v>
      </c>
      <c r="AH1484" s="10" t="e">
        <f>IF(R1484&gt;0,VLOOKUP(S1484,'Avtal 2026-05-21'!C:J,52,FALSE),"")</f>
        <v>#REF!</v>
      </c>
    </row>
    <row r="1485" spans="18:34" ht="18.75" customHeight="1" x14ac:dyDescent="0.25">
      <c r="R1485" s="2" t="e">
        <f>IF(MAX($R$10:R1484)&gt;=$K$4,0,R1484+1)</f>
        <v>#REF!</v>
      </c>
      <c r="S1485" s="2" t="e">
        <f t="shared" si="116"/>
        <v>#REF!</v>
      </c>
      <c r="T1485" s="2" t="e">
        <f t="shared" si="113"/>
        <v>#REF!</v>
      </c>
      <c r="U1485" s="2" t="e">
        <f t="shared" si="114"/>
        <v>#REF!</v>
      </c>
      <c r="V1485" s="2" t="e">
        <f t="shared" si="115"/>
        <v>#REF!</v>
      </c>
      <c r="X1485" s="2" t="e">
        <f>IF(R1485&lt;&gt;"",VLOOKUP(S1485,'Avtal 2026-05-21'!C:J,9,FALSE),"")</f>
        <v>#REF!</v>
      </c>
      <c r="Y1485" s="2" t="e">
        <f>IF(R1485&lt;&gt;"",VLOOKUP(S1485,'Avtal 2026-05-21'!C:J,10,FALSE),"")</f>
        <v>#REF!</v>
      </c>
      <c r="Z1485" s="2" t="e">
        <f>IF(R1485&lt;&gt;"",VLOOKUP(S1485,'Avtal 2026-05-21'!C:J,11,FALSE),"")</f>
        <v>#REF!</v>
      </c>
      <c r="AA1485" s="2" t="e">
        <f>IF(R1485&lt;&gt;"",VLOOKUP(S1485,'Avtal 2026-05-21'!C:J,12,FALSE),"")</f>
        <v>#REF!</v>
      </c>
      <c r="AB1485" s="2" t="e">
        <f>IF(R1485&lt;&gt;"",VLOOKUP(S1485,'Avtal 2026-05-21'!C:J,13,FALSE),"")</f>
        <v>#REF!</v>
      </c>
      <c r="AC1485" s="2" t="e">
        <f>IF(R1485&lt;&gt;"",VLOOKUP(S1485,'Avtal 2026-05-21'!C:J,21,FALSE),"")</f>
        <v>#REF!</v>
      </c>
      <c r="AD1485" s="13" t="e">
        <f>VLOOKUP(S1485,'Avtal 2026-05-21'!C:J,7,FALSE)</f>
        <v>#REF!</v>
      </c>
      <c r="AF1485" s="2" t="e">
        <f>IF(R1485&lt;&gt;"",VLOOKUP(S1485,'Avtal 2026-05-21'!C:J,18,FALSE),"")</f>
        <v>#REF!</v>
      </c>
      <c r="AG1485" s="2" t="e">
        <f>IF(R1485&lt;&gt;"",VLOOKUP(S1485,'Avtal 2026-05-21'!C:J,19,FALSE),"")</f>
        <v>#REF!</v>
      </c>
      <c r="AH1485" s="10" t="e">
        <f>IF(R1485&gt;0,VLOOKUP(S1485,'Avtal 2026-05-21'!C:J,52,FALSE),"")</f>
        <v>#REF!</v>
      </c>
    </row>
    <row r="1486" spans="18:34" ht="18.75" customHeight="1" x14ac:dyDescent="0.25">
      <c r="R1486" s="2" t="e">
        <f>IF(MAX($R$10:R1485)&gt;=$K$4,0,R1485+1)</f>
        <v>#REF!</v>
      </c>
      <c r="S1486" s="2" t="e">
        <f t="shared" si="116"/>
        <v>#REF!</v>
      </c>
      <c r="T1486" s="2" t="e">
        <f t="shared" si="113"/>
        <v>#REF!</v>
      </c>
      <c r="U1486" s="2" t="e">
        <f t="shared" si="114"/>
        <v>#REF!</v>
      </c>
      <c r="V1486" s="2" t="e">
        <f t="shared" si="115"/>
        <v>#REF!</v>
      </c>
      <c r="X1486" s="2" t="e">
        <f>IF(R1486&lt;&gt;"",VLOOKUP(S1486,'Avtal 2026-05-21'!C:J,9,FALSE),"")</f>
        <v>#REF!</v>
      </c>
      <c r="Y1486" s="2" t="e">
        <f>IF(R1486&lt;&gt;"",VLOOKUP(S1486,'Avtal 2026-05-21'!C:J,10,FALSE),"")</f>
        <v>#REF!</v>
      </c>
      <c r="Z1486" s="2" t="e">
        <f>IF(R1486&lt;&gt;"",VLOOKUP(S1486,'Avtal 2026-05-21'!C:J,11,FALSE),"")</f>
        <v>#REF!</v>
      </c>
      <c r="AA1486" s="2" t="e">
        <f>IF(R1486&lt;&gt;"",VLOOKUP(S1486,'Avtal 2026-05-21'!C:J,12,FALSE),"")</f>
        <v>#REF!</v>
      </c>
      <c r="AB1486" s="2" t="e">
        <f>IF(R1486&lt;&gt;"",VLOOKUP(S1486,'Avtal 2026-05-21'!C:J,13,FALSE),"")</f>
        <v>#REF!</v>
      </c>
      <c r="AC1486" s="2" t="e">
        <f>IF(R1486&lt;&gt;"",VLOOKUP(S1486,'Avtal 2026-05-21'!C:J,21,FALSE),"")</f>
        <v>#REF!</v>
      </c>
      <c r="AD1486" s="13" t="e">
        <f>VLOOKUP(S1486,'Avtal 2026-05-21'!C:J,7,FALSE)</f>
        <v>#REF!</v>
      </c>
      <c r="AF1486" s="2" t="e">
        <f>IF(R1486&lt;&gt;"",VLOOKUP(S1486,'Avtal 2026-05-21'!C:J,18,FALSE),"")</f>
        <v>#REF!</v>
      </c>
      <c r="AG1486" s="2" t="e">
        <f>IF(R1486&lt;&gt;"",VLOOKUP(S1486,'Avtal 2026-05-21'!C:J,19,FALSE),"")</f>
        <v>#REF!</v>
      </c>
      <c r="AH1486" s="10" t="e">
        <f>IF(R1486&gt;0,VLOOKUP(S1486,'Avtal 2026-05-21'!C:J,52,FALSE),"")</f>
        <v>#REF!</v>
      </c>
    </row>
    <row r="1487" spans="18:34" ht="18.75" customHeight="1" x14ac:dyDescent="0.25">
      <c r="R1487" s="2" t="e">
        <f>IF(MAX($R$10:R1486)&gt;=$K$4,0,R1486+1)</f>
        <v>#REF!</v>
      </c>
      <c r="S1487" s="2" t="e">
        <f t="shared" si="116"/>
        <v>#REF!</v>
      </c>
      <c r="T1487" s="2" t="e">
        <f t="shared" si="113"/>
        <v>#REF!</v>
      </c>
      <c r="U1487" s="2" t="e">
        <f t="shared" si="114"/>
        <v>#REF!</v>
      </c>
      <c r="V1487" s="2" t="e">
        <f t="shared" si="115"/>
        <v>#REF!</v>
      </c>
      <c r="X1487" s="2" t="e">
        <f>IF(R1487&lt;&gt;"",VLOOKUP(S1487,'Avtal 2026-05-21'!C:J,9,FALSE),"")</f>
        <v>#REF!</v>
      </c>
      <c r="Y1487" s="2" t="e">
        <f>IF(R1487&lt;&gt;"",VLOOKUP(S1487,'Avtal 2026-05-21'!C:J,10,FALSE),"")</f>
        <v>#REF!</v>
      </c>
      <c r="Z1487" s="2" t="e">
        <f>IF(R1487&lt;&gt;"",VLOOKUP(S1487,'Avtal 2026-05-21'!C:J,11,FALSE),"")</f>
        <v>#REF!</v>
      </c>
      <c r="AA1487" s="2" t="e">
        <f>IF(R1487&lt;&gt;"",VLOOKUP(S1487,'Avtal 2026-05-21'!C:J,12,FALSE),"")</f>
        <v>#REF!</v>
      </c>
      <c r="AB1487" s="2" t="e">
        <f>IF(R1487&lt;&gt;"",VLOOKUP(S1487,'Avtal 2026-05-21'!C:J,13,FALSE),"")</f>
        <v>#REF!</v>
      </c>
      <c r="AC1487" s="2" t="e">
        <f>IF(R1487&lt;&gt;"",VLOOKUP(S1487,'Avtal 2026-05-21'!C:J,21,FALSE),"")</f>
        <v>#REF!</v>
      </c>
      <c r="AD1487" s="13" t="e">
        <f>VLOOKUP(S1487,'Avtal 2026-05-21'!C:J,7,FALSE)</f>
        <v>#REF!</v>
      </c>
      <c r="AF1487" s="2" t="e">
        <f>IF(R1487&lt;&gt;"",VLOOKUP(S1487,'Avtal 2026-05-21'!C:J,18,FALSE),"")</f>
        <v>#REF!</v>
      </c>
      <c r="AG1487" s="2" t="e">
        <f>IF(R1487&lt;&gt;"",VLOOKUP(S1487,'Avtal 2026-05-21'!C:J,19,FALSE),"")</f>
        <v>#REF!</v>
      </c>
      <c r="AH1487" s="10" t="e">
        <f>IF(R1487&gt;0,VLOOKUP(S1487,'Avtal 2026-05-21'!C:J,52,FALSE),"")</f>
        <v>#REF!</v>
      </c>
    </row>
    <row r="1488" spans="18:34" ht="18.75" customHeight="1" x14ac:dyDescent="0.25">
      <c r="R1488" s="2" t="e">
        <f>IF(MAX($R$10:R1487)&gt;=$K$4,0,R1487+1)</f>
        <v>#REF!</v>
      </c>
      <c r="S1488" s="2" t="e">
        <f t="shared" si="116"/>
        <v>#REF!</v>
      </c>
      <c r="T1488" s="2" t="e">
        <f t="shared" si="113"/>
        <v>#REF!</v>
      </c>
      <c r="U1488" s="2" t="e">
        <f t="shared" si="114"/>
        <v>#REF!</v>
      </c>
      <c r="V1488" s="2" t="e">
        <f t="shared" si="115"/>
        <v>#REF!</v>
      </c>
      <c r="X1488" s="2" t="e">
        <f>IF(R1488&lt;&gt;"",VLOOKUP(S1488,'Avtal 2026-05-21'!C:J,9,FALSE),"")</f>
        <v>#REF!</v>
      </c>
      <c r="Y1488" s="2" t="e">
        <f>IF(R1488&lt;&gt;"",VLOOKUP(S1488,'Avtal 2026-05-21'!C:J,10,FALSE),"")</f>
        <v>#REF!</v>
      </c>
      <c r="Z1488" s="2" t="e">
        <f>IF(R1488&lt;&gt;"",VLOOKUP(S1488,'Avtal 2026-05-21'!C:J,11,FALSE),"")</f>
        <v>#REF!</v>
      </c>
      <c r="AA1488" s="2" t="e">
        <f>IF(R1488&lt;&gt;"",VLOOKUP(S1488,'Avtal 2026-05-21'!C:J,12,FALSE),"")</f>
        <v>#REF!</v>
      </c>
      <c r="AB1488" s="2" t="e">
        <f>IF(R1488&lt;&gt;"",VLOOKUP(S1488,'Avtal 2026-05-21'!C:J,13,FALSE),"")</f>
        <v>#REF!</v>
      </c>
      <c r="AC1488" s="2" t="e">
        <f>IF(R1488&lt;&gt;"",VLOOKUP(S1488,'Avtal 2026-05-21'!C:J,21,FALSE),"")</f>
        <v>#REF!</v>
      </c>
      <c r="AD1488" s="13" t="e">
        <f>VLOOKUP(S1488,'Avtal 2026-05-21'!C:J,7,FALSE)</f>
        <v>#REF!</v>
      </c>
      <c r="AF1488" s="2" t="e">
        <f>IF(R1488&lt;&gt;"",VLOOKUP(S1488,'Avtal 2026-05-21'!C:J,18,FALSE),"")</f>
        <v>#REF!</v>
      </c>
      <c r="AG1488" s="2" t="e">
        <f>IF(R1488&lt;&gt;"",VLOOKUP(S1488,'Avtal 2026-05-21'!C:J,19,FALSE),"")</f>
        <v>#REF!</v>
      </c>
      <c r="AH1488" s="10" t="e">
        <f>IF(R1488&gt;0,VLOOKUP(S1488,'Avtal 2026-05-21'!C:J,52,FALSE),"")</f>
        <v>#REF!</v>
      </c>
    </row>
    <row r="1489" spans="18:34" ht="18.75" customHeight="1" x14ac:dyDescent="0.25">
      <c r="R1489" s="2" t="e">
        <f>IF(MAX($R$10:R1488)&gt;=$K$4,0,R1488+1)</f>
        <v>#REF!</v>
      </c>
      <c r="S1489" s="2" t="e">
        <f t="shared" si="116"/>
        <v>#REF!</v>
      </c>
      <c r="T1489" s="2" t="e">
        <f t="shared" si="113"/>
        <v>#REF!</v>
      </c>
      <c r="U1489" s="2" t="e">
        <f t="shared" si="114"/>
        <v>#REF!</v>
      </c>
      <c r="V1489" s="2" t="e">
        <f t="shared" si="115"/>
        <v>#REF!</v>
      </c>
      <c r="X1489" s="2" t="e">
        <f>IF(R1489&lt;&gt;"",VLOOKUP(S1489,'Avtal 2026-05-21'!C:J,9,FALSE),"")</f>
        <v>#REF!</v>
      </c>
      <c r="Y1489" s="2" t="e">
        <f>IF(R1489&lt;&gt;"",VLOOKUP(S1489,'Avtal 2026-05-21'!C:J,10,FALSE),"")</f>
        <v>#REF!</v>
      </c>
      <c r="Z1489" s="2" t="e">
        <f>IF(R1489&lt;&gt;"",VLOOKUP(S1489,'Avtal 2026-05-21'!C:J,11,FALSE),"")</f>
        <v>#REF!</v>
      </c>
      <c r="AA1489" s="2" t="e">
        <f>IF(R1489&lt;&gt;"",VLOOKUP(S1489,'Avtal 2026-05-21'!C:J,12,FALSE),"")</f>
        <v>#REF!</v>
      </c>
      <c r="AB1489" s="2" t="e">
        <f>IF(R1489&lt;&gt;"",VLOOKUP(S1489,'Avtal 2026-05-21'!C:J,13,FALSE),"")</f>
        <v>#REF!</v>
      </c>
      <c r="AC1489" s="2" t="e">
        <f>IF(R1489&lt;&gt;"",VLOOKUP(S1489,'Avtal 2026-05-21'!C:J,21,FALSE),"")</f>
        <v>#REF!</v>
      </c>
      <c r="AD1489" s="13" t="e">
        <f>VLOOKUP(S1489,'Avtal 2026-05-21'!C:J,7,FALSE)</f>
        <v>#REF!</v>
      </c>
      <c r="AF1489" s="2" t="e">
        <f>IF(R1489&lt;&gt;"",VLOOKUP(S1489,'Avtal 2026-05-21'!C:J,18,FALSE),"")</f>
        <v>#REF!</v>
      </c>
      <c r="AG1489" s="2" t="e">
        <f>IF(R1489&lt;&gt;"",VLOOKUP(S1489,'Avtal 2026-05-21'!C:J,19,FALSE),"")</f>
        <v>#REF!</v>
      </c>
      <c r="AH1489" s="10" t="e">
        <f>IF(R1489&gt;0,VLOOKUP(S1489,'Avtal 2026-05-21'!C:J,52,FALSE),"")</f>
        <v>#REF!</v>
      </c>
    </row>
    <row r="1490" spans="18:34" ht="18.75" customHeight="1" x14ac:dyDescent="0.25">
      <c r="R1490" s="2" t="e">
        <f>IF(MAX($R$10:R1489)&gt;=$K$4,0,R1489+1)</f>
        <v>#REF!</v>
      </c>
      <c r="S1490" s="2" t="e">
        <f t="shared" si="116"/>
        <v>#REF!</v>
      </c>
      <c r="T1490" s="2" t="e">
        <f t="shared" si="113"/>
        <v>#REF!</v>
      </c>
      <c r="U1490" s="2" t="e">
        <f t="shared" si="114"/>
        <v>#REF!</v>
      </c>
      <c r="V1490" s="2" t="e">
        <f t="shared" si="115"/>
        <v>#REF!</v>
      </c>
      <c r="X1490" s="2" t="e">
        <f>IF(R1490&lt;&gt;"",VLOOKUP(S1490,'Avtal 2026-05-21'!C:J,9,FALSE),"")</f>
        <v>#REF!</v>
      </c>
      <c r="Y1490" s="2" t="e">
        <f>IF(R1490&lt;&gt;"",VLOOKUP(S1490,'Avtal 2026-05-21'!C:J,10,FALSE),"")</f>
        <v>#REF!</v>
      </c>
      <c r="Z1490" s="2" t="e">
        <f>IF(R1490&lt;&gt;"",VLOOKUP(S1490,'Avtal 2026-05-21'!C:J,11,FALSE),"")</f>
        <v>#REF!</v>
      </c>
      <c r="AA1490" s="2" t="e">
        <f>IF(R1490&lt;&gt;"",VLOOKUP(S1490,'Avtal 2026-05-21'!C:J,12,FALSE),"")</f>
        <v>#REF!</v>
      </c>
      <c r="AB1490" s="2" t="e">
        <f>IF(R1490&lt;&gt;"",VLOOKUP(S1490,'Avtal 2026-05-21'!C:J,13,FALSE),"")</f>
        <v>#REF!</v>
      </c>
      <c r="AC1490" s="2" t="e">
        <f>IF(R1490&lt;&gt;"",VLOOKUP(S1490,'Avtal 2026-05-21'!C:J,21,FALSE),"")</f>
        <v>#REF!</v>
      </c>
      <c r="AD1490" s="13" t="e">
        <f>VLOOKUP(S1490,'Avtal 2026-05-21'!C:J,7,FALSE)</f>
        <v>#REF!</v>
      </c>
      <c r="AF1490" s="2" t="e">
        <f>IF(R1490&lt;&gt;"",VLOOKUP(S1490,'Avtal 2026-05-21'!C:J,18,FALSE),"")</f>
        <v>#REF!</v>
      </c>
      <c r="AG1490" s="2" t="e">
        <f>IF(R1490&lt;&gt;"",VLOOKUP(S1490,'Avtal 2026-05-21'!C:J,19,FALSE),"")</f>
        <v>#REF!</v>
      </c>
      <c r="AH1490" s="10" t="e">
        <f>IF(R1490&gt;0,VLOOKUP(S1490,'Avtal 2026-05-21'!C:J,52,FALSE),"")</f>
        <v>#REF!</v>
      </c>
    </row>
    <row r="1491" spans="18:34" ht="18.75" customHeight="1" x14ac:dyDescent="0.25">
      <c r="R1491" s="2" t="e">
        <f>IF(MAX($R$10:R1490)&gt;=$K$4,0,R1490+1)</f>
        <v>#REF!</v>
      </c>
      <c r="S1491" s="2" t="e">
        <f t="shared" si="116"/>
        <v>#REF!</v>
      </c>
      <c r="T1491" s="2" t="e">
        <f t="shared" si="113"/>
        <v>#REF!</v>
      </c>
      <c r="U1491" s="2" t="e">
        <f t="shared" si="114"/>
        <v>#REF!</v>
      </c>
      <c r="V1491" s="2" t="e">
        <f t="shared" si="115"/>
        <v>#REF!</v>
      </c>
      <c r="X1491" s="2" t="e">
        <f>IF(R1491&lt;&gt;"",VLOOKUP(S1491,'Avtal 2026-05-21'!C:J,9,FALSE),"")</f>
        <v>#REF!</v>
      </c>
      <c r="Y1491" s="2" t="e">
        <f>IF(R1491&lt;&gt;"",VLOOKUP(S1491,'Avtal 2026-05-21'!C:J,10,FALSE),"")</f>
        <v>#REF!</v>
      </c>
      <c r="Z1491" s="2" t="e">
        <f>IF(R1491&lt;&gt;"",VLOOKUP(S1491,'Avtal 2026-05-21'!C:J,11,FALSE),"")</f>
        <v>#REF!</v>
      </c>
      <c r="AA1491" s="2" t="e">
        <f>IF(R1491&lt;&gt;"",VLOOKUP(S1491,'Avtal 2026-05-21'!C:J,12,FALSE),"")</f>
        <v>#REF!</v>
      </c>
      <c r="AB1491" s="2" t="e">
        <f>IF(R1491&lt;&gt;"",VLOOKUP(S1491,'Avtal 2026-05-21'!C:J,13,FALSE),"")</f>
        <v>#REF!</v>
      </c>
      <c r="AC1491" s="2" t="e">
        <f>IF(R1491&lt;&gt;"",VLOOKUP(S1491,'Avtal 2026-05-21'!C:J,21,FALSE),"")</f>
        <v>#REF!</v>
      </c>
      <c r="AD1491" s="13" t="e">
        <f>VLOOKUP(S1491,'Avtal 2026-05-21'!C:J,7,FALSE)</f>
        <v>#REF!</v>
      </c>
      <c r="AF1491" s="2" t="e">
        <f>IF(R1491&lt;&gt;"",VLOOKUP(S1491,'Avtal 2026-05-21'!C:J,18,FALSE),"")</f>
        <v>#REF!</v>
      </c>
      <c r="AG1491" s="2" t="e">
        <f>IF(R1491&lt;&gt;"",VLOOKUP(S1491,'Avtal 2026-05-21'!C:J,19,FALSE),"")</f>
        <v>#REF!</v>
      </c>
      <c r="AH1491" s="10" t="e">
        <f>IF(R1491&gt;0,VLOOKUP(S1491,'Avtal 2026-05-21'!C:J,52,FALSE),"")</f>
        <v>#REF!</v>
      </c>
    </row>
    <row r="1492" spans="18:34" ht="18.75" customHeight="1" x14ac:dyDescent="0.25">
      <c r="R1492" s="2" t="e">
        <f>IF(MAX($R$10:R1491)&gt;=$K$4,0,R1491+1)</f>
        <v>#REF!</v>
      </c>
      <c r="S1492" s="2" t="e">
        <f t="shared" si="116"/>
        <v>#REF!</v>
      </c>
      <c r="T1492" s="2" t="e">
        <f t="shared" si="113"/>
        <v>#REF!</v>
      </c>
      <c r="U1492" s="2" t="e">
        <f t="shared" si="114"/>
        <v>#REF!</v>
      </c>
      <c r="V1492" s="2" t="e">
        <f t="shared" si="115"/>
        <v>#REF!</v>
      </c>
      <c r="X1492" s="2" t="e">
        <f>IF(R1492&lt;&gt;"",VLOOKUP(S1492,'Avtal 2026-05-21'!C:J,9,FALSE),"")</f>
        <v>#REF!</v>
      </c>
      <c r="Y1492" s="2" t="e">
        <f>IF(R1492&lt;&gt;"",VLOOKUP(S1492,'Avtal 2026-05-21'!C:J,10,FALSE),"")</f>
        <v>#REF!</v>
      </c>
      <c r="Z1492" s="2" t="e">
        <f>IF(R1492&lt;&gt;"",VLOOKUP(S1492,'Avtal 2026-05-21'!C:J,11,FALSE),"")</f>
        <v>#REF!</v>
      </c>
      <c r="AA1492" s="2" t="e">
        <f>IF(R1492&lt;&gt;"",VLOOKUP(S1492,'Avtal 2026-05-21'!C:J,12,FALSE),"")</f>
        <v>#REF!</v>
      </c>
      <c r="AB1492" s="2" t="e">
        <f>IF(R1492&lt;&gt;"",VLOOKUP(S1492,'Avtal 2026-05-21'!C:J,13,FALSE),"")</f>
        <v>#REF!</v>
      </c>
      <c r="AC1492" s="2" t="e">
        <f>IF(R1492&lt;&gt;"",VLOOKUP(S1492,'Avtal 2026-05-21'!C:J,21,FALSE),"")</f>
        <v>#REF!</v>
      </c>
      <c r="AD1492" s="13" t="e">
        <f>VLOOKUP(S1492,'Avtal 2026-05-21'!C:J,7,FALSE)</f>
        <v>#REF!</v>
      </c>
      <c r="AF1492" s="2" t="e">
        <f>IF(R1492&lt;&gt;"",VLOOKUP(S1492,'Avtal 2026-05-21'!C:J,18,FALSE),"")</f>
        <v>#REF!</v>
      </c>
      <c r="AG1492" s="2" t="e">
        <f>IF(R1492&lt;&gt;"",VLOOKUP(S1492,'Avtal 2026-05-21'!C:J,19,FALSE),"")</f>
        <v>#REF!</v>
      </c>
      <c r="AH1492" s="10" t="e">
        <f>IF(R1492&gt;0,VLOOKUP(S1492,'Avtal 2026-05-21'!C:J,52,FALSE),"")</f>
        <v>#REF!</v>
      </c>
    </row>
    <row r="1493" spans="18:34" ht="18.75" customHeight="1" x14ac:dyDescent="0.25">
      <c r="R1493" s="2" t="e">
        <f>IF(MAX($R$10:R1492)&gt;=$K$4,0,R1492+1)</f>
        <v>#REF!</v>
      </c>
      <c r="S1493" s="2" t="e">
        <f t="shared" si="116"/>
        <v>#REF!</v>
      </c>
      <c r="T1493" s="2" t="e">
        <f t="shared" si="113"/>
        <v>#REF!</v>
      </c>
      <c r="U1493" s="2" t="e">
        <f t="shared" si="114"/>
        <v>#REF!</v>
      </c>
      <c r="V1493" s="2" t="e">
        <f t="shared" si="115"/>
        <v>#REF!</v>
      </c>
      <c r="X1493" s="2" t="e">
        <f>IF(R1493&lt;&gt;"",VLOOKUP(S1493,'Avtal 2026-05-21'!C:J,9,FALSE),"")</f>
        <v>#REF!</v>
      </c>
      <c r="Y1493" s="2" t="e">
        <f>IF(R1493&lt;&gt;"",VLOOKUP(S1493,'Avtal 2026-05-21'!C:J,10,FALSE),"")</f>
        <v>#REF!</v>
      </c>
      <c r="Z1493" s="2" t="e">
        <f>IF(R1493&lt;&gt;"",VLOOKUP(S1493,'Avtal 2026-05-21'!C:J,11,FALSE),"")</f>
        <v>#REF!</v>
      </c>
      <c r="AA1493" s="2" t="e">
        <f>IF(R1493&lt;&gt;"",VLOOKUP(S1493,'Avtal 2026-05-21'!C:J,12,FALSE),"")</f>
        <v>#REF!</v>
      </c>
      <c r="AB1493" s="2" t="e">
        <f>IF(R1493&lt;&gt;"",VLOOKUP(S1493,'Avtal 2026-05-21'!C:J,13,FALSE),"")</f>
        <v>#REF!</v>
      </c>
      <c r="AC1493" s="2" t="e">
        <f>IF(R1493&lt;&gt;"",VLOOKUP(S1493,'Avtal 2026-05-21'!C:J,21,FALSE),"")</f>
        <v>#REF!</v>
      </c>
      <c r="AD1493" s="13" t="e">
        <f>VLOOKUP(S1493,'Avtal 2026-05-21'!C:J,7,FALSE)</f>
        <v>#REF!</v>
      </c>
      <c r="AF1493" s="2" t="e">
        <f>IF(R1493&lt;&gt;"",VLOOKUP(S1493,'Avtal 2026-05-21'!C:J,18,FALSE),"")</f>
        <v>#REF!</v>
      </c>
      <c r="AG1493" s="2" t="e">
        <f>IF(R1493&lt;&gt;"",VLOOKUP(S1493,'Avtal 2026-05-21'!C:J,19,FALSE),"")</f>
        <v>#REF!</v>
      </c>
      <c r="AH1493" s="10" t="e">
        <f>IF(R1493&gt;0,VLOOKUP(S1493,'Avtal 2026-05-21'!C:J,52,FALSE),"")</f>
        <v>#REF!</v>
      </c>
    </row>
    <row r="1494" spans="18:34" ht="18.75" customHeight="1" x14ac:dyDescent="0.25">
      <c r="R1494" s="2" t="e">
        <f>IF(MAX($R$10:R1493)&gt;=$K$4,0,R1493+1)</f>
        <v>#REF!</v>
      </c>
      <c r="S1494" s="2" t="e">
        <f t="shared" si="116"/>
        <v>#REF!</v>
      </c>
      <c r="T1494" s="2" t="e">
        <f t="shared" si="113"/>
        <v>#REF!</v>
      </c>
      <c r="U1494" s="2" t="e">
        <f t="shared" si="114"/>
        <v>#REF!</v>
      </c>
      <c r="V1494" s="2" t="e">
        <f t="shared" si="115"/>
        <v>#REF!</v>
      </c>
      <c r="X1494" s="2" t="e">
        <f>IF(R1494&lt;&gt;"",VLOOKUP(S1494,'Avtal 2026-05-21'!C:J,9,FALSE),"")</f>
        <v>#REF!</v>
      </c>
      <c r="Y1494" s="2" t="e">
        <f>IF(R1494&lt;&gt;"",VLOOKUP(S1494,'Avtal 2026-05-21'!C:J,10,FALSE),"")</f>
        <v>#REF!</v>
      </c>
      <c r="Z1494" s="2" t="e">
        <f>IF(R1494&lt;&gt;"",VLOOKUP(S1494,'Avtal 2026-05-21'!C:J,11,FALSE),"")</f>
        <v>#REF!</v>
      </c>
      <c r="AA1494" s="2" t="e">
        <f>IF(R1494&lt;&gt;"",VLOOKUP(S1494,'Avtal 2026-05-21'!C:J,12,FALSE),"")</f>
        <v>#REF!</v>
      </c>
      <c r="AB1494" s="2" t="e">
        <f>IF(R1494&lt;&gt;"",VLOOKUP(S1494,'Avtal 2026-05-21'!C:J,13,FALSE),"")</f>
        <v>#REF!</v>
      </c>
      <c r="AC1494" s="2" t="e">
        <f>IF(R1494&lt;&gt;"",VLOOKUP(S1494,'Avtal 2026-05-21'!C:J,21,FALSE),"")</f>
        <v>#REF!</v>
      </c>
      <c r="AD1494" s="13" t="e">
        <f>VLOOKUP(S1494,'Avtal 2026-05-21'!C:J,7,FALSE)</f>
        <v>#REF!</v>
      </c>
      <c r="AF1494" s="2" t="e">
        <f>IF(R1494&lt;&gt;"",VLOOKUP(S1494,'Avtal 2026-05-21'!C:J,18,FALSE),"")</f>
        <v>#REF!</v>
      </c>
      <c r="AG1494" s="2" t="e">
        <f>IF(R1494&lt;&gt;"",VLOOKUP(S1494,'Avtal 2026-05-21'!C:J,19,FALSE),"")</f>
        <v>#REF!</v>
      </c>
      <c r="AH1494" s="10" t="e">
        <f>IF(R1494&gt;0,VLOOKUP(S1494,'Avtal 2026-05-21'!C:J,52,FALSE),"")</f>
        <v>#REF!</v>
      </c>
    </row>
    <row r="1495" spans="18:34" ht="18.75" customHeight="1" x14ac:dyDescent="0.25">
      <c r="R1495" s="2" t="e">
        <f>IF(MAX($R$10:R1494)&gt;=$K$4,0,R1494+1)</f>
        <v>#REF!</v>
      </c>
      <c r="S1495" s="2" t="e">
        <f t="shared" si="116"/>
        <v>#REF!</v>
      </c>
      <c r="T1495" s="2" t="e">
        <f t="shared" si="113"/>
        <v>#REF!</v>
      </c>
      <c r="U1495" s="2" t="e">
        <f t="shared" si="114"/>
        <v>#REF!</v>
      </c>
      <c r="V1495" s="2" t="e">
        <f t="shared" si="115"/>
        <v>#REF!</v>
      </c>
      <c r="X1495" s="2" t="e">
        <f>IF(R1495&lt;&gt;"",VLOOKUP(S1495,'Avtal 2026-05-21'!C:J,9,FALSE),"")</f>
        <v>#REF!</v>
      </c>
      <c r="Y1495" s="2" t="e">
        <f>IF(R1495&lt;&gt;"",VLOOKUP(S1495,'Avtal 2026-05-21'!C:J,10,FALSE),"")</f>
        <v>#REF!</v>
      </c>
      <c r="Z1495" s="2" t="e">
        <f>IF(R1495&lt;&gt;"",VLOOKUP(S1495,'Avtal 2026-05-21'!C:J,11,FALSE),"")</f>
        <v>#REF!</v>
      </c>
      <c r="AA1495" s="2" t="e">
        <f>IF(R1495&lt;&gt;"",VLOOKUP(S1495,'Avtal 2026-05-21'!C:J,12,FALSE),"")</f>
        <v>#REF!</v>
      </c>
      <c r="AB1495" s="2" t="e">
        <f>IF(R1495&lt;&gt;"",VLOOKUP(S1495,'Avtal 2026-05-21'!C:J,13,FALSE),"")</f>
        <v>#REF!</v>
      </c>
      <c r="AC1495" s="2" t="e">
        <f>IF(R1495&lt;&gt;"",VLOOKUP(S1495,'Avtal 2026-05-21'!C:J,21,FALSE),"")</f>
        <v>#REF!</v>
      </c>
      <c r="AD1495" s="13" t="e">
        <f>VLOOKUP(S1495,'Avtal 2026-05-21'!C:J,7,FALSE)</f>
        <v>#REF!</v>
      </c>
      <c r="AF1495" s="2" t="e">
        <f>IF(R1495&lt;&gt;"",VLOOKUP(S1495,'Avtal 2026-05-21'!C:J,18,FALSE),"")</f>
        <v>#REF!</v>
      </c>
      <c r="AG1495" s="2" t="e">
        <f>IF(R1495&lt;&gt;"",VLOOKUP(S1495,'Avtal 2026-05-21'!C:J,19,FALSE),"")</f>
        <v>#REF!</v>
      </c>
      <c r="AH1495" s="10" t="e">
        <f>IF(R1495&gt;0,VLOOKUP(S1495,'Avtal 2026-05-21'!C:J,52,FALSE),"")</f>
        <v>#REF!</v>
      </c>
    </row>
    <row r="1496" spans="18:34" ht="18.75" customHeight="1" x14ac:dyDescent="0.25">
      <c r="R1496" s="2" t="e">
        <f>IF(MAX($R$10:R1495)&gt;=$K$4,0,R1495+1)</f>
        <v>#REF!</v>
      </c>
      <c r="S1496" s="2" t="e">
        <f t="shared" si="116"/>
        <v>#REF!</v>
      </c>
      <c r="T1496" s="2" t="e">
        <f t="shared" si="113"/>
        <v>#REF!</v>
      </c>
      <c r="U1496" s="2" t="e">
        <f t="shared" si="114"/>
        <v>#REF!</v>
      </c>
      <c r="V1496" s="2" t="e">
        <f t="shared" si="115"/>
        <v>#REF!</v>
      </c>
      <c r="X1496" s="2" t="e">
        <f>IF(R1496&lt;&gt;"",VLOOKUP(S1496,'Avtal 2026-05-21'!C:J,9,FALSE),"")</f>
        <v>#REF!</v>
      </c>
      <c r="Y1496" s="2" t="e">
        <f>IF(R1496&lt;&gt;"",VLOOKUP(S1496,'Avtal 2026-05-21'!C:J,10,FALSE),"")</f>
        <v>#REF!</v>
      </c>
      <c r="Z1496" s="2" t="e">
        <f>IF(R1496&lt;&gt;"",VLOOKUP(S1496,'Avtal 2026-05-21'!C:J,11,FALSE),"")</f>
        <v>#REF!</v>
      </c>
      <c r="AA1496" s="2" t="e">
        <f>IF(R1496&lt;&gt;"",VLOOKUP(S1496,'Avtal 2026-05-21'!C:J,12,FALSE),"")</f>
        <v>#REF!</v>
      </c>
      <c r="AB1496" s="2" t="e">
        <f>IF(R1496&lt;&gt;"",VLOOKUP(S1496,'Avtal 2026-05-21'!C:J,13,FALSE),"")</f>
        <v>#REF!</v>
      </c>
      <c r="AC1496" s="2" t="e">
        <f>IF(R1496&lt;&gt;"",VLOOKUP(S1496,'Avtal 2026-05-21'!C:J,21,FALSE),"")</f>
        <v>#REF!</v>
      </c>
      <c r="AD1496" s="13" t="e">
        <f>VLOOKUP(S1496,'Avtal 2026-05-21'!C:J,7,FALSE)</f>
        <v>#REF!</v>
      </c>
      <c r="AF1496" s="2" t="e">
        <f>IF(R1496&lt;&gt;"",VLOOKUP(S1496,'Avtal 2026-05-21'!C:J,18,FALSE),"")</f>
        <v>#REF!</v>
      </c>
      <c r="AG1496" s="2" t="e">
        <f>IF(R1496&lt;&gt;"",VLOOKUP(S1496,'Avtal 2026-05-21'!C:J,19,FALSE),"")</f>
        <v>#REF!</v>
      </c>
      <c r="AH1496" s="10" t="e">
        <f>IF(R1496&gt;0,VLOOKUP(S1496,'Avtal 2026-05-21'!C:J,52,FALSE),"")</f>
        <v>#REF!</v>
      </c>
    </row>
    <row r="1497" spans="18:34" ht="18.75" customHeight="1" x14ac:dyDescent="0.25">
      <c r="R1497" s="2" t="e">
        <f>IF(MAX($R$10:R1496)&gt;=$K$4,0,R1496+1)</f>
        <v>#REF!</v>
      </c>
      <c r="S1497" s="2" t="e">
        <f t="shared" si="116"/>
        <v>#REF!</v>
      </c>
      <c r="T1497" s="2" t="e">
        <f t="shared" si="113"/>
        <v>#REF!</v>
      </c>
      <c r="U1497" s="2" t="e">
        <f t="shared" si="114"/>
        <v>#REF!</v>
      </c>
      <c r="V1497" s="2" t="e">
        <f t="shared" si="115"/>
        <v>#REF!</v>
      </c>
      <c r="X1497" s="2" t="e">
        <f>IF(R1497&lt;&gt;"",VLOOKUP(S1497,'Avtal 2026-05-21'!C:J,9,FALSE),"")</f>
        <v>#REF!</v>
      </c>
      <c r="Y1497" s="2" t="e">
        <f>IF(R1497&lt;&gt;"",VLOOKUP(S1497,'Avtal 2026-05-21'!C:J,10,FALSE),"")</f>
        <v>#REF!</v>
      </c>
      <c r="Z1497" s="2" t="e">
        <f>IF(R1497&lt;&gt;"",VLOOKUP(S1497,'Avtal 2026-05-21'!C:J,11,FALSE),"")</f>
        <v>#REF!</v>
      </c>
      <c r="AA1497" s="2" t="e">
        <f>IF(R1497&lt;&gt;"",VLOOKUP(S1497,'Avtal 2026-05-21'!C:J,12,FALSE),"")</f>
        <v>#REF!</v>
      </c>
      <c r="AB1497" s="2" t="e">
        <f>IF(R1497&lt;&gt;"",VLOOKUP(S1497,'Avtal 2026-05-21'!C:J,13,FALSE),"")</f>
        <v>#REF!</v>
      </c>
      <c r="AC1497" s="2" t="e">
        <f>IF(R1497&lt;&gt;"",VLOOKUP(S1497,'Avtal 2026-05-21'!C:J,21,FALSE),"")</f>
        <v>#REF!</v>
      </c>
      <c r="AD1497" s="13" t="e">
        <f>VLOOKUP(S1497,'Avtal 2026-05-21'!C:J,7,FALSE)</f>
        <v>#REF!</v>
      </c>
      <c r="AF1497" s="2" t="e">
        <f>IF(R1497&lt;&gt;"",VLOOKUP(S1497,'Avtal 2026-05-21'!C:J,18,FALSE),"")</f>
        <v>#REF!</v>
      </c>
      <c r="AG1497" s="2" t="e">
        <f>IF(R1497&lt;&gt;"",VLOOKUP(S1497,'Avtal 2026-05-21'!C:J,19,FALSE),"")</f>
        <v>#REF!</v>
      </c>
      <c r="AH1497" s="10" t="e">
        <f>IF(R1497&gt;0,VLOOKUP(S1497,'Avtal 2026-05-21'!C:J,52,FALSE),"")</f>
        <v>#REF!</v>
      </c>
    </row>
    <row r="1498" spans="18:34" ht="18.75" customHeight="1" x14ac:dyDescent="0.25">
      <c r="R1498" s="2" t="e">
        <f>IF(MAX($R$10:R1497)&gt;=$K$4,0,R1497+1)</f>
        <v>#REF!</v>
      </c>
      <c r="S1498" s="2" t="e">
        <f t="shared" si="116"/>
        <v>#REF!</v>
      </c>
      <c r="T1498" s="2" t="e">
        <f t="shared" si="113"/>
        <v>#REF!</v>
      </c>
      <c r="U1498" s="2" t="e">
        <f t="shared" si="114"/>
        <v>#REF!</v>
      </c>
      <c r="V1498" s="2" t="e">
        <f t="shared" si="115"/>
        <v>#REF!</v>
      </c>
      <c r="X1498" s="2" t="e">
        <f>IF(R1498&lt;&gt;"",VLOOKUP(S1498,'Avtal 2026-05-21'!C:J,9,FALSE),"")</f>
        <v>#REF!</v>
      </c>
      <c r="Y1498" s="2" t="e">
        <f>IF(R1498&lt;&gt;"",VLOOKUP(S1498,'Avtal 2026-05-21'!C:J,10,FALSE),"")</f>
        <v>#REF!</v>
      </c>
      <c r="Z1498" s="2" t="e">
        <f>IF(R1498&lt;&gt;"",VLOOKUP(S1498,'Avtal 2026-05-21'!C:J,11,FALSE),"")</f>
        <v>#REF!</v>
      </c>
      <c r="AA1498" s="2" t="e">
        <f>IF(R1498&lt;&gt;"",VLOOKUP(S1498,'Avtal 2026-05-21'!C:J,12,FALSE),"")</f>
        <v>#REF!</v>
      </c>
      <c r="AB1498" s="2" t="e">
        <f>IF(R1498&lt;&gt;"",VLOOKUP(S1498,'Avtal 2026-05-21'!C:J,13,FALSE),"")</f>
        <v>#REF!</v>
      </c>
      <c r="AC1498" s="2" t="e">
        <f>IF(R1498&lt;&gt;"",VLOOKUP(S1498,'Avtal 2026-05-21'!C:J,21,FALSE),"")</f>
        <v>#REF!</v>
      </c>
      <c r="AD1498" s="13" t="e">
        <f>VLOOKUP(S1498,'Avtal 2026-05-21'!C:J,7,FALSE)</f>
        <v>#REF!</v>
      </c>
      <c r="AF1498" s="2" t="e">
        <f>IF(R1498&lt;&gt;"",VLOOKUP(S1498,'Avtal 2026-05-21'!C:J,18,FALSE),"")</f>
        <v>#REF!</v>
      </c>
      <c r="AG1498" s="2" t="e">
        <f>IF(R1498&lt;&gt;"",VLOOKUP(S1498,'Avtal 2026-05-21'!C:J,19,FALSE),"")</f>
        <v>#REF!</v>
      </c>
      <c r="AH1498" s="10" t="e">
        <f>IF(R1498&gt;0,VLOOKUP(S1498,'Avtal 2026-05-21'!C:J,52,FALSE),"")</f>
        <v>#REF!</v>
      </c>
    </row>
    <row r="1499" spans="18:34" ht="18.75" customHeight="1" x14ac:dyDescent="0.25">
      <c r="R1499" s="2" t="e">
        <f>IF(MAX($R$10:R1498)&gt;=$K$4,0,R1498+1)</f>
        <v>#REF!</v>
      </c>
      <c r="S1499" s="2" t="e">
        <f t="shared" si="116"/>
        <v>#REF!</v>
      </c>
      <c r="T1499" s="2" t="e">
        <f t="shared" si="113"/>
        <v>#REF!</v>
      </c>
      <c r="U1499" s="2" t="e">
        <f t="shared" si="114"/>
        <v>#REF!</v>
      </c>
      <c r="V1499" s="2" t="e">
        <f t="shared" si="115"/>
        <v>#REF!</v>
      </c>
      <c r="X1499" s="2" t="e">
        <f>IF(R1499&lt;&gt;"",VLOOKUP(S1499,'Avtal 2026-05-21'!C:J,9,FALSE),"")</f>
        <v>#REF!</v>
      </c>
      <c r="Y1499" s="2" t="e">
        <f>IF(R1499&lt;&gt;"",VLOOKUP(S1499,'Avtal 2026-05-21'!C:J,10,FALSE),"")</f>
        <v>#REF!</v>
      </c>
      <c r="Z1499" s="2" t="e">
        <f>IF(R1499&lt;&gt;"",VLOOKUP(S1499,'Avtal 2026-05-21'!C:J,11,FALSE),"")</f>
        <v>#REF!</v>
      </c>
      <c r="AA1499" s="2" t="e">
        <f>IF(R1499&lt;&gt;"",VLOOKUP(S1499,'Avtal 2026-05-21'!C:J,12,FALSE),"")</f>
        <v>#REF!</v>
      </c>
      <c r="AB1499" s="2" t="e">
        <f>IF(R1499&lt;&gt;"",VLOOKUP(S1499,'Avtal 2026-05-21'!C:J,13,FALSE),"")</f>
        <v>#REF!</v>
      </c>
      <c r="AC1499" s="2" t="e">
        <f>IF(R1499&lt;&gt;"",VLOOKUP(S1499,'Avtal 2026-05-21'!C:J,21,FALSE),"")</f>
        <v>#REF!</v>
      </c>
      <c r="AD1499" s="13" t="e">
        <f>VLOOKUP(S1499,'Avtal 2026-05-21'!C:J,7,FALSE)</f>
        <v>#REF!</v>
      </c>
      <c r="AF1499" s="2" t="e">
        <f>IF(R1499&lt;&gt;"",VLOOKUP(S1499,'Avtal 2026-05-21'!C:J,18,FALSE),"")</f>
        <v>#REF!</v>
      </c>
      <c r="AG1499" s="2" t="e">
        <f>IF(R1499&lt;&gt;"",VLOOKUP(S1499,'Avtal 2026-05-21'!C:J,19,FALSE),"")</f>
        <v>#REF!</v>
      </c>
      <c r="AH1499" s="10" t="e">
        <f>IF(R1499&gt;0,VLOOKUP(S1499,'Avtal 2026-05-21'!C:J,52,FALSE),"")</f>
        <v>#REF!</v>
      </c>
    </row>
    <row r="1500" spans="18:34" ht="18.75" customHeight="1" x14ac:dyDescent="0.25">
      <c r="R1500" s="2" t="e">
        <f>IF(MAX($R$10:R1499)&gt;=$K$4,0,R1499+1)</f>
        <v>#REF!</v>
      </c>
      <c r="S1500" s="2" t="e">
        <f t="shared" si="116"/>
        <v>#REF!</v>
      </c>
      <c r="T1500" s="2" t="e">
        <f t="shared" si="113"/>
        <v>#REF!</v>
      </c>
      <c r="U1500" s="2" t="e">
        <f t="shared" si="114"/>
        <v>#REF!</v>
      </c>
      <c r="V1500" s="2" t="e">
        <f t="shared" si="115"/>
        <v>#REF!</v>
      </c>
      <c r="X1500" s="2" t="e">
        <f>IF(R1500&lt;&gt;"",VLOOKUP(S1500,'Avtal 2026-05-21'!C:J,9,FALSE),"")</f>
        <v>#REF!</v>
      </c>
      <c r="Y1500" s="2" t="e">
        <f>IF(R1500&lt;&gt;"",VLOOKUP(S1500,'Avtal 2026-05-21'!C:J,10,FALSE),"")</f>
        <v>#REF!</v>
      </c>
      <c r="Z1500" s="2" t="e">
        <f>IF(R1500&lt;&gt;"",VLOOKUP(S1500,'Avtal 2026-05-21'!C:J,11,FALSE),"")</f>
        <v>#REF!</v>
      </c>
      <c r="AA1500" s="2" t="e">
        <f>IF(R1500&lt;&gt;"",VLOOKUP(S1500,'Avtal 2026-05-21'!C:J,12,FALSE),"")</f>
        <v>#REF!</v>
      </c>
      <c r="AB1500" s="2" t="e">
        <f>IF(R1500&lt;&gt;"",VLOOKUP(S1500,'Avtal 2026-05-21'!C:J,13,FALSE),"")</f>
        <v>#REF!</v>
      </c>
      <c r="AC1500" s="2" t="e">
        <f>IF(R1500&lt;&gt;"",VLOOKUP(S1500,'Avtal 2026-05-21'!C:J,21,FALSE),"")</f>
        <v>#REF!</v>
      </c>
      <c r="AD1500" s="13" t="e">
        <f>VLOOKUP(S1500,'Avtal 2026-05-21'!C:J,7,FALSE)</f>
        <v>#REF!</v>
      </c>
      <c r="AF1500" s="2" t="e">
        <f>IF(R1500&lt;&gt;"",VLOOKUP(S1500,'Avtal 2026-05-21'!C:J,18,FALSE),"")</f>
        <v>#REF!</v>
      </c>
      <c r="AG1500" s="2" t="e">
        <f>IF(R1500&lt;&gt;"",VLOOKUP(S1500,'Avtal 2026-05-21'!C:J,19,FALSE),"")</f>
        <v>#REF!</v>
      </c>
      <c r="AH1500" s="10" t="e">
        <f>IF(R1500&gt;0,VLOOKUP(S1500,'Avtal 2026-05-21'!C:J,52,FALSE),"")</f>
        <v>#REF!</v>
      </c>
    </row>
    <row r="1501" spans="18:34" ht="18.75" customHeight="1" x14ac:dyDescent="0.25">
      <c r="R1501" s="2" t="e">
        <f>IF(MAX($R$10:R1500)&gt;=$K$4,0,R1500+1)</f>
        <v>#REF!</v>
      </c>
      <c r="S1501" s="2" t="e">
        <f t="shared" si="116"/>
        <v>#REF!</v>
      </c>
      <c r="T1501" s="2" t="e">
        <f t="shared" si="113"/>
        <v>#REF!</v>
      </c>
      <c r="U1501" s="2" t="e">
        <f t="shared" si="114"/>
        <v>#REF!</v>
      </c>
      <c r="V1501" s="2" t="e">
        <f t="shared" si="115"/>
        <v>#REF!</v>
      </c>
      <c r="X1501" s="2" t="e">
        <f>IF(R1501&lt;&gt;"",VLOOKUP(S1501,'Avtal 2026-05-21'!C:J,9,FALSE),"")</f>
        <v>#REF!</v>
      </c>
      <c r="Y1501" s="2" t="e">
        <f>IF(R1501&lt;&gt;"",VLOOKUP(S1501,'Avtal 2026-05-21'!C:J,10,FALSE),"")</f>
        <v>#REF!</v>
      </c>
      <c r="Z1501" s="2" t="e">
        <f>IF(R1501&lt;&gt;"",VLOOKUP(S1501,'Avtal 2026-05-21'!C:J,11,FALSE),"")</f>
        <v>#REF!</v>
      </c>
      <c r="AA1501" s="2" t="e">
        <f>IF(R1501&lt;&gt;"",VLOOKUP(S1501,'Avtal 2026-05-21'!C:J,12,FALSE),"")</f>
        <v>#REF!</v>
      </c>
      <c r="AB1501" s="2" t="e">
        <f>IF(R1501&lt;&gt;"",VLOOKUP(S1501,'Avtal 2026-05-21'!C:J,13,FALSE),"")</f>
        <v>#REF!</v>
      </c>
      <c r="AC1501" s="2" t="e">
        <f>IF(R1501&lt;&gt;"",VLOOKUP(S1501,'Avtal 2026-05-21'!C:J,21,FALSE),"")</f>
        <v>#REF!</v>
      </c>
      <c r="AD1501" s="13" t="e">
        <f>VLOOKUP(S1501,'Avtal 2026-05-21'!C:J,7,FALSE)</f>
        <v>#REF!</v>
      </c>
      <c r="AF1501" s="2" t="e">
        <f>IF(R1501&lt;&gt;"",VLOOKUP(S1501,'Avtal 2026-05-21'!C:J,18,FALSE),"")</f>
        <v>#REF!</v>
      </c>
      <c r="AG1501" s="2" t="e">
        <f>IF(R1501&lt;&gt;"",VLOOKUP(S1501,'Avtal 2026-05-21'!C:J,19,FALSE),"")</f>
        <v>#REF!</v>
      </c>
      <c r="AH1501" s="10" t="e">
        <f>IF(R1501&gt;0,VLOOKUP(S1501,'Avtal 2026-05-21'!C:J,52,FALSE),"")</f>
        <v>#REF!</v>
      </c>
    </row>
    <row r="1502" spans="18:34" ht="18.75" customHeight="1" x14ac:dyDescent="0.25">
      <c r="R1502" s="2" t="e">
        <f>IF(MAX($R$10:R1501)&gt;=$K$4,0,R1501+1)</f>
        <v>#REF!</v>
      </c>
      <c r="S1502" s="2" t="e">
        <f t="shared" si="116"/>
        <v>#REF!</v>
      </c>
      <c r="T1502" s="2" t="e">
        <f t="shared" si="113"/>
        <v>#REF!</v>
      </c>
      <c r="U1502" s="2" t="e">
        <f t="shared" si="114"/>
        <v>#REF!</v>
      </c>
      <c r="V1502" s="2" t="e">
        <f t="shared" si="115"/>
        <v>#REF!</v>
      </c>
      <c r="X1502" s="2" t="e">
        <f>IF(R1502&lt;&gt;"",VLOOKUP(S1502,'Avtal 2026-05-21'!C:J,9,FALSE),"")</f>
        <v>#REF!</v>
      </c>
      <c r="Y1502" s="2" t="e">
        <f>IF(R1502&lt;&gt;"",VLOOKUP(S1502,'Avtal 2026-05-21'!C:J,10,FALSE),"")</f>
        <v>#REF!</v>
      </c>
      <c r="Z1502" s="2" t="e">
        <f>IF(R1502&lt;&gt;"",VLOOKUP(S1502,'Avtal 2026-05-21'!C:J,11,FALSE),"")</f>
        <v>#REF!</v>
      </c>
      <c r="AA1502" s="2" t="e">
        <f>IF(R1502&lt;&gt;"",VLOOKUP(S1502,'Avtal 2026-05-21'!C:J,12,FALSE),"")</f>
        <v>#REF!</v>
      </c>
      <c r="AB1502" s="2" t="e">
        <f>IF(R1502&lt;&gt;"",VLOOKUP(S1502,'Avtal 2026-05-21'!C:J,13,FALSE),"")</f>
        <v>#REF!</v>
      </c>
      <c r="AC1502" s="2" t="e">
        <f>IF(R1502&lt;&gt;"",VLOOKUP(S1502,'Avtal 2026-05-21'!C:J,21,FALSE),"")</f>
        <v>#REF!</v>
      </c>
      <c r="AD1502" s="13" t="e">
        <f>VLOOKUP(S1502,'Avtal 2026-05-21'!C:J,7,FALSE)</f>
        <v>#REF!</v>
      </c>
      <c r="AF1502" s="2" t="e">
        <f>IF(R1502&lt;&gt;"",VLOOKUP(S1502,'Avtal 2026-05-21'!C:J,18,FALSE),"")</f>
        <v>#REF!</v>
      </c>
      <c r="AG1502" s="2" t="e">
        <f>IF(R1502&lt;&gt;"",VLOOKUP(S1502,'Avtal 2026-05-21'!C:J,19,FALSE),"")</f>
        <v>#REF!</v>
      </c>
      <c r="AH1502" s="10" t="e">
        <f>IF(R1502&gt;0,VLOOKUP(S1502,'Avtal 2026-05-21'!C:J,52,FALSE),"")</f>
        <v>#REF!</v>
      </c>
    </row>
    <row r="1503" spans="18:34" ht="18.75" customHeight="1" x14ac:dyDescent="0.25">
      <c r="R1503" s="2" t="e">
        <f>IF(MAX($R$10:R1502)&gt;=$K$4,0,R1502+1)</f>
        <v>#REF!</v>
      </c>
      <c r="S1503" s="2" t="e">
        <f t="shared" si="116"/>
        <v>#REF!</v>
      </c>
      <c r="T1503" s="2" t="e">
        <f t="shared" si="113"/>
        <v>#REF!</v>
      </c>
      <c r="U1503" s="2" t="e">
        <f t="shared" si="114"/>
        <v>#REF!</v>
      </c>
      <c r="V1503" s="2" t="e">
        <f t="shared" si="115"/>
        <v>#REF!</v>
      </c>
      <c r="X1503" s="2" t="e">
        <f>IF(R1503&lt;&gt;"",VLOOKUP(S1503,'Avtal 2026-05-21'!C:J,9,FALSE),"")</f>
        <v>#REF!</v>
      </c>
      <c r="Y1503" s="2" t="e">
        <f>IF(R1503&lt;&gt;"",VLOOKUP(S1503,'Avtal 2026-05-21'!C:J,10,FALSE),"")</f>
        <v>#REF!</v>
      </c>
      <c r="Z1503" s="2" t="e">
        <f>IF(R1503&lt;&gt;"",VLOOKUP(S1503,'Avtal 2026-05-21'!C:J,11,FALSE),"")</f>
        <v>#REF!</v>
      </c>
      <c r="AA1503" s="2" t="e">
        <f>IF(R1503&lt;&gt;"",VLOOKUP(S1503,'Avtal 2026-05-21'!C:J,12,FALSE),"")</f>
        <v>#REF!</v>
      </c>
      <c r="AB1503" s="2" t="e">
        <f>IF(R1503&lt;&gt;"",VLOOKUP(S1503,'Avtal 2026-05-21'!C:J,13,FALSE),"")</f>
        <v>#REF!</v>
      </c>
      <c r="AC1503" s="2" t="e">
        <f>IF(R1503&lt;&gt;"",VLOOKUP(S1503,'Avtal 2026-05-21'!C:J,21,FALSE),"")</f>
        <v>#REF!</v>
      </c>
      <c r="AD1503" s="13" t="e">
        <f>VLOOKUP(S1503,'Avtal 2026-05-21'!C:J,7,FALSE)</f>
        <v>#REF!</v>
      </c>
      <c r="AF1503" s="2" t="e">
        <f>IF(R1503&lt;&gt;"",VLOOKUP(S1503,'Avtal 2026-05-21'!C:J,18,FALSE),"")</f>
        <v>#REF!</v>
      </c>
      <c r="AG1503" s="2" t="e">
        <f>IF(R1503&lt;&gt;"",VLOOKUP(S1503,'Avtal 2026-05-21'!C:J,19,FALSE),"")</f>
        <v>#REF!</v>
      </c>
      <c r="AH1503" s="10" t="e">
        <f>IF(R1503&gt;0,VLOOKUP(S1503,'Avtal 2026-05-21'!C:J,52,FALSE),"")</f>
        <v>#REF!</v>
      </c>
    </row>
    <row r="1504" spans="18:34" ht="18.75" customHeight="1" x14ac:dyDescent="0.25">
      <c r="R1504" s="2" t="e">
        <f>IF(MAX($R$10:R1503)&gt;=$K$4,0,R1503+1)</f>
        <v>#REF!</v>
      </c>
      <c r="S1504" s="2" t="e">
        <f t="shared" si="116"/>
        <v>#REF!</v>
      </c>
      <c r="T1504" s="2" t="e">
        <f t="shared" si="113"/>
        <v>#REF!</v>
      </c>
      <c r="U1504" s="2" t="e">
        <f t="shared" si="114"/>
        <v>#REF!</v>
      </c>
      <c r="V1504" s="2" t="e">
        <f t="shared" si="115"/>
        <v>#REF!</v>
      </c>
      <c r="X1504" s="2" t="e">
        <f>IF(R1504&lt;&gt;"",VLOOKUP(S1504,'Avtal 2026-05-21'!C:J,9,FALSE),"")</f>
        <v>#REF!</v>
      </c>
      <c r="Y1504" s="2" t="e">
        <f>IF(R1504&lt;&gt;"",VLOOKUP(S1504,'Avtal 2026-05-21'!C:J,10,FALSE),"")</f>
        <v>#REF!</v>
      </c>
      <c r="Z1504" s="2" t="e">
        <f>IF(R1504&lt;&gt;"",VLOOKUP(S1504,'Avtal 2026-05-21'!C:J,11,FALSE),"")</f>
        <v>#REF!</v>
      </c>
      <c r="AA1504" s="2" t="e">
        <f>IF(R1504&lt;&gt;"",VLOOKUP(S1504,'Avtal 2026-05-21'!C:J,12,FALSE),"")</f>
        <v>#REF!</v>
      </c>
      <c r="AB1504" s="2" t="e">
        <f>IF(R1504&lt;&gt;"",VLOOKUP(S1504,'Avtal 2026-05-21'!C:J,13,FALSE),"")</f>
        <v>#REF!</v>
      </c>
      <c r="AC1504" s="2" t="e">
        <f>IF(R1504&lt;&gt;"",VLOOKUP(S1504,'Avtal 2026-05-21'!C:J,21,FALSE),"")</f>
        <v>#REF!</v>
      </c>
      <c r="AD1504" s="13" t="e">
        <f>VLOOKUP(S1504,'Avtal 2026-05-21'!C:J,7,FALSE)</f>
        <v>#REF!</v>
      </c>
      <c r="AF1504" s="2" t="e">
        <f>IF(R1504&lt;&gt;"",VLOOKUP(S1504,'Avtal 2026-05-21'!C:J,18,FALSE),"")</f>
        <v>#REF!</v>
      </c>
      <c r="AG1504" s="2" t="e">
        <f>IF(R1504&lt;&gt;"",VLOOKUP(S1504,'Avtal 2026-05-21'!C:J,19,FALSE),"")</f>
        <v>#REF!</v>
      </c>
      <c r="AH1504" s="10" t="e">
        <f>IF(R1504&gt;0,VLOOKUP(S1504,'Avtal 2026-05-21'!C:J,52,FALSE),"")</f>
        <v>#REF!</v>
      </c>
    </row>
    <row r="1505" spans="18:34" ht="18.75" customHeight="1" x14ac:dyDescent="0.25">
      <c r="R1505" s="2" t="e">
        <f>IF(MAX($R$10:R1504)&gt;=$K$4,0,R1504+1)</f>
        <v>#REF!</v>
      </c>
      <c r="S1505" s="2" t="e">
        <f t="shared" si="116"/>
        <v>#REF!</v>
      </c>
      <c r="T1505" s="2" t="e">
        <f t="shared" si="113"/>
        <v>#REF!</v>
      </c>
      <c r="U1505" s="2" t="e">
        <f t="shared" si="114"/>
        <v>#REF!</v>
      </c>
      <c r="V1505" s="2" t="e">
        <f t="shared" si="115"/>
        <v>#REF!</v>
      </c>
      <c r="X1505" s="2" t="e">
        <f>IF(R1505&lt;&gt;"",VLOOKUP(S1505,'Avtal 2026-05-21'!C:J,9,FALSE),"")</f>
        <v>#REF!</v>
      </c>
      <c r="Y1505" s="2" t="e">
        <f>IF(R1505&lt;&gt;"",VLOOKUP(S1505,'Avtal 2026-05-21'!C:J,10,FALSE),"")</f>
        <v>#REF!</v>
      </c>
      <c r="Z1505" s="2" t="e">
        <f>IF(R1505&lt;&gt;"",VLOOKUP(S1505,'Avtal 2026-05-21'!C:J,11,FALSE),"")</f>
        <v>#REF!</v>
      </c>
      <c r="AA1505" s="2" t="e">
        <f>IF(R1505&lt;&gt;"",VLOOKUP(S1505,'Avtal 2026-05-21'!C:J,12,FALSE),"")</f>
        <v>#REF!</v>
      </c>
      <c r="AB1505" s="2" t="e">
        <f>IF(R1505&lt;&gt;"",VLOOKUP(S1505,'Avtal 2026-05-21'!C:J,13,FALSE),"")</f>
        <v>#REF!</v>
      </c>
      <c r="AC1505" s="2" t="e">
        <f>IF(R1505&lt;&gt;"",VLOOKUP(S1505,'Avtal 2026-05-21'!C:J,21,FALSE),"")</f>
        <v>#REF!</v>
      </c>
      <c r="AD1505" s="13" t="e">
        <f>VLOOKUP(S1505,'Avtal 2026-05-21'!C:J,7,FALSE)</f>
        <v>#REF!</v>
      </c>
      <c r="AF1505" s="2" t="e">
        <f>IF(R1505&lt;&gt;"",VLOOKUP(S1505,'Avtal 2026-05-21'!C:J,18,FALSE),"")</f>
        <v>#REF!</v>
      </c>
      <c r="AG1505" s="2" t="e">
        <f>IF(R1505&lt;&gt;"",VLOOKUP(S1505,'Avtal 2026-05-21'!C:J,19,FALSE),"")</f>
        <v>#REF!</v>
      </c>
      <c r="AH1505" s="10" t="e">
        <f>IF(R1505&gt;0,VLOOKUP(S1505,'Avtal 2026-05-21'!C:J,52,FALSE),"")</f>
        <v>#REF!</v>
      </c>
    </row>
    <row r="1506" spans="18:34" ht="18.75" customHeight="1" x14ac:dyDescent="0.25">
      <c r="R1506" s="2" t="e">
        <f>IF(MAX($R$10:R1505)&gt;=$K$4,0,R1505+1)</f>
        <v>#REF!</v>
      </c>
      <c r="S1506" s="2" t="e">
        <f t="shared" si="116"/>
        <v>#REF!</v>
      </c>
      <c r="T1506" s="2" t="e">
        <f t="shared" si="113"/>
        <v>#REF!</v>
      </c>
      <c r="U1506" s="2" t="e">
        <f t="shared" si="114"/>
        <v>#REF!</v>
      </c>
      <c r="V1506" s="2" t="e">
        <f t="shared" si="115"/>
        <v>#REF!</v>
      </c>
      <c r="X1506" s="2" t="e">
        <f>IF(R1506&lt;&gt;"",VLOOKUP(S1506,'Avtal 2026-05-21'!C:J,9,FALSE),"")</f>
        <v>#REF!</v>
      </c>
      <c r="Y1506" s="2" t="e">
        <f>IF(R1506&lt;&gt;"",VLOOKUP(S1506,'Avtal 2026-05-21'!C:J,10,FALSE),"")</f>
        <v>#REF!</v>
      </c>
      <c r="Z1506" s="2" t="e">
        <f>IF(R1506&lt;&gt;"",VLOOKUP(S1506,'Avtal 2026-05-21'!C:J,11,FALSE),"")</f>
        <v>#REF!</v>
      </c>
      <c r="AA1506" s="2" t="e">
        <f>IF(R1506&lt;&gt;"",VLOOKUP(S1506,'Avtal 2026-05-21'!C:J,12,FALSE),"")</f>
        <v>#REF!</v>
      </c>
      <c r="AB1506" s="2" t="e">
        <f>IF(R1506&lt;&gt;"",VLOOKUP(S1506,'Avtal 2026-05-21'!C:J,13,FALSE),"")</f>
        <v>#REF!</v>
      </c>
      <c r="AC1506" s="2" t="e">
        <f>IF(R1506&lt;&gt;"",VLOOKUP(S1506,'Avtal 2026-05-21'!C:J,21,FALSE),"")</f>
        <v>#REF!</v>
      </c>
      <c r="AD1506" s="13" t="e">
        <f>VLOOKUP(S1506,'Avtal 2026-05-21'!C:J,7,FALSE)</f>
        <v>#REF!</v>
      </c>
      <c r="AF1506" s="2" t="e">
        <f>IF(R1506&lt;&gt;"",VLOOKUP(S1506,'Avtal 2026-05-21'!C:J,18,FALSE),"")</f>
        <v>#REF!</v>
      </c>
      <c r="AG1506" s="2" t="e">
        <f>IF(R1506&lt;&gt;"",VLOOKUP(S1506,'Avtal 2026-05-21'!C:J,19,FALSE),"")</f>
        <v>#REF!</v>
      </c>
      <c r="AH1506" s="10" t="e">
        <f>IF(R1506&gt;0,VLOOKUP(S1506,'Avtal 2026-05-21'!C:J,52,FALSE),"")</f>
        <v>#REF!</v>
      </c>
    </row>
    <row r="1507" spans="18:34" ht="18.75" customHeight="1" x14ac:dyDescent="0.25">
      <c r="R1507" s="2" t="e">
        <f>IF(MAX($R$10:R1506)&gt;=$K$4,0,R1506+1)</f>
        <v>#REF!</v>
      </c>
      <c r="S1507" s="2" t="e">
        <f t="shared" si="116"/>
        <v>#REF!</v>
      </c>
      <c r="T1507" s="2" t="e">
        <f t="shared" si="113"/>
        <v>#REF!</v>
      </c>
      <c r="U1507" s="2" t="e">
        <f t="shared" si="114"/>
        <v>#REF!</v>
      </c>
      <c r="V1507" s="2" t="e">
        <f t="shared" si="115"/>
        <v>#REF!</v>
      </c>
      <c r="X1507" s="2" t="e">
        <f>IF(R1507&lt;&gt;"",VLOOKUP(S1507,'Avtal 2026-05-21'!C:J,9,FALSE),"")</f>
        <v>#REF!</v>
      </c>
      <c r="Y1507" s="2" t="e">
        <f>IF(R1507&lt;&gt;"",VLOOKUP(S1507,'Avtal 2026-05-21'!C:J,10,FALSE),"")</f>
        <v>#REF!</v>
      </c>
      <c r="Z1507" s="2" t="e">
        <f>IF(R1507&lt;&gt;"",VLOOKUP(S1507,'Avtal 2026-05-21'!C:J,11,FALSE),"")</f>
        <v>#REF!</v>
      </c>
      <c r="AA1507" s="2" t="e">
        <f>IF(R1507&lt;&gt;"",VLOOKUP(S1507,'Avtal 2026-05-21'!C:J,12,FALSE),"")</f>
        <v>#REF!</v>
      </c>
      <c r="AB1507" s="2" t="e">
        <f>IF(R1507&lt;&gt;"",VLOOKUP(S1507,'Avtal 2026-05-21'!C:J,13,FALSE),"")</f>
        <v>#REF!</v>
      </c>
      <c r="AC1507" s="2" t="e">
        <f>IF(R1507&lt;&gt;"",VLOOKUP(S1507,'Avtal 2026-05-21'!C:J,21,FALSE),"")</f>
        <v>#REF!</v>
      </c>
      <c r="AD1507" s="13" t="e">
        <f>VLOOKUP(S1507,'Avtal 2026-05-21'!C:J,7,FALSE)</f>
        <v>#REF!</v>
      </c>
      <c r="AF1507" s="2" t="e">
        <f>IF(R1507&lt;&gt;"",VLOOKUP(S1507,'Avtal 2026-05-21'!C:J,18,FALSE),"")</f>
        <v>#REF!</v>
      </c>
      <c r="AG1507" s="2" t="e">
        <f>IF(R1507&lt;&gt;"",VLOOKUP(S1507,'Avtal 2026-05-21'!C:J,19,FALSE),"")</f>
        <v>#REF!</v>
      </c>
      <c r="AH1507" s="10" t="e">
        <f>IF(R1507&gt;0,VLOOKUP(S1507,'Avtal 2026-05-21'!C:J,52,FALSE),"")</f>
        <v>#REF!</v>
      </c>
    </row>
    <row r="1508" spans="18:34" ht="18.75" customHeight="1" x14ac:dyDescent="0.25">
      <c r="R1508" s="2" t="e">
        <f>IF(MAX($R$10:R1507)&gt;=$K$4,0,R1507+1)</f>
        <v>#REF!</v>
      </c>
      <c r="S1508" s="2" t="e">
        <f t="shared" si="116"/>
        <v>#REF!</v>
      </c>
      <c r="T1508" s="2" t="e">
        <f t="shared" si="113"/>
        <v>#REF!</v>
      </c>
      <c r="U1508" s="2" t="e">
        <f t="shared" si="114"/>
        <v>#REF!</v>
      </c>
      <c r="V1508" s="2" t="e">
        <f t="shared" si="115"/>
        <v>#REF!</v>
      </c>
      <c r="X1508" s="2" t="e">
        <f>IF(R1508&lt;&gt;"",VLOOKUP(S1508,'Avtal 2026-05-21'!C:J,9,FALSE),"")</f>
        <v>#REF!</v>
      </c>
      <c r="Y1508" s="2" t="e">
        <f>IF(R1508&lt;&gt;"",VLOOKUP(S1508,'Avtal 2026-05-21'!C:J,10,FALSE),"")</f>
        <v>#REF!</v>
      </c>
      <c r="Z1508" s="2" t="e">
        <f>IF(R1508&lt;&gt;"",VLOOKUP(S1508,'Avtal 2026-05-21'!C:J,11,FALSE),"")</f>
        <v>#REF!</v>
      </c>
      <c r="AA1508" s="2" t="e">
        <f>IF(R1508&lt;&gt;"",VLOOKUP(S1508,'Avtal 2026-05-21'!C:J,12,FALSE),"")</f>
        <v>#REF!</v>
      </c>
      <c r="AB1508" s="2" t="e">
        <f>IF(R1508&lt;&gt;"",VLOOKUP(S1508,'Avtal 2026-05-21'!C:J,13,FALSE),"")</f>
        <v>#REF!</v>
      </c>
      <c r="AC1508" s="2" t="e">
        <f>IF(R1508&lt;&gt;"",VLOOKUP(S1508,'Avtal 2026-05-21'!C:J,21,FALSE),"")</f>
        <v>#REF!</v>
      </c>
      <c r="AD1508" s="13" t="e">
        <f>VLOOKUP(S1508,'Avtal 2026-05-21'!C:J,7,FALSE)</f>
        <v>#REF!</v>
      </c>
      <c r="AF1508" s="2" t="e">
        <f>IF(R1508&lt;&gt;"",VLOOKUP(S1508,'Avtal 2026-05-21'!C:J,18,FALSE),"")</f>
        <v>#REF!</v>
      </c>
      <c r="AG1508" s="2" t="e">
        <f>IF(R1508&lt;&gt;"",VLOOKUP(S1508,'Avtal 2026-05-21'!C:J,19,FALSE),"")</f>
        <v>#REF!</v>
      </c>
      <c r="AH1508" s="10" t="e">
        <f>IF(R1508&gt;0,VLOOKUP(S1508,'Avtal 2026-05-21'!C:J,52,FALSE),"")</f>
        <v>#REF!</v>
      </c>
    </row>
    <row r="1509" spans="18:34" ht="18.75" customHeight="1" x14ac:dyDescent="0.25">
      <c r="R1509" s="2" t="e">
        <f>IF(MAX($R$10:R1508)&gt;=$K$4,0,R1508+1)</f>
        <v>#REF!</v>
      </c>
      <c r="S1509" s="2" t="e">
        <f t="shared" si="116"/>
        <v>#REF!</v>
      </c>
      <c r="T1509" s="2" t="e">
        <f t="shared" si="113"/>
        <v>#REF!</v>
      </c>
      <c r="U1509" s="2" t="e">
        <f t="shared" si="114"/>
        <v>#REF!</v>
      </c>
      <c r="V1509" s="2" t="e">
        <f t="shared" si="115"/>
        <v>#REF!</v>
      </c>
      <c r="X1509" s="2" t="e">
        <f>IF(R1509&lt;&gt;"",VLOOKUP(S1509,'Avtal 2026-05-21'!C:J,9,FALSE),"")</f>
        <v>#REF!</v>
      </c>
      <c r="Y1509" s="2" t="e">
        <f>IF(R1509&lt;&gt;"",VLOOKUP(S1509,'Avtal 2026-05-21'!C:J,10,FALSE),"")</f>
        <v>#REF!</v>
      </c>
      <c r="Z1509" s="2" t="e">
        <f>IF(R1509&lt;&gt;"",VLOOKUP(S1509,'Avtal 2026-05-21'!C:J,11,FALSE),"")</f>
        <v>#REF!</v>
      </c>
      <c r="AA1509" s="2" t="e">
        <f>IF(R1509&lt;&gt;"",VLOOKUP(S1509,'Avtal 2026-05-21'!C:J,12,FALSE),"")</f>
        <v>#REF!</v>
      </c>
      <c r="AB1509" s="2" t="e">
        <f>IF(R1509&lt;&gt;"",VLOOKUP(S1509,'Avtal 2026-05-21'!C:J,13,FALSE),"")</f>
        <v>#REF!</v>
      </c>
      <c r="AC1509" s="2" t="e">
        <f>IF(R1509&lt;&gt;"",VLOOKUP(S1509,'Avtal 2026-05-21'!C:J,21,FALSE),"")</f>
        <v>#REF!</v>
      </c>
      <c r="AD1509" s="13" t="e">
        <f>VLOOKUP(S1509,'Avtal 2026-05-21'!C:J,7,FALSE)</f>
        <v>#REF!</v>
      </c>
      <c r="AF1509" s="2" t="e">
        <f>IF(R1509&lt;&gt;"",VLOOKUP(S1509,'Avtal 2026-05-21'!C:J,18,FALSE),"")</f>
        <v>#REF!</v>
      </c>
      <c r="AG1509" s="2" t="e">
        <f>IF(R1509&lt;&gt;"",VLOOKUP(S1509,'Avtal 2026-05-21'!C:J,19,FALSE),"")</f>
        <v>#REF!</v>
      </c>
      <c r="AH1509" s="10" t="e">
        <f>IF(R1509&gt;0,VLOOKUP(S1509,'Avtal 2026-05-21'!C:J,52,FALSE),"")</f>
        <v>#REF!</v>
      </c>
    </row>
    <row r="1510" spans="18:34" ht="18.75" customHeight="1" x14ac:dyDescent="0.25">
      <c r="R1510" s="2" t="e">
        <f>IF(MAX($R$10:R1509)&gt;=$K$4,0,R1509+1)</f>
        <v>#REF!</v>
      </c>
      <c r="S1510" s="2" t="e">
        <f t="shared" si="116"/>
        <v>#REF!</v>
      </c>
      <c r="T1510" s="2" t="e">
        <f t="shared" si="113"/>
        <v>#REF!</v>
      </c>
      <c r="U1510" s="2" t="e">
        <f t="shared" si="114"/>
        <v>#REF!</v>
      </c>
      <c r="V1510" s="2" t="e">
        <f t="shared" si="115"/>
        <v>#REF!</v>
      </c>
      <c r="X1510" s="2" t="e">
        <f>IF(R1510&lt;&gt;"",VLOOKUP(S1510,'Avtal 2026-05-21'!C:J,9,FALSE),"")</f>
        <v>#REF!</v>
      </c>
      <c r="Y1510" s="2" t="e">
        <f>IF(R1510&lt;&gt;"",VLOOKUP(S1510,'Avtal 2026-05-21'!C:J,10,FALSE),"")</f>
        <v>#REF!</v>
      </c>
      <c r="Z1510" s="2" t="e">
        <f>IF(R1510&lt;&gt;"",VLOOKUP(S1510,'Avtal 2026-05-21'!C:J,11,FALSE),"")</f>
        <v>#REF!</v>
      </c>
      <c r="AA1510" s="2" t="e">
        <f>IF(R1510&lt;&gt;"",VLOOKUP(S1510,'Avtal 2026-05-21'!C:J,12,FALSE),"")</f>
        <v>#REF!</v>
      </c>
      <c r="AB1510" s="2" t="e">
        <f>IF(R1510&lt;&gt;"",VLOOKUP(S1510,'Avtal 2026-05-21'!C:J,13,FALSE),"")</f>
        <v>#REF!</v>
      </c>
      <c r="AC1510" s="2" t="e">
        <f>IF(R1510&lt;&gt;"",VLOOKUP(S1510,'Avtal 2026-05-21'!C:J,21,FALSE),"")</f>
        <v>#REF!</v>
      </c>
      <c r="AD1510" s="13" t="e">
        <f>VLOOKUP(S1510,'Avtal 2026-05-21'!C:J,7,FALSE)</f>
        <v>#REF!</v>
      </c>
      <c r="AF1510" s="2" t="e">
        <f>IF(R1510&lt;&gt;"",VLOOKUP(S1510,'Avtal 2026-05-21'!C:J,18,FALSE),"")</f>
        <v>#REF!</v>
      </c>
      <c r="AG1510" s="2" t="e">
        <f>IF(R1510&lt;&gt;"",VLOOKUP(S1510,'Avtal 2026-05-21'!C:J,19,FALSE),"")</f>
        <v>#REF!</v>
      </c>
      <c r="AH1510" s="10" t="e">
        <f>IF(R1510&gt;0,VLOOKUP(S1510,'Avtal 2026-05-21'!C:J,52,FALSE),"")</f>
        <v>#REF!</v>
      </c>
    </row>
    <row r="1511" spans="18:34" ht="18.75" customHeight="1" x14ac:dyDescent="0.25">
      <c r="R1511" s="2" t="e">
        <f>IF(MAX($R$10:R1510)&gt;=$K$4,0,R1510+1)</f>
        <v>#REF!</v>
      </c>
      <c r="S1511" s="2" t="e">
        <f t="shared" si="116"/>
        <v>#REF!</v>
      </c>
      <c r="T1511" s="2" t="e">
        <f t="shared" si="113"/>
        <v>#REF!</v>
      </c>
      <c r="U1511" s="2" t="e">
        <f t="shared" si="114"/>
        <v>#REF!</v>
      </c>
      <c r="V1511" s="2" t="e">
        <f t="shared" si="115"/>
        <v>#REF!</v>
      </c>
      <c r="X1511" s="2" t="e">
        <f>IF(R1511&lt;&gt;"",VLOOKUP(S1511,'Avtal 2026-05-21'!C:J,9,FALSE),"")</f>
        <v>#REF!</v>
      </c>
      <c r="Y1511" s="2" t="e">
        <f>IF(R1511&lt;&gt;"",VLOOKUP(S1511,'Avtal 2026-05-21'!C:J,10,FALSE),"")</f>
        <v>#REF!</v>
      </c>
      <c r="Z1511" s="2" t="e">
        <f>IF(R1511&lt;&gt;"",VLOOKUP(S1511,'Avtal 2026-05-21'!C:J,11,FALSE),"")</f>
        <v>#REF!</v>
      </c>
      <c r="AA1511" s="2" t="e">
        <f>IF(R1511&lt;&gt;"",VLOOKUP(S1511,'Avtal 2026-05-21'!C:J,12,FALSE),"")</f>
        <v>#REF!</v>
      </c>
      <c r="AB1511" s="2" t="e">
        <f>IF(R1511&lt;&gt;"",VLOOKUP(S1511,'Avtal 2026-05-21'!C:J,13,FALSE),"")</f>
        <v>#REF!</v>
      </c>
      <c r="AC1511" s="2" t="e">
        <f>IF(R1511&lt;&gt;"",VLOOKUP(S1511,'Avtal 2026-05-21'!C:J,21,FALSE),"")</f>
        <v>#REF!</v>
      </c>
      <c r="AD1511" s="13" t="e">
        <f>VLOOKUP(S1511,'Avtal 2026-05-21'!C:J,7,FALSE)</f>
        <v>#REF!</v>
      </c>
      <c r="AF1511" s="2" t="e">
        <f>IF(R1511&lt;&gt;"",VLOOKUP(S1511,'Avtal 2026-05-21'!C:J,18,FALSE),"")</f>
        <v>#REF!</v>
      </c>
      <c r="AG1511" s="2" t="e">
        <f>IF(R1511&lt;&gt;"",VLOOKUP(S1511,'Avtal 2026-05-21'!C:J,19,FALSE),"")</f>
        <v>#REF!</v>
      </c>
      <c r="AH1511" s="10" t="e">
        <f>IF(R1511&gt;0,VLOOKUP(S1511,'Avtal 2026-05-21'!C:J,52,FALSE),"")</f>
        <v>#REF!</v>
      </c>
    </row>
    <row r="1512" spans="18:34" ht="18.75" customHeight="1" x14ac:dyDescent="0.25">
      <c r="R1512" s="2" t="e">
        <f>IF(MAX($R$10:R1511)&gt;=$K$4,0,R1511+1)</f>
        <v>#REF!</v>
      </c>
      <c r="S1512" s="2" t="e">
        <f t="shared" si="116"/>
        <v>#REF!</v>
      </c>
      <c r="T1512" s="2" t="e">
        <f t="shared" si="113"/>
        <v>#REF!</v>
      </c>
      <c r="U1512" s="2" t="e">
        <f t="shared" si="114"/>
        <v>#REF!</v>
      </c>
      <c r="V1512" s="2" t="e">
        <f t="shared" si="115"/>
        <v>#REF!</v>
      </c>
      <c r="X1512" s="2" t="e">
        <f>IF(R1512&lt;&gt;"",VLOOKUP(S1512,'Avtal 2026-05-21'!C:J,9,FALSE),"")</f>
        <v>#REF!</v>
      </c>
      <c r="Y1512" s="2" t="e">
        <f>IF(R1512&lt;&gt;"",VLOOKUP(S1512,'Avtal 2026-05-21'!C:J,10,FALSE),"")</f>
        <v>#REF!</v>
      </c>
      <c r="Z1512" s="2" t="e">
        <f>IF(R1512&lt;&gt;"",VLOOKUP(S1512,'Avtal 2026-05-21'!C:J,11,FALSE),"")</f>
        <v>#REF!</v>
      </c>
      <c r="AA1512" s="2" t="e">
        <f>IF(R1512&lt;&gt;"",VLOOKUP(S1512,'Avtal 2026-05-21'!C:J,12,FALSE),"")</f>
        <v>#REF!</v>
      </c>
      <c r="AB1512" s="2" t="e">
        <f>IF(R1512&lt;&gt;"",VLOOKUP(S1512,'Avtal 2026-05-21'!C:J,13,FALSE),"")</f>
        <v>#REF!</v>
      </c>
      <c r="AC1512" s="2" t="e">
        <f>IF(R1512&lt;&gt;"",VLOOKUP(S1512,'Avtal 2026-05-21'!C:J,21,FALSE),"")</f>
        <v>#REF!</v>
      </c>
      <c r="AD1512" s="13" t="e">
        <f>VLOOKUP(S1512,'Avtal 2026-05-21'!C:J,7,FALSE)</f>
        <v>#REF!</v>
      </c>
      <c r="AF1512" s="2" t="e">
        <f>IF(R1512&lt;&gt;"",VLOOKUP(S1512,'Avtal 2026-05-21'!C:J,18,FALSE),"")</f>
        <v>#REF!</v>
      </c>
      <c r="AG1512" s="2" t="e">
        <f>IF(R1512&lt;&gt;"",VLOOKUP(S1512,'Avtal 2026-05-21'!C:J,19,FALSE),"")</f>
        <v>#REF!</v>
      </c>
      <c r="AH1512" s="10" t="e">
        <f>IF(R1512&gt;0,VLOOKUP(S1512,'Avtal 2026-05-21'!C:J,52,FALSE),"")</f>
        <v>#REF!</v>
      </c>
    </row>
    <row r="1513" spans="18:34" ht="18.75" customHeight="1" x14ac:dyDescent="0.25">
      <c r="R1513" s="2" t="e">
        <f>IF(MAX($R$10:R1512)&gt;=$K$4,0,R1512+1)</f>
        <v>#REF!</v>
      </c>
      <c r="S1513" s="2" t="e">
        <f t="shared" si="116"/>
        <v>#REF!</v>
      </c>
      <c r="T1513" s="2" t="e">
        <f t="shared" si="113"/>
        <v>#REF!</v>
      </c>
      <c r="U1513" s="2" t="e">
        <f t="shared" si="114"/>
        <v>#REF!</v>
      </c>
      <c r="V1513" s="2" t="e">
        <f t="shared" si="115"/>
        <v>#REF!</v>
      </c>
      <c r="X1513" s="2" t="e">
        <f>IF(R1513&lt;&gt;"",VLOOKUP(S1513,'Avtal 2026-05-21'!C:J,9,FALSE),"")</f>
        <v>#REF!</v>
      </c>
      <c r="Y1513" s="2" t="e">
        <f>IF(R1513&lt;&gt;"",VLOOKUP(S1513,'Avtal 2026-05-21'!C:J,10,FALSE),"")</f>
        <v>#REF!</v>
      </c>
      <c r="Z1513" s="2" t="e">
        <f>IF(R1513&lt;&gt;"",VLOOKUP(S1513,'Avtal 2026-05-21'!C:J,11,FALSE),"")</f>
        <v>#REF!</v>
      </c>
      <c r="AA1513" s="2" t="e">
        <f>IF(R1513&lt;&gt;"",VLOOKUP(S1513,'Avtal 2026-05-21'!C:J,12,FALSE),"")</f>
        <v>#REF!</v>
      </c>
      <c r="AB1513" s="2" t="e">
        <f>IF(R1513&lt;&gt;"",VLOOKUP(S1513,'Avtal 2026-05-21'!C:J,13,FALSE),"")</f>
        <v>#REF!</v>
      </c>
      <c r="AC1513" s="2" t="e">
        <f>IF(R1513&lt;&gt;"",VLOOKUP(S1513,'Avtal 2026-05-21'!C:J,21,FALSE),"")</f>
        <v>#REF!</v>
      </c>
      <c r="AD1513" s="13" t="e">
        <f>VLOOKUP(S1513,'Avtal 2026-05-21'!C:J,7,FALSE)</f>
        <v>#REF!</v>
      </c>
      <c r="AF1513" s="2" t="e">
        <f>IF(R1513&lt;&gt;"",VLOOKUP(S1513,'Avtal 2026-05-21'!C:J,18,FALSE),"")</f>
        <v>#REF!</v>
      </c>
      <c r="AG1513" s="2" t="e">
        <f>IF(R1513&lt;&gt;"",VLOOKUP(S1513,'Avtal 2026-05-21'!C:J,19,FALSE),"")</f>
        <v>#REF!</v>
      </c>
      <c r="AH1513" s="10" t="e">
        <f>IF(R1513&gt;0,VLOOKUP(S1513,'Avtal 2026-05-21'!C:J,52,FALSE),"")</f>
        <v>#REF!</v>
      </c>
    </row>
    <row r="1514" spans="18:34" ht="18.75" customHeight="1" x14ac:dyDescent="0.25">
      <c r="R1514" s="2" t="e">
        <f>IF(MAX($R$10:R1513)&gt;=$K$4,0,R1513+1)</f>
        <v>#REF!</v>
      </c>
      <c r="S1514" s="2" t="e">
        <f t="shared" si="116"/>
        <v>#REF!</v>
      </c>
      <c r="T1514" s="2" t="e">
        <f t="shared" si="113"/>
        <v>#REF!</v>
      </c>
      <c r="U1514" s="2" t="e">
        <f t="shared" si="114"/>
        <v>#REF!</v>
      </c>
      <c r="V1514" s="2" t="e">
        <f t="shared" si="115"/>
        <v>#REF!</v>
      </c>
      <c r="X1514" s="2" t="e">
        <f>IF(R1514&lt;&gt;"",VLOOKUP(S1514,'Avtal 2026-05-21'!C:J,9,FALSE),"")</f>
        <v>#REF!</v>
      </c>
      <c r="Y1514" s="2" t="e">
        <f>IF(R1514&lt;&gt;"",VLOOKUP(S1514,'Avtal 2026-05-21'!C:J,10,FALSE),"")</f>
        <v>#REF!</v>
      </c>
      <c r="Z1514" s="2" t="e">
        <f>IF(R1514&lt;&gt;"",VLOOKUP(S1514,'Avtal 2026-05-21'!C:J,11,FALSE),"")</f>
        <v>#REF!</v>
      </c>
      <c r="AA1514" s="2" t="e">
        <f>IF(R1514&lt;&gt;"",VLOOKUP(S1514,'Avtal 2026-05-21'!C:J,12,FALSE),"")</f>
        <v>#REF!</v>
      </c>
      <c r="AB1514" s="2" t="e">
        <f>IF(R1514&lt;&gt;"",VLOOKUP(S1514,'Avtal 2026-05-21'!C:J,13,FALSE),"")</f>
        <v>#REF!</v>
      </c>
      <c r="AC1514" s="2" t="e">
        <f>IF(R1514&lt;&gt;"",VLOOKUP(S1514,'Avtal 2026-05-21'!C:J,21,FALSE),"")</f>
        <v>#REF!</v>
      </c>
      <c r="AD1514" s="13" t="e">
        <f>VLOOKUP(S1514,'Avtal 2026-05-21'!C:J,7,FALSE)</f>
        <v>#REF!</v>
      </c>
      <c r="AF1514" s="2" t="e">
        <f>IF(R1514&lt;&gt;"",VLOOKUP(S1514,'Avtal 2026-05-21'!C:J,18,FALSE),"")</f>
        <v>#REF!</v>
      </c>
      <c r="AG1514" s="2" t="e">
        <f>IF(R1514&lt;&gt;"",VLOOKUP(S1514,'Avtal 2026-05-21'!C:J,19,FALSE),"")</f>
        <v>#REF!</v>
      </c>
      <c r="AH1514" s="10" t="e">
        <f>IF(R1514&gt;0,VLOOKUP(S1514,'Avtal 2026-05-21'!C:J,52,FALSE),"")</f>
        <v>#REF!</v>
      </c>
    </row>
    <row r="1515" spans="18:34" ht="18.75" customHeight="1" x14ac:dyDescent="0.25">
      <c r="R1515" s="2" t="e">
        <f>IF(MAX($R$10:R1514)&gt;=$K$4,0,R1514+1)</f>
        <v>#REF!</v>
      </c>
      <c r="S1515" s="2" t="e">
        <f t="shared" si="116"/>
        <v>#REF!</v>
      </c>
      <c r="T1515" s="2" t="e">
        <f t="shared" si="113"/>
        <v>#REF!</v>
      </c>
      <c r="U1515" s="2" t="e">
        <f t="shared" si="114"/>
        <v>#REF!</v>
      </c>
      <c r="V1515" s="2" t="e">
        <f t="shared" si="115"/>
        <v>#REF!</v>
      </c>
      <c r="X1515" s="2" t="e">
        <f>IF(R1515&lt;&gt;"",VLOOKUP(S1515,'Avtal 2026-05-21'!C:J,9,FALSE),"")</f>
        <v>#REF!</v>
      </c>
      <c r="Y1515" s="2" t="e">
        <f>IF(R1515&lt;&gt;"",VLOOKUP(S1515,'Avtal 2026-05-21'!C:J,10,FALSE),"")</f>
        <v>#REF!</v>
      </c>
      <c r="Z1515" s="2" t="e">
        <f>IF(R1515&lt;&gt;"",VLOOKUP(S1515,'Avtal 2026-05-21'!C:J,11,FALSE),"")</f>
        <v>#REF!</v>
      </c>
      <c r="AA1515" s="2" t="e">
        <f>IF(R1515&lt;&gt;"",VLOOKUP(S1515,'Avtal 2026-05-21'!C:J,12,FALSE),"")</f>
        <v>#REF!</v>
      </c>
      <c r="AB1515" s="2" t="e">
        <f>IF(R1515&lt;&gt;"",VLOOKUP(S1515,'Avtal 2026-05-21'!C:J,13,FALSE),"")</f>
        <v>#REF!</v>
      </c>
      <c r="AC1515" s="2" t="e">
        <f>IF(R1515&lt;&gt;"",VLOOKUP(S1515,'Avtal 2026-05-21'!C:J,21,FALSE),"")</f>
        <v>#REF!</v>
      </c>
      <c r="AD1515" s="13" t="e">
        <f>VLOOKUP(S1515,'Avtal 2026-05-21'!C:J,7,FALSE)</f>
        <v>#REF!</v>
      </c>
      <c r="AF1515" s="2" t="e">
        <f>IF(R1515&lt;&gt;"",VLOOKUP(S1515,'Avtal 2026-05-21'!C:J,18,FALSE),"")</f>
        <v>#REF!</v>
      </c>
      <c r="AG1515" s="2" t="e">
        <f>IF(R1515&lt;&gt;"",VLOOKUP(S1515,'Avtal 2026-05-21'!C:J,19,FALSE),"")</f>
        <v>#REF!</v>
      </c>
      <c r="AH1515" s="10" t="e">
        <f>IF(R1515&gt;0,VLOOKUP(S1515,'Avtal 2026-05-21'!C:J,52,FALSE),"")</f>
        <v>#REF!</v>
      </c>
    </row>
    <row r="1516" spans="18:34" ht="18.75" customHeight="1" x14ac:dyDescent="0.25">
      <c r="R1516" s="2" t="e">
        <f>IF(MAX($R$10:R1515)&gt;=$K$4,0,R1515+1)</f>
        <v>#REF!</v>
      </c>
      <c r="S1516" s="2" t="e">
        <f t="shared" si="116"/>
        <v>#REF!</v>
      </c>
      <c r="T1516" s="2" t="e">
        <f t="shared" si="113"/>
        <v>#REF!</v>
      </c>
      <c r="U1516" s="2" t="e">
        <f t="shared" si="114"/>
        <v>#REF!</v>
      </c>
      <c r="V1516" s="2" t="e">
        <f t="shared" si="115"/>
        <v>#REF!</v>
      </c>
      <c r="X1516" s="2" t="e">
        <f>IF(R1516&lt;&gt;"",VLOOKUP(S1516,'Avtal 2026-05-21'!C:J,9,FALSE),"")</f>
        <v>#REF!</v>
      </c>
      <c r="Y1516" s="2" t="e">
        <f>IF(R1516&lt;&gt;"",VLOOKUP(S1516,'Avtal 2026-05-21'!C:J,10,FALSE),"")</f>
        <v>#REF!</v>
      </c>
      <c r="Z1516" s="2" t="e">
        <f>IF(R1516&lt;&gt;"",VLOOKUP(S1516,'Avtal 2026-05-21'!C:J,11,FALSE),"")</f>
        <v>#REF!</v>
      </c>
      <c r="AA1516" s="2" t="e">
        <f>IF(R1516&lt;&gt;"",VLOOKUP(S1516,'Avtal 2026-05-21'!C:J,12,FALSE),"")</f>
        <v>#REF!</v>
      </c>
      <c r="AB1516" s="2" t="e">
        <f>IF(R1516&lt;&gt;"",VLOOKUP(S1516,'Avtal 2026-05-21'!C:J,13,FALSE),"")</f>
        <v>#REF!</v>
      </c>
      <c r="AC1516" s="2" t="e">
        <f>IF(R1516&lt;&gt;"",VLOOKUP(S1516,'Avtal 2026-05-21'!C:J,21,FALSE),"")</f>
        <v>#REF!</v>
      </c>
      <c r="AD1516" s="13" t="e">
        <f>VLOOKUP(S1516,'Avtal 2026-05-21'!C:J,7,FALSE)</f>
        <v>#REF!</v>
      </c>
      <c r="AF1516" s="2" t="e">
        <f>IF(R1516&lt;&gt;"",VLOOKUP(S1516,'Avtal 2026-05-21'!C:J,18,FALSE),"")</f>
        <v>#REF!</v>
      </c>
      <c r="AG1516" s="2" t="e">
        <f>IF(R1516&lt;&gt;"",VLOOKUP(S1516,'Avtal 2026-05-21'!C:J,19,FALSE),"")</f>
        <v>#REF!</v>
      </c>
      <c r="AH1516" s="10" t="e">
        <f>IF(R1516&gt;0,VLOOKUP(S1516,'Avtal 2026-05-21'!C:J,52,FALSE),"")</f>
        <v>#REF!</v>
      </c>
    </row>
    <row r="1517" spans="18:34" ht="18.75" customHeight="1" x14ac:dyDescent="0.25">
      <c r="R1517" s="2" t="e">
        <f>IF(MAX($R$10:R1516)&gt;=$K$4,0,R1516+1)</f>
        <v>#REF!</v>
      </c>
      <c r="S1517" s="2" t="e">
        <f t="shared" si="116"/>
        <v>#REF!</v>
      </c>
      <c r="T1517" s="2" t="e">
        <f t="shared" si="113"/>
        <v>#REF!</v>
      </c>
      <c r="U1517" s="2" t="e">
        <f t="shared" si="114"/>
        <v>#REF!</v>
      </c>
      <c r="V1517" s="2" t="e">
        <f t="shared" si="115"/>
        <v>#REF!</v>
      </c>
      <c r="X1517" s="2" t="e">
        <f>IF(R1517&lt;&gt;"",VLOOKUP(S1517,'Avtal 2026-05-21'!C:J,9,FALSE),"")</f>
        <v>#REF!</v>
      </c>
      <c r="Y1517" s="2" t="e">
        <f>IF(R1517&lt;&gt;"",VLOOKUP(S1517,'Avtal 2026-05-21'!C:J,10,FALSE),"")</f>
        <v>#REF!</v>
      </c>
      <c r="Z1517" s="2" t="e">
        <f>IF(R1517&lt;&gt;"",VLOOKUP(S1517,'Avtal 2026-05-21'!C:J,11,FALSE),"")</f>
        <v>#REF!</v>
      </c>
      <c r="AA1517" s="2" t="e">
        <f>IF(R1517&lt;&gt;"",VLOOKUP(S1517,'Avtal 2026-05-21'!C:J,12,FALSE),"")</f>
        <v>#REF!</v>
      </c>
      <c r="AB1517" s="2" t="e">
        <f>IF(R1517&lt;&gt;"",VLOOKUP(S1517,'Avtal 2026-05-21'!C:J,13,FALSE),"")</f>
        <v>#REF!</v>
      </c>
      <c r="AC1517" s="2" t="e">
        <f>IF(R1517&lt;&gt;"",VLOOKUP(S1517,'Avtal 2026-05-21'!C:J,21,FALSE),"")</f>
        <v>#REF!</v>
      </c>
      <c r="AD1517" s="13" t="e">
        <f>VLOOKUP(S1517,'Avtal 2026-05-21'!C:J,7,FALSE)</f>
        <v>#REF!</v>
      </c>
      <c r="AF1517" s="2" t="e">
        <f>IF(R1517&lt;&gt;"",VLOOKUP(S1517,'Avtal 2026-05-21'!C:J,18,FALSE),"")</f>
        <v>#REF!</v>
      </c>
      <c r="AG1517" s="2" t="e">
        <f>IF(R1517&lt;&gt;"",VLOOKUP(S1517,'Avtal 2026-05-21'!C:J,19,FALSE),"")</f>
        <v>#REF!</v>
      </c>
      <c r="AH1517" s="10" t="e">
        <f>IF(R1517&gt;0,VLOOKUP(S1517,'Avtal 2026-05-21'!C:J,52,FALSE),"")</f>
        <v>#REF!</v>
      </c>
    </row>
    <row r="1518" spans="18:34" ht="18.75" customHeight="1" x14ac:dyDescent="0.25">
      <c r="R1518" s="2" t="e">
        <f>IF(MAX($R$10:R1517)&gt;=$K$4,0,R1517+1)</f>
        <v>#REF!</v>
      </c>
      <c r="S1518" s="2" t="e">
        <f t="shared" si="116"/>
        <v>#REF!</v>
      </c>
      <c r="T1518" s="2" t="e">
        <f t="shared" si="113"/>
        <v>#REF!</v>
      </c>
      <c r="U1518" s="2" t="e">
        <f t="shared" si="114"/>
        <v>#REF!</v>
      </c>
      <c r="V1518" s="2" t="e">
        <f t="shared" si="115"/>
        <v>#REF!</v>
      </c>
      <c r="X1518" s="2" t="e">
        <f>IF(R1518&lt;&gt;"",VLOOKUP(S1518,'Avtal 2026-05-21'!C:J,9,FALSE),"")</f>
        <v>#REF!</v>
      </c>
      <c r="Y1518" s="2" t="e">
        <f>IF(R1518&lt;&gt;"",VLOOKUP(S1518,'Avtal 2026-05-21'!C:J,10,FALSE),"")</f>
        <v>#REF!</v>
      </c>
      <c r="Z1518" s="2" t="e">
        <f>IF(R1518&lt;&gt;"",VLOOKUP(S1518,'Avtal 2026-05-21'!C:J,11,FALSE),"")</f>
        <v>#REF!</v>
      </c>
      <c r="AA1518" s="2" t="e">
        <f>IF(R1518&lt;&gt;"",VLOOKUP(S1518,'Avtal 2026-05-21'!C:J,12,FALSE),"")</f>
        <v>#REF!</v>
      </c>
      <c r="AB1518" s="2" t="e">
        <f>IF(R1518&lt;&gt;"",VLOOKUP(S1518,'Avtal 2026-05-21'!C:J,13,FALSE),"")</f>
        <v>#REF!</v>
      </c>
      <c r="AC1518" s="2" t="e">
        <f>IF(R1518&lt;&gt;"",VLOOKUP(S1518,'Avtal 2026-05-21'!C:J,21,FALSE),"")</f>
        <v>#REF!</v>
      </c>
      <c r="AD1518" s="13" t="e">
        <f>VLOOKUP(S1518,'Avtal 2026-05-21'!C:J,7,FALSE)</f>
        <v>#REF!</v>
      </c>
      <c r="AF1518" s="2" t="e">
        <f>IF(R1518&lt;&gt;"",VLOOKUP(S1518,'Avtal 2026-05-21'!C:J,18,FALSE),"")</f>
        <v>#REF!</v>
      </c>
      <c r="AG1518" s="2" t="e">
        <f>IF(R1518&lt;&gt;"",VLOOKUP(S1518,'Avtal 2026-05-21'!C:J,19,FALSE),"")</f>
        <v>#REF!</v>
      </c>
      <c r="AH1518" s="10" t="e">
        <f>IF(R1518&gt;0,VLOOKUP(S1518,'Avtal 2026-05-21'!C:J,52,FALSE),"")</f>
        <v>#REF!</v>
      </c>
    </row>
    <row r="1519" spans="18:34" ht="18.75" customHeight="1" x14ac:dyDescent="0.25">
      <c r="R1519" s="2" t="e">
        <f>IF(MAX($R$10:R1518)&gt;=$K$4,0,R1518+1)</f>
        <v>#REF!</v>
      </c>
      <c r="S1519" s="2" t="e">
        <f t="shared" si="116"/>
        <v>#REF!</v>
      </c>
      <c r="T1519" s="2" t="e">
        <f t="shared" si="113"/>
        <v>#REF!</v>
      </c>
      <c r="U1519" s="2" t="e">
        <f t="shared" si="114"/>
        <v>#REF!</v>
      </c>
      <c r="V1519" s="2" t="e">
        <f t="shared" si="115"/>
        <v>#REF!</v>
      </c>
      <c r="X1519" s="2" t="e">
        <f>IF(R1519&lt;&gt;"",VLOOKUP(S1519,'Avtal 2026-05-21'!C:J,9,FALSE),"")</f>
        <v>#REF!</v>
      </c>
      <c r="Y1519" s="2" t="e">
        <f>IF(R1519&lt;&gt;"",VLOOKUP(S1519,'Avtal 2026-05-21'!C:J,10,FALSE),"")</f>
        <v>#REF!</v>
      </c>
      <c r="Z1519" s="2" t="e">
        <f>IF(R1519&lt;&gt;"",VLOOKUP(S1519,'Avtal 2026-05-21'!C:J,11,FALSE),"")</f>
        <v>#REF!</v>
      </c>
      <c r="AA1519" s="2" t="e">
        <f>IF(R1519&lt;&gt;"",VLOOKUP(S1519,'Avtal 2026-05-21'!C:J,12,FALSE),"")</f>
        <v>#REF!</v>
      </c>
      <c r="AB1519" s="2" t="e">
        <f>IF(R1519&lt;&gt;"",VLOOKUP(S1519,'Avtal 2026-05-21'!C:J,13,FALSE),"")</f>
        <v>#REF!</v>
      </c>
      <c r="AC1519" s="2" t="e">
        <f>IF(R1519&lt;&gt;"",VLOOKUP(S1519,'Avtal 2026-05-21'!C:J,21,FALSE),"")</f>
        <v>#REF!</v>
      </c>
      <c r="AD1519" s="13" t="e">
        <f>VLOOKUP(S1519,'Avtal 2026-05-21'!C:J,7,FALSE)</f>
        <v>#REF!</v>
      </c>
      <c r="AF1519" s="2" t="e">
        <f>IF(R1519&lt;&gt;"",VLOOKUP(S1519,'Avtal 2026-05-21'!C:J,18,FALSE),"")</f>
        <v>#REF!</v>
      </c>
      <c r="AG1519" s="2" t="e">
        <f>IF(R1519&lt;&gt;"",VLOOKUP(S1519,'Avtal 2026-05-21'!C:J,19,FALSE),"")</f>
        <v>#REF!</v>
      </c>
      <c r="AH1519" s="10" t="e">
        <f>IF(R1519&gt;0,VLOOKUP(S1519,'Avtal 2026-05-21'!C:J,52,FALSE),"")</f>
        <v>#REF!</v>
      </c>
    </row>
    <row r="1520" spans="18:34" ht="18.75" customHeight="1" x14ac:dyDescent="0.25">
      <c r="R1520" s="2" t="e">
        <f>IF(MAX($R$10:R1519)&gt;=$K$4,0,R1519+1)</f>
        <v>#REF!</v>
      </c>
      <c r="S1520" s="2" t="e">
        <f t="shared" si="116"/>
        <v>#REF!</v>
      </c>
      <c r="T1520" s="2" t="e">
        <f t="shared" si="113"/>
        <v>#REF!</v>
      </c>
      <c r="U1520" s="2" t="e">
        <f t="shared" si="114"/>
        <v>#REF!</v>
      </c>
      <c r="V1520" s="2" t="e">
        <f t="shared" si="115"/>
        <v>#REF!</v>
      </c>
      <c r="X1520" s="2" t="e">
        <f>IF(R1520&lt;&gt;"",VLOOKUP(S1520,'Avtal 2026-05-21'!C:J,9,FALSE),"")</f>
        <v>#REF!</v>
      </c>
      <c r="Y1520" s="2" t="e">
        <f>IF(R1520&lt;&gt;"",VLOOKUP(S1520,'Avtal 2026-05-21'!C:J,10,FALSE),"")</f>
        <v>#REF!</v>
      </c>
      <c r="Z1520" s="2" t="e">
        <f>IF(R1520&lt;&gt;"",VLOOKUP(S1520,'Avtal 2026-05-21'!C:J,11,FALSE),"")</f>
        <v>#REF!</v>
      </c>
      <c r="AA1520" s="2" t="e">
        <f>IF(R1520&lt;&gt;"",VLOOKUP(S1520,'Avtal 2026-05-21'!C:J,12,FALSE),"")</f>
        <v>#REF!</v>
      </c>
      <c r="AB1520" s="2" t="e">
        <f>IF(R1520&lt;&gt;"",VLOOKUP(S1520,'Avtal 2026-05-21'!C:J,13,FALSE),"")</f>
        <v>#REF!</v>
      </c>
      <c r="AC1520" s="2" t="e">
        <f>IF(R1520&lt;&gt;"",VLOOKUP(S1520,'Avtal 2026-05-21'!C:J,21,FALSE),"")</f>
        <v>#REF!</v>
      </c>
      <c r="AD1520" s="13" t="e">
        <f>VLOOKUP(S1520,'Avtal 2026-05-21'!C:J,7,FALSE)</f>
        <v>#REF!</v>
      </c>
      <c r="AF1520" s="2" t="e">
        <f>IF(R1520&lt;&gt;"",VLOOKUP(S1520,'Avtal 2026-05-21'!C:J,18,FALSE),"")</f>
        <v>#REF!</v>
      </c>
      <c r="AG1520" s="2" t="e">
        <f>IF(R1520&lt;&gt;"",VLOOKUP(S1520,'Avtal 2026-05-21'!C:J,19,FALSE),"")</f>
        <v>#REF!</v>
      </c>
      <c r="AH1520" s="10" t="e">
        <f>IF(R1520&gt;0,VLOOKUP(S1520,'Avtal 2026-05-21'!C:J,52,FALSE),"")</f>
        <v>#REF!</v>
      </c>
    </row>
    <row r="1521" spans="18:34" ht="18.75" customHeight="1" x14ac:dyDescent="0.25">
      <c r="R1521" s="2" t="e">
        <f>IF(MAX($R$10:R1520)&gt;=$K$4,0,R1520+1)</f>
        <v>#REF!</v>
      </c>
      <c r="S1521" s="2" t="e">
        <f t="shared" si="116"/>
        <v>#REF!</v>
      </c>
      <c r="T1521" s="2" t="e">
        <f t="shared" si="113"/>
        <v>#REF!</v>
      </c>
      <c r="U1521" s="2" t="e">
        <f t="shared" si="114"/>
        <v>#REF!</v>
      </c>
      <c r="V1521" s="2" t="e">
        <f t="shared" si="115"/>
        <v>#REF!</v>
      </c>
      <c r="X1521" s="2" t="e">
        <f>IF(R1521&lt;&gt;"",VLOOKUP(S1521,'Avtal 2026-05-21'!C:J,9,FALSE),"")</f>
        <v>#REF!</v>
      </c>
      <c r="Y1521" s="2" t="e">
        <f>IF(R1521&lt;&gt;"",VLOOKUP(S1521,'Avtal 2026-05-21'!C:J,10,FALSE),"")</f>
        <v>#REF!</v>
      </c>
      <c r="Z1521" s="2" t="e">
        <f>IF(R1521&lt;&gt;"",VLOOKUP(S1521,'Avtal 2026-05-21'!C:J,11,FALSE),"")</f>
        <v>#REF!</v>
      </c>
      <c r="AA1521" s="2" t="e">
        <f>IF(R1521&lt;&gt;"",VLOOKUP(S1521,'Avtal 2026-05-21'!C:J,12,FALSE),"")</f>
        <v>#REF!</v>
      </c>
      <c r="AB1521" s="2" t="e">
        <f>IF(R1521&lt;&gt;"",VLOOKUP(S1521,'Avtal 2026-05-21'!C:J,13,FALSE),"")</f>
        <v>#REF!</v>
      </c>
      <c r="AC1521" s="2" t="e">
        <f>IF(R1521&lt;&gt;"",VLOOKUP(S1521,'Avtal 2026-05-21'!C:J,21,FALSE),"")</f>
        <v>#REF!</v>
      </c>
      <c r="AD1521" s="13" t="e">
        <f>VLOOKUP(S1521,'Avtal 2026-05-21'!C:J,7,FALSE)</f>
        <v>#REF!</v>
      </c>
      <c r="AF1521" s="2" t="e">
        <f>IF(R1521&lt;&gt;"",VLOOKUP(S1521,'Avtal 2026-05-21'!C:J,18,FALSE),"")</f>
        <v>#REF!</v>
      </c>
      <c r="AG1521" s="2" t="e">
        <f>IF(R1521&lt;&gt;"",VLOOKUP(S1521,'Avtal 2026-05-21'!C:J,19,FALSE),"")</f>
        <v>#REF!</v>
      </c>
      <c r="AH1521" s="10" t="e">
        <f>IF(R1521&gt;0,VLOOKUP(S1521,'Avtal 2026-05-21'!C:J,52,FALSE),"")</f>
        <v>#REF!</v>
      </c>
    </row>
    <row r="1522" spans="18:34" ht="18.75" customHeight="1" x14ac:dyDescent="0.25">
      <c r="R1522" s="2" t="e">
        <f>IF(MAX($R$10:R1521)&gt;=$K$4,0,R1521+1)</f>
        <v>#REF!</v>
      </c>
      <c r="S1522" s="2" t="e">
        <f t="shared" si="116"/>
        <v>#REF!</v>
      </c>
      <c r="T1522" s="2" t="e">
        <f t="shared" si="113"/>
        <v>#REF!</v>
      </c>
      <c r="U1522" s="2" t="e">
        <f t="shared" si="114"/>
        <v>#REF!</v>
      </c>
      <c r="V1522" s="2" t="e">
        <f t="shared" si="115"/>
        <v>#REF!</v>
      </c>
      <c r="X1522" s="2" t="e">
        <f>IF(R1522&lt;&gt;"",VLOOKUP(S1522,'Avtal 2026-05-21'!C:J,9,FALSE),"")</f>
        <v>#REF!</v>
      </c>
      <c r="Y1522" s="2" t="e">
        <f>IF(R1522&lt;&gt;"",VLOOKUP(S1522,'Avtal 2026-05-21'!C:J,10,FALSE),"")</f>
        <v>#REF!</v>
      </c>
      <c r="Z1522" s="2" t="e">
        <f>IF(R1522&lt;&gt;"",VLOOKUP(S1522,'Avtal 2026-05-21'!C:J,11,FALSE),"")</f>
        <v>#REF!</v>
      </c>
      <c r="AA1522" s="2" t="e">
        <f>IF(R1522&lt;&gt;"",VLOOKUP(S1522,'Avtal 2026-05-21'!C:J,12,FALSE),"")</f>
        <v>#REF!</v>
      </c>
      <c r="AB1522" s="2" t="e">
        <f>IF(R1522&lt;&gt;"",VLOOKUP(S1522,'Avtal 2026-05-21'!C:J,13,FALSE),"")</f>
        <v>#REF!</v>
      </c>
      <c r="AC1522" s="2" t="e">
        <f>IF(R1522&lt;&gt;"",VLOOKUP(S1522,'Avtal 2026-05-21'!C:J,21,FALSE),"")</f>
        <v>#REF!</v>
      </c>
      <c r="AD1522" s="13" t="e">
        <f>VLOOKUP(S1522,'Avtal 2026-05-21'!C:J,7,FALSE)</f>
        <v>#REF!</v>
      </c>
      <c r="AF1522" s="2" t="e">
        <f>IF(R1522&lt;&gt;"",VLOOKUP(S1522,'Avtal 2026-05-21'!C:J,18,FALSE),"")</f>
        <v>#REF!</v>
      </c>
      <c r="AG1522" s="2" t="e">
        <f>IF(R1522&lt;&gt;"",VLOOKUP(S1522,'Avtal 2026-05-21'!C:J,19,FALSE),"")</f>
        <v>#REF!</v>
      </c>
      <c r="AH1522" s="10" t="e">
        <f>IF(R1522&gt;0,VLOOKUP(S1522,'Avtal 2026-05-21'!C:J,52,FALSE),"")</f>
        <v>#REF!</v>
      </c>
    </row>
    <row r="1523" spans="18:34" ht="18.75" customHeight="1" x14ac:dyDescent="0.25">
      <c r="R1523" s="2" t="e">
        <f>IF(MAX($R$10:R1522)&gt;=$K$4,0,R1522+1)</f>
        <v>#REF!</v>
      </c>
      <c r="S1523" s="2" t="e">
        <f t="shared" si="116"/>
        <v>#REF!</v>
      </c>
      <c r="T1523" s="2" t="e">
        <f t="shared" si="113"/>
        <v>#REF!</v>
      </c>
      <c r="U1523" s="2" t="e">
        <f t="shared" si="114"/>
        <v>#REF!</v>
      </c>
      <c r="V1523" s="2" t="e">
        <f t="shared" si="115"/>
        <v>#REF!</v>
      </c>
      <c r="X1523" s="2" t="e">
        <f>IF(R1523&lt;&gt;"",VLOOKUP(S1523,'Avtal 2026-05-21'!C:J,9,FALSE),"")</f>
        <v>#REF!</v>
      </c>
      <c r="Y1523" s="2" t="e">
        <f>IF(R1523&lt;&gt;"",VLOOKUP(S1523,'Avtal 2026-05-21'!C:J,10,FALSE),"")</f>
        <v>#REF!</v>
      </c>
      <c r="Z1523" s="2" t="e">
        <f>IF(R1523&lt;&gt;"",VLOOKUP(S1523,'Avtal 2026-05-21'!C:J,11,FALSE),"")</f>
        <v>#REF!</v>
      </c>
      <c r="AA1523" s="2" t="e">
        <f>IF(R1523&lt;&gt;"",VLOOKUP(S1523,'Avtal 2026-05-21'!C:J,12,FALSE),"")</f>
        <v>#REF!</v>
      </c>
      <c r="AB1523" s="2" t="e">
        <f>IF(R1523&lt;&gt;"",VLOOKUP(S1523,'Avtal 2026-05-21'!C:J,13,FALSE),"")</f>
        <v>#REF!</v>
      </c>
      <c r="AC1523" s="2" t="e">
        <f>IF(R1523&lt;&gt;"",VLOOKUP(S1523,'Avtal 2026-05-21'!C:J,21,FALSE),"")</f>
        <v>#REF!</v>
      </c>
      <c r="AD1523" s="13" t="e">
        <f>VLOOKUP(S1523,'Avtal 2026-05-21'!C:J,7,FALSE)</f>
        <v>#REF!</v>
      </c>
      <c r="AF1523" s="2" t="e">
        <f>IF(R1523&lt;&gt;"",VLOOKUP(S1523,'Avtal 2026-05-21'!C:J,18,FALSE),"")</f>
        <v>#REF!</v>
      </c>
      <c r="AG1523" s="2" t="e">
        <f>IF(R1523&lt;&gt;"",VLOOKUP(S1523,'Avtal 2026-05-21'!C:J,19,FALSE),"")</f>
        <v>#REF!</v>
      </c>
      <c r="AH1523" s="10" t="e">
        <f>IF(R1523&gt;0,VLOOKUP(S1523,'Avtal 2026-05-21'!C:J,52,FALSE),"")</f>
        <v>#REF!</v>
      </c>
    </row>
    <row r="1524" spans="18:34" ht="18.75" customHeight="1" x14ac:dyDescent="0.25">
      <c r="R1524" s="2" t="e">
        <f>IF(MAX($R$10:R1523)&gt;=$K$4,0,R1523+1)</f>
        <v>#REF!</v>
      </c>
      <c r="S1524" s="2" t="e">
        <f t="shared" si="116"/>
        <v>#REF!</v>
      </c>
      <c r="T1524" s="2" t="e">
        <f t="shared" si="113"/>
        <v>#REF!</v>
      </c>
      <c r="U1524" s="2" t="e">
        <f t="shared" si="114"/>
        <v>#REF!</v>
      </c>
      <c r="V1524" s="2" t="e">
        <f t="shared" si="115"/>
        <v>#REF!</v>
      </c>
      <c r="X1524" s="2" t="e">
        <f>IF(R1524&lt;&gt;"",VLOOKUP(S1524,'Avtal 2026-05-21'!C:J,9,FALSE),"")</f>
        <v>#REF!</v>
      </c>
      <c r="Y1524" s="2" t="e">
        <f>IF(R1524&lt;&gt;"",VLOOKUP(S1524,'Avtal 2026-05-21'!C:J,10,FALSE),"")</f>
        <v>#REF!</v>
      </c>
      <c r="Z1524" s="2" t="e">
        <f>IF(R1524&lt;&gt;"",VLOOKUP(S1524,'Avtal 2026-05-21'!C:J,11,FALSE),"")</f>
        <v>#REF!</v>
      </c>
      <c r="AA1524" s="2" t="e">
        <f>IF(R1524&lt;&gt;"",VLOOKUP(S1524,'Avtal 2026-05-21'!C:J,12,FALSE),"")</f>
        <v>#REF!</v>
      </c>
      <c r="AB1524" s="2" t="e">
        <f>IF(R1524&lt;&gt;"",VLOOKUP(S1524,'Avtal 2026-05-21'!C:J,13,FALSE),"")</f>
        <v>#REF!</v>
      </c>
      <c r="AC1524" s="2" t="e">
        <f>IF(R1524&lt;&gt;"",VLOOKUP(S1524,'Avtal 2026-05-21'!C:J,21,FALSE),"")</f>
        <v>#REF!</v>
      </c>
      <c r="AD1524" s="13" t="e">
        <f>VLOOKUP(S1524,'Avtal 2026-05-21'!C:J,7,FALSE)</f>
        <v>#REF!</v>
      </c>
      <c r="AF1524" s="2" t="e">
        <f>IF(R1524&lt;&gt;"",VLOOKUP(S1524,'Avtal 2026-05-21'!C:J,18,FALSE),"")</f>
        <v>#REF!</v>
      </c>
      <c r="AG1524" s="2" t="e">
        <f>IF(R1524&lt;&gt;"",VLOOKUP(S1524,'Avtal 2026-05-21'!C:J,19,FALSE),"")</f>
        <v>#REF!</v>
      </c>
      <c r="AH1524" s="10" t="e">
        <f>IF(R1524&gt;0,VLOOKUP(S1524,'Avtal 2026-05-21'!C:J,52,FALSE),"")</f>
        <v>#REF!</v>
      </c>
    </row>
    <row r="1525" spans="18:34" ht="18.75" customHeight="1" x14ac:dyDescent="0.25">
      <c r="R1525" s="2" t="e">
        <f>IF(MAX($R$10:R1524)&gt;=$K$4,0,R1524+1)</f>
        <v>#REF!</v>
      </c>
      <c r="S1525" s="2" t="e">
        <f t="shared" si="116"/>
        <v>#REF!</v>
      </c>
      <c r="T1525" s="2" t="e">
        <f t="shared" si="113"/>
        <v>#REF!</v>
      </c>
      <c r="U1525" s="2" t="e">
        <f t="shared" si="114"/>
        <v>#REF!</v>
      </c>
      <c r="V1525" s="2" t="e">
        <f t="shared" si="115"/>
        <v>#REF!</v>
      </c>
      <c r="X1525" s="2" t="e">
        <f>IF(R1525&lt;&gt;"",VLOOKUP(S1525,'Avtal 2026-05-21'!C:J,9,FALSE),"")</f>
        <v>#REF!</v>
      </c>
      <c r="Y1525" s="2" t="e">
        <f>IF(R1525&lt;&gt;"",VLOOKUP(S1525,'Avtal 2026-05-21'!C:J,10,FALSE),"")</f>
        <v>#REF!</v>
      </c>
      <c r="Z1525" s="2" t="e">
        <f>IF(R1525&lt;&gt;"",VLOOKUP(S1525,'Avtal 2026-05-21'!C:J,11,FALSE),"")</f>
        <v>#REF!</v>
      </c>
      <c r="AA1525" s="2" t="e">
        <f>IF(R1525&lt;&gt;"",VLOOKUP(S1525,'Avtal 2026-05-21'!C:J,12,FALSE),"")</f>
        <v>#REF!</v>
      </c>
      <c r="AB1525" s="2" t="e">
        <f>IF(R1525&lt;&gt;"",VLOOKUP(S1525,'Avtal 2026-05-21'!C:J,13,FALSE),"")</f>
        <v>#REF!</v>
      </c>
      <c r="AC1525" s="2" t="e">
        <f>IF(R1525&lt;&gt;"",VLOOKUP(S1525,'Avtal 2026-05-21'!C:J,21,FALSE),"")</f>
        <v>#REF!</v>
      </c>
      <c r="AD1525" s="13" t="e">
        <f>VLOOKUP(S1525,'Avtal 2026-05-21'!C:J,7,FALSE)</f>
        <v>#REF!</v>
      </c>
      <c r="AF1525" s="2" t="e">
        <f>IF(R1525&lt;&gt;"",VLOOKUP(S1525,'Avtal 2026-05-21'!C:J,18,FALSE),"")</f>
        <v>#REF!</v>
      </c>
      <c r="AG1525" s="2" t="e">
        <f>IF(R1525&lt;&gt;"",VLOOKUP(S1525,'Avtal 2026-05-21'!C:J,19,FALSE),"")</f>
        <v>#REF!</v>
      </c>
      <c r="AH1525" s="10" t="e">
        <f>IF(R1525&gt;0,VLOOKUP(S1525,'Avtal 2026-05-21'!C:J,52,FALSE),"")</f>
        <v>#REF!</v>
      </c>
    </row>
    <row r="1526" spans="18:34" ht="18.75" customHeight="1" x14ac:dyDescent="0.25">
      <c r="R1526" s="2" t="e">
        <f>IF(MAX($R$10:R1525)&gt;=$K$4,0,R1525+1)</f>
        <v>#REF!</v>
      </c>
      <c r="S1526" s="2" t="e">
        <f t="shared" si="116"/>
        <v>#REF!</v>
      </c>
      <c r="T1526" s="2" t="e">
        <f t="shared" si="113"/>
        <v>#REF!</v>
      </c>
      <c r="U1526" s="2" t="e">
        <f t="shared" si="114"/>
        <v>#REF!</v>
      </c>
      <c r="V1526" s="2" t="e">
        <f t="shared" si="115"/>
        <v>#REF!</v>
      </c>
      <c r="X1526" s="2" t="e">
        <f>IF(R1526&lt;&gt;"",VLOOKUP(S1526,'Avtal 2026-05-21'!C:J,9,FALSE),"")</f>
        <v>#REF!</v>
      </c>
      <c r="Y1526" s="2" t="e">
        <f>IF(R1526&lt;&gt;"",VLOOKUP(S1526,'Avtal 2026-05-21'!C:J,10,FALSE),"")</f>
        <v>#REF!</v>
      </c>
      <c r="Z1526" s="2" t="e">
        <f>IF(R1526&lt;&gt;"",VLOOKUP(S1526,'Avtal 2026-05-21'!C:J,11,FALSE),"")</f>
        <v>#REF!</v>
      </c>
      <c r="AA1526" s="2" t="e">
        <f>IF(R1526&lt;&gt;"",VLOOKUP(S1526,'Avtal 2026-05-21'!C:J,12,FALSE),"")</f>
        <v>#REF!</v>
      </c>
      <c r="AB1526" s="2" t="e">
        <f>IF(R1526&lt;&gt;"",VLOOKUP(S1526,'Avtal 2026-05-21'!C:J,13,FALSE),"")</f>
        <v>#REF!</v>
      </c>
      <c r="AC1526" s="2" t="e">
        <f>IF(R1526&lt;&gt;"",VLOOKUP(S1526,'Avtal 2026-05-21'!C:J,21,FALSE),"")</f>
        <v>#REF!</v>
      </c>
      <c r="AD1526" s="13" t="e">
        <f>VLOOKUP(S1526,'Avtal 2026-05-21'!C:J,7,FALSE)</f>
        <v>#REF!</v>
      </c>
      <c r="AF1526" s="2" t="e">
        <f>IF(R1526&lt;&gt;"",VLOOKUP(S1526,'Avtal 2026-05-21'!C:J,18,FALSE),"")</f>
        <v>#REF!</v>
      </c>
      <c r="AG1526" s="2" t="e">
        <f>IF(R1526&lt;&gt;"",VLOOKUP(S1526,'Avtal 2026-05-21'!C:J,19,FALSE),"")</f>
        <v>#REF!</v>
      </c>
      <c r="AH1526" s="10" t="e">
        <f>IF(R1526&gt;0,VLOOKUP(S1526,'Avtal 2026-05-21'!C:J,52,FALSE),"")</f>
        <v>#REF!</v>
      </c>
    </row>
    <row r="1527" spans="18:34" ht="18.75" customHeight="1" x14ac:dyDescent="0.25">
      <c r="R1527" s="2" t="e">
        <f>IF(MAX($R$10:R1526)&gt;=$K$4,0,R1526+1)</f>
        <v>#REF!</v>
      </c>
      <c r="S1527" s="2" t="e">
        <f t="shared" si="116"/>
        <v>#REF!</v>
      </c>
      <c r="T1527" s="2" t="e">
        <f t="shared" si="113"/>
        <v>#REF!</v>
      </c>
      <c r="U1527" s="2" t="e">
        <f t="shared" si="114"/>
        <v>#REF!</v>
      </c>
      <c r="V1527" s="2" t="e">
        <f t="shared" si="115"/>
        <v>#REF!</v>
      </c>
      <c r="X1527" s="2" t="e">
        <f>IF(R1527&lt;&gt;"",VLOOKUP(S1527,'Avtal 2026-05-21'!C:J,9,FALSE),"")</f>
        <v>#REF!</v>
      </c>
      <c r="Y1527" s="2" t="e">
        <f>IF(R1527&lt;&gt;"",VLOOKUP(S1527,'Avtal 2026-05-21'!C:J,10,FALSE),"")</f>
        <v>#REF!</v>
      </c>
      <c r="Z1527" s="2" t="e">
        <f>IF(R1527&lt;&gt;"",VLOOKUP(S1527,'Avtal 2026-05-21'!C:J,11,FALSE),"")</f>
        <v>#REF!</v>
      </c>
      <c r="AA1527" s="2" t="e">
        <f>IF(R1527&lt;&gt;"",VLOOKUP(S1527,'Avtal 2026-05-21'!C:J,12,FALSE),"")</f>
        <v>#REF!</v>
      </c>
      <c r="AB1527" s="2" t="e">
        <f>IF(R1527&lt;&gt;"",VLOOKUP(S1527,'Avtal 2026-05-21'!C:J,13,FALSE),"")</f>
        <v>#REF!</v>
      </c>
      <c r="AC1527" s="2" t="e">
        <f>IF(R1527&lt;&gt;"",VLOOKUP(S1527,'Avtal 2026-05-21'!C:J,21,FALSE),"")</f>
        <v>#REF!</v>
      </c>
      <c r="AD1527" s="13" t="e">
        <f>VLOOKUP(S1527,'Avtal 2026-05-21'!C:J,7,FALSE)</f>
        <v>#REF!</v>
      </c>
      <c r="AF1527" s="2" t="e">
        <f>IF(R1527&lt;&gt;"",VLOOKUP(S1527,'Avtal 2026-05-21'!C:J,18,FALSE),"")</f>
        <v>#REF!</v>
      </c>
      <c r="AG1527" s="2" t="e">
        <f>IF(R1527&lt;&gt;"",VLOOKUP(S1527,'Avtal 2026-05-21'!C:J,19,FALSE),"")</f>
        <v>#REF!</v>
      </c>
      <c r="AH1527" s="10" t="e">
        <f>IF(R1527&gt;0,VLOOKUP(S1527,'Avtal 2026-05-21'!C:J,52,FALSE),"")</f>
        <v>#REF!</v>
      </c>
    </row>
    <row r="1528" spans="18:34" ht="18.75" customHeight="1" x14ac:dyDescent="0.25">
      <c r="R1528" s="2" t="e">
        <f>IF(MAX($R$10:R1527)&gt;=$K$4,0,R1527+1)</f>
        <v>#REF!</v>
      </c>
      <c r="S1528" s="2" t="e">
        <f t="shared" si="116"/>
        <v>#REF!</v>
      </c>
      <c r="T1528" s="2" t="e">
        <f t="shared" si="113"/>
        <v>#REF!</v>
      </c>
      <c r="U1528" s="2" t="e">
        <f t="shared" si="114"/>
        <v>#REF!</v>
      </c>
      <c r="V1528" s="2" t="e">
        <f t="shared" si="115"/>
        <v>#REF!</v>
      </c>
      <c r="X1528" s="2" t="e">
        <f>IF(R1528&lt;&gt;"",VLOOKUP(S1528,'Avtal 2026-05-21'!C:J,9,FALSE),"")</f>
        <v>#REF!</v>
      </c>
      <c r="Y1528" s="2" t="e">
        <f>IF(R1528&lt;&gt;"",VLOOKUP(S1528,'Avtal 2026-05-21'!C:J,10,FALSE),"")</f>
        <v>#REF!</v>
      </c>
      <c r="Z1528" s="2" t="e">
        <f>IF(R1528&lt;&gt;"",VLOOKUP(S1528,'Avtal 2026-05-21'!C:J,11,FALSE),"")</f>
        <v>#REF!</v>
      </c>
      <c r="AA1528" s="2" t="e">
        <f>IF(R1528&lt;&gt;"",VLOOKUP(S1528,'Avtal 2026-05-21'!C:J,12,FALSE),"")</f>
        <v>#REF!</v>
      </c>
      <c r="AB1528" s="2" t="e">
        <f>IF(R1528&lt;&gt;"",VLOOKUP(S1528,'Avtal 2026-05-21'!C:J,13,FALSE),"")</f>
        <v>#REF!</v>
      </c>
      <c r="AC1528" s="2" t="e">
        <f>IF(R1528&lt;&gt;"",VLOOKUP(S1528,'Avtal 2026-05-21'!C:J,21,FALSE),"")</f>
        <v>#REF!</v>
      </c>
      <c r="AD1528" s="13" t="e">
        <f>VLOOKUP(S1528,'Avtal 2026-05-21'!C:J,7,FALSE)</f>
        <v>#REF!</v>
      </c>
      <c r="AF1528" s="2" t="e">
        <f>IF(R1528&lt;&gt;"",VLOOKUP(S1528,'Avtal 2026-05-21'!C:J,18,FALSE),"")</f>
        <v>#REF!</v>
      </c>
      <c r="AG1528" s="2" t="e">
        <f>IF(R1528&lt;&gt;"",VLOOKUP(S1528,'Avtal 2026-05-21'!C:J,19,FALSE),"")</f>
        <v>#REF!</v>
      </c>
      <c r="AH1528" s="10" t="e">
        <f>IF(R1528&gt;0,VLOOKUP(S1528,'Avtal 2026-05-21'!C:J,52,FALSE),"")</f>
        <v>#REF!</v>
      </c>
    </row>
    <row r="1529" spans="18:34" ht="18.75" customHeight="1" x14ac:dyDescent="0.25">
      <c r="R1529" s="2" t="e">
        <f>IF(MAX($R$10:R1528)&gt;=$K$4,0,R1528+1)</f>
        <v>#REF!</v>
      </c>
      <c r="S1529" s="2" t="e">
        <f t="shared" si="116"/>
        <v>#REF!</v>
      </c>
      <c r="T1529" s="2" t="e">
        <f t="shared" si="113"/>
        <v>#REF!</v>
      </c>
      <c r="U1529" s="2" t="e">
        <f t="shared" si="114"/>
        <v>#REF!</v>
      </c>
      <c r="V1529" s="2" t="e">
        <f t="shared" si="115"/>
        <v>#REF!</v>
      </c>
      <c r="X1529" s="2" t="e">
        <f>IF(R1529&lt;&gt;"",VLOOKUP(S1529,'Avtal 2026-05-21'!C:J,9,FALSE),"")</f>
        <v>#REF!</v>
      </c>
      <c r="Y1529" s="2" t="e">
        <f>IF(R1529&lt;&gt;"",VLOOKUP(S1529,'Avtal 2026-05-21'!C:J,10,FALSE),"")</f>
        <v>#REF!</v>
      </c>
      <c r="Z1529" s="2" t="e">
        <f>IF(R1529&lt;&gt;"",VLOOKUP(S1529,'Avtal 2026-05-21'!C:J,11,FALSE),"")</f>
        <v>#REF!</v>
      </c>
      <c r="AA1529" s="2" t="e">
        <f>IF(R1529&lt;&gt;"",VLOOKUP(S1529,'Avtal 2026-05-21'!C:J,12,FALSE),"")</f>
        <v>#REF!</v>
      </c>
      <c r="AB1529" s="2" t="e">
        <f>IF(R1529&lt;&gt;"",VLOOKUP(S1529,'Avtal 2026-05-21'!C:J,13,FALSE),"")</f>
        <v>#REF!</v>
      </c>
      <c r="AC1529" s="2" t="e">
        <f>IF(R1529&lt;&gt;"",VLOOKUP(S1529,'Avtal 2026-05-21'!C:J,21,FALSE),"")</f>
        <v>#REF!</v>
      </c>
      <c r="AD1529" s="13" t="e">
        <f>VLOOKUP(S1529,'Avtal 2026-05-21'!C:J,7,FALSE)</f>
        <v>#REF!</v>
      </c>
      <c r="AF1529" s="2" t="e">
        <f>IF(R1529&lt;&gt;"",VLOOKUP(S1529,'Avtal 2026-05-21'!C:J,18,FALSE),"")</f>
        <v>#REF!</v>
      </c>
      <c r="AG1529" s="2" t="e">
        <f>IF(R1529&lt;&gt;"",VLOOKUP(S1529,'Avtal 2026-05-21'!C:J,19,FALSE),"")</f>
        <v>#REF!</v>
      </c>
      <c r="AH1529" s="10" t="e">
        <f>IF(R1529&gt;0,VLOOKUP(S1529,'Avtal 2026-05-21'!C:J,52,FALSE),"")</f>
        <v>#REF!</v>
      </c>
    </row>
    <row r="1530" spans="18:34" ht="18.75" customHeight="1" x14ac:dyDescent="0.25">
      <c r="R1530" s="2" t="e">
        <f>IF(MAX($R$10:R1529)&gt;=$K$4,0,R1529+1)</f>
        <v>#REF!</v>
      </c>
      <c r="S1530" s="2" t="e">
        <f t="shared" si="116"/>
        <v>#REF!</v>
      </c>
      <c r="T1530" s="2" t="e">
        <f t="shared" si="113"/>
        <v>#REF!</v>
      </c>
      <c r="U1530" s="2" t="e">
        <f t="shared" si="114"/>
        <v>#REF!</v>
      </c>
      <c r="V1530" s="2" t="e">
        <f t="shared" si="115"/>
        <v>#REF!</v>
      </c>
      <c r="X1530" s="2" t="e">
        <f>IF(R1530&lt;&gt;"",VLOOKUP(S1530,'Avtal 2026-05-21'!C:J,9,FALSE),"")</f>
        <v>#REF!</v>
      </c>
      <c r="Y1530" s="2" t="e">
        <f>IF(R1530&lt;&gt;"",VLOOKUP(S1530,'Avtal 2026-05-21'!C:J,10,FALSE),"")</f>
        <v>#REF!</v>
      </c>
      <c r="Z1530" s="2" t="e">
        <f>IF(R1530&lt;&gt;"",VLOOKUP(S1530,'Avtal 2026-05-21'!C:J,11,FALSE),"")</f>
        <v>#REF!</v>
      </c>
      <c r="AA1530" s="2" t="e">
        <f>IF(R1530&lt;&gt;"",VLOOKUP(S1530,'Avtal 2026-05-21'!C:J,12,FALSE),"")</f>
        <v>#REF!</v>
      </c>
      <c r="AB1530" s="2" t="e">
        <f>IF(R1530&lt;&gt;"",VLOOKUP(S1530,'Avtal 2026-05-21'!C:J,13,FALSE),"")</f>
        <v>#REF!</v>
      </c>
      <c r="AC1530" s="2" t="e">
        <f>IF(R1530&lt;&gt;"",VLOOKUP(S1530,'Avtal 2026-05-21'!C:J,21,FALSE),"")</f>
        <v>#REF!</v>
      </c>
      <c r="AD1530" s="13" t="e">
        <f>VLOOKUP(S1530,'Avtal 2026-05-21'!C:J,7,FALSE)</f>
        <v>#REF!</v>
      </c>
      <c r="AF1530" s="2" t="e">
        <f>IF(R1530&lt;&gt;"",VLOOKUP(S1530,'Avtal 2026-05-21'!C:J,18,FALSE),"")</f>
        <v>#REF!</v>
      </c>
      <c r="AG1530" s="2" t="e">
        <f>IF(R1530&lt;&gt;"",VLOOKUP(S1530,'Avtal 2026-05-21'!C:J,19,FALSE),"")</f>
        <v>#REF!</v>
      </c>
      <c r="AH1530" s="10" t="e">
        <f>IF(R1530&gt;0,VLOOKUP(S1530,'Avtal 2026-05-21'!C:J,52,FALSE),"")</f>
        <v>#REF!</v>
      </c>
    </row>
    <row r="1531" spans="18:34" ht="18.75" customHeight="1" x14ac:dyDescent="0.25">
      <c r="R1531" s="2" t="e">
        <f>IF(MAX($R$10:R1530)&gt;=$K$4,0,R1530+1)</f>
        <v>#REF!</v>
      </c>
      <c r="S1531" s="2" t="e">
        <f t="shared" si="116"/>
        <v>#REF!</v>
      </c>
      <c r="T1531" s="2" t="e">
        <f t="shared" si="113"/>
        <v>#REF!</v>
      </c>
      <c r="U1531" s="2" t="e">
        <f t="shared" si="114"/>
        <v>#REF!</v>
      </c>
      <c r="V1531" s="2" t="e">
        <f t="shared" si="115"/>
        <v>#REF!</v>
      </c>
      <c r="X1531" s="2" t="e">
        <f>IF(R1531&lt;&gt;"",VLOOKUP(S1531,'Avtal 2026-05-21'!C:J,9,FALSE),"")</f>
        <v>#REF!</v>
      </c>
      <c r="Y1531" s="2" t="e">
        <f>IF(R1531&lt;&gt;"",VLOOKUP(S1531,'Avtal 2026-05-21'!C:J,10,FALSE),"")</f>
        <v>#REF!</v>
      </c>
      <c r="Z1531" s="2" t="e">
        <f>IF(R1531&lt;&gt;"",VLOOKUP(S1531,'Avtal 2026-05-21'!C:J,11,FALSE),"")</f>
        <v>#REF!</v>
      </c>
      <c r="AA1531" s="2" t="e">
        <f>IF(R1531&lt;&gt;"",VLOOKUP(S1531,'Avtal 2026-05-21'!C:J,12,FALSE),"")</f>
        <v>#REF!</v>
      </c>
      <c r="AB1531" s="2" t="e">
        <f>IF(R1531&lt;&gt;"",VLOOKUP(S1531,'Avtal 2026-05-21'!C:J,13,FALSE),"")</f>
        <v>#REF!</v>
      </c>
      <c r="AC1531" s="2" t="e">
        <f>IF(R1531&lt;&gt;"",VLOOKUP(S1531,'Avtal 2026-05-21'!C:J,21,FALSE),"")</f>
        <v>#REF!</v>
      </c>
      <c r="AD1531" s="13" t="e">
        <f>VLOOKUP(S1531,'Avtal 2026-05-21'!C:J,7,FALSE)</f>
        <v>#REF!</v>
      </c>
      <c r="AF1531" s="2" t="e">
        <f>IF(R1531&lt;&gt;"",VLOOKUP(S1531,'Avtal 2026-05-21'!C:J,18,FALSE),"")</f>
        <v>#REF!</v>
      </c>
      <c r="AG1531" s="2" t="e">
        <f>IF(R1531&lt;&gt;"",VLOOKUP(S1531,'Avtal 2026-05-21'!C:J,19,FALSE),"")</f>
        <v>#REF!</v>
      </c>
      <c r="AH1531" s="10" t="e">
        <f>IF(R1531&gt;0,VLOOKUP(S1531,'Avtal 2026-05-21'!C:J,52,FALSE),"")</f>
        <v>#REF!</v>
      </c>
    </row>
    <row r="1532" spans="18:34" ht="18.75" customHeight="1" x14ac:dyDescent="0.25">
      <c r="R1532" s="2" t="e">
        <f>IF(MAX($R$10:R1531)&gt;=$K$4,0,R1531+1)</f>
        <v>#REF!</v>
      </c>
      <c r="S1532" s="2" t="e">
        <f t="shared" si="116"/>
        <v>#REF!</v>
      </c>
      <c r="T1532" s="2" t="e">
        <f t="shared" si="113"/>
        <v>#REF!</v>
      </c>
      <c r="U1532" s="2" t="e">
        <f t="shared" si="114"/>
        <v>#REF!</v>
      </c>
      <c r="V1532" s="2" t="e">
        <f t="shared" si="115"/>
        <v>#REF!</v>
      </c>
      <c r="X1532" s="2" t="e">
        <f>IF(R1532&lt;&gt;"",VLOOKUP(S1532,'Avtal 2026-05-21'!C:J,9,FALSE),"")</f>
        <v>#REF!</v>
      </c>
      <c r="Y1532" s="2" t="e">
        <f>IF(R1532&lt;&gt;"",VLOOKUP(S1532,'Avtal 2026-05-21'!C:J,10,FALSE),"")</f>
        <v>#REF!</v>
      </c>
      <c r="Z1532" s="2" t="e">
        <f>IF(R1532&lt;&gt;"",VLOOKUP(S1532,'Avtal 2026-05-21'!C:J,11,FALSE),"")</f>
        <v>#REF!</v>
      </c>
      <c r="AA1532" s="2" t="e">
        <f>IF(R1532&lt;&gt;"",VLOOKUP(S1532,'Avtal 2026-05-21'!C:J,12,FALSE),"")</f>
        <v>#REF!</v>
      </c>
      <c r="AB1532" s="2" t="e">
        <f>IF(R1532&lt;&gt;"",VLOOKUP(S1532,'Avtal 2026-05-21'!C:J,13,FALSE),"")</f>
        <v>#REF!</v>
      </c>
      <c r="AC1532" s="2" t="e">
        <f>IF(R1532&lt;&gt;"",VLOOKUP(S1532,'Avtal 2026-05-21'!C:J,21,FALSE),"")</f>
        <v>#REF!</v>
      </c>
      <c r="AD1532" s="13" t="e">
        <f>VLOOKUP(S1532,'Avtal 2026-05-21'!C:J,7,FALSE)</f>
        <v>#REF!</v>
      </c>
      <c r="AF1532" s="2" t="e">
        <f>IF(R1532&lt;&gt;"",VLOOKUP(S1532,'Avtal 2026-05-21'!C:J,18,FALSE),"")</f>
        <v>#REF!</v>
      </c>
      <c r="AG1532" s="2" t="e">
        <f>IF(R1532&lt;&gt;"",VLOOKUP(S1532,'Avtal 2026-05-21'!C:J,19,FALSE),"")</f>
        <v>#REF!</v>
      </c>
      <c r="AH1532" s="10" t="e">
        <f>IF(R1532&gt;0,VLOOKUP(S1532,'Avtal 2026-05-21'!C:J,52,FALSE),"")</f>
        <v>#REF!</v>
      </c>
    </row>
    <row r="1533" spans="18:34" ht="18.75" customHeight="1" x14ac:dyDescent="0.25">
      <c r="R1533" s="2" t="e">
        <f>IF(MAX($R$10:R1532)&gt;=$K$4,0,R1532+1)</f>
        <v>#REF!</v>
      </c>
      <c r="S1533" s="2" t="e">
        <f t="shared" si="116"/>
        <v>#REF!</v>
      </c>
      <c r="T1533" s="2" t="e">
        <f t="shared" si="113"/>
        <v>#REF!</v>
      </c>
      <c r="U1533" s="2" t="e">
        <f t="shared" si="114"/>
        <v>#REF!</v>
      </c>
      <c r="V1533" s="2" t="e">
        <f t="shared" si="115"/>
        <v>#REF!</v>
      </c>
      <c r="X1533" s="2" t="e">
        <f>IF(R1533&lt;&gt;"",VLOOKUP(S1533,'Avtal 2026-05-21'!C:J,9,FALSE),"")</f>
        <v>#REF!</v>
      </c>
      <c r="Y1533" s="2" t="e">
        <f>IF(R1533&lt;&gt;"",VLOOKUP(S1533,'Avtal 2026-05-21'!C:J,10,FALSE),"")</f>
        <v>#REF!</v>
      </c>
      <c r="Z1533" s="2" t="e">
        <f>IF(R1533&lt;&gt;"",VLOOKUP(S1533,'Avtal 2026-05-21'!C:J,11,FALSE),"")</f>
        <v>#REF!</v>
      </c>
      <c r="AA1533" s="2" t="e">
        <f>IF(R1533&lt;&gt;"",VLOOKUP(S1533,'Avtal 2026-05-21'!C:J,12,FALSE),"")</f>
        <v>#REF!</v>
      </c>
      <c r="AB1533" s="2" t="e">
        <f>IF(R1533&lt;&gt;"",VLOOKUP(S1533,'Avtal 2026-05-21'!C:J,13,FALSE),"")</f>
        <v>#REF!</v>
      </c>
      <c r="AC1533" s="2" t="e">
        <f>IF(R1533&lt;&gt;"",VLOOKUP(S1533,'Avtal 2026-05-21'!C:J,21,FALSE),"")</f>
        <v>#REF!</v>
      </c>
      <c r="AD1533" s="13" t="e">
        <f>VLOOKUP(S1533,'Avtal 2026-05-21'!C:J,7,FALSE)</f>
        <v>#REF!</v>
      </c>
      <c r="AF1533" s="2" t="e">
        <f>IF(R1533&lt;&gt;"",VLOOKUP(S1533,'Avtal 2026-05-21'!C:J,18,FALSE),"")</f>
        <v>#REF!</v>
      </c>
      <c r="AG1533" s="2" t="e">
        <f>IF(R1533&lt;&gt;"",VLOOKUP(S1533,'Avtal 2026-05-21'!C:J,19,FALSE),"")</f>
        <v>#REF!</v>
      </c>
      <c r="AH1533" s="10" t="e">
        <f>IF(R1533&gt;0,VLOOKUP(S1533,'Avtal 2026-05-21'!C:J,52,FALSE),"")</f>
        <v>#REF!</v>
      </c>
    </row>
    <row r="1534" spans="18:34" ht="18.75" customHeight="1" x14ac:dyDescent="0.25">
      <c r="R1534" s="2" t="e">
        <f>IF(MAX($R$10:R1533)&gt;=$K$4,0,R1533+1)</f>
        <v>#REF!</v>
      </c>
      <c r="S1534" s="2" t="e">
        <f t="shared" si="116"/>
        <v>#REF!</v>
      </c>
      <c r="T1534" s="2" t="e">
        <f t="shared" si="113"/>
        <v>#REF!</v>
      </c>
      <c r="U1534" s="2" t="e">
        <f t="shared" si="114"/>
        <v>#REF!</v>
      </c>
      <c r="V1534" s="2" t="e">
        <f t="shared" si="115"/>
        <v>#REF!</v>
      </c>
      <c r="X1534" s="2" t="e">
        <f>IF(R1534&lt;&gt;"",VLOOKUP(S1534,'Avtal 2026-05-21'!C:J,9,FALSE),"")</f>
        <v>#REF!</v>
      </c>
      <c r="Y1534" s="2" t="e">
        <f>IF(R1534&lt;&gt;"",VLOOKUP(S1534,'Avtal 2026-05-21'!C:J,10,FALSE),"")</f>
        <v>#REF!</v>
      </c>
      <c r="Z1534" s="2" t="e">
        <f>IF(R1534&lt;&gt;"",VLOOKUP(S1534,'Avtal 2026-05-21'!C:J,11,FALSE),"")</f>
        <v>#REF!</v>
      </c>
      <c r="AA1534" s="2" t="e">
        <f>IF(R1534&lt;&gt;"",VLOOKUP(S1534,'Avtal 2026-05-21'!C:J,12,FALSE),"")</f>
        <v>#REF!</v>
      </c>
      <c r="AB1534" s="2" t="e">
        <f>IF(R1534&lt;&gt;"",VLOOKUP(S1534,'Avtal 2026-05-21'!C:J,13,FALSE),"")</f>
        <v>#REF!</v>
      </c>
      <c r="AC1534" s="2" t="e">
        <f>IF(R1534&lt;&gt;"",VLOOKUP(S1534,'Avtal 2026-05-21'!C:J,21,FALSE),"")</f>
        <v>#REF!</v>
      </c>
      <c r="AD1534" s="13" t="e">
        <f>VLOOKUP(S1534,'Avtal 2026-05-21'!C:J,7,FALSE)</f>
        <v>#REF!</v>
      </c>
      <c r="AF1534" s="2" t="e">
        <f>IF(R1534&lt;&gt;"",VLOOKUP(S1534,'Avtal 2026-05-21'!C:J,18,FALSE),"")</f>
        <v>#REF!</v>
      </c>
      <c r="AG1534" s="2" t="e">
        <f>IF(R1534&lt;&gt;"",VLOOKUP(S1534,'Avtal 2026-05-21'!C:J,19,FALSE),"")</f>
        <v>#REF!</v>
      </c>
      <c r="AH1534" s="10" t="e">
        <f>IF(R1534&gt;0,VLOOKUP(S1534,'Avtal 2026-05-21'!C:J,52,FALSE),"")</f>
        <v>#REF!</v>
      </c>
    </row>
    <row r="1535" spans="18:34" ht="18.75" customHeight="1" x14ac:dyDescent="0.25">
      <c r="R1535" s="2" t="e">
        <f>IF(MAX($R$10:R1534)&gt;=$K$4,0,R1534+1)</f>
        <v>#REF!</v>
      </c>
      <c r="S1535" s="2" t="e">
        <f t="shared" si="116"/>
        <v>#REF!</v>
      </c>
      <c r="T1535" s="2" t="e">
        <f t="shared" si="113"/>
        <v>#REF!</v>
      </c>
      <c r="U1535" s="2" t="e">
        <f t="shared" si="114"/>
        <v>#REF!</v>
      </c>
      <c r="V1535" s="2" t="e">
        <f t="shared" si="115"/>
        <v>#REF!</v>
      </c>
      <c r="X1535" s="2" t="e">
        <f>IF(R1535&lt;&gt;"",VLOOKUP(S1535,'Avtal 2026-05-21'!C:J,9,FALSE),"")</f>
        <v>#REF!</v>
      </c>
      <c r="Y1535" s="2" t="e">
        <f>IF(R1535&lt;&gt;"",VLOOKUP(S1535,'Avtal 2026-05-21'!C:J,10,FALSE),"")</f>
        <v>#REF!</v>
      </c>
      <c r="Z1535" s="2" t="e">
        <f>IF(R1535&lt;&gt;"",VLOOKUP(S1535,'Avtal 2026-05-21'!C:J,11,FALSE),"")</f>
        <v>#REF!</v>
      </c>
      <c r="AA1535" s="2" t="e">
        <f>IF(R1535&lt;&gt;"",VLOOKUP(S1535,'Avtal 2026-05-21'!C:J,12,FALSE),"")</f>
        <v>#REF!</v>
      </c>
      <c r="AB1535" s="2" t="e">
        <f>IF(R1535&lt;&gt;"",VLOOKUP(S1535,'Avtal 2026-05-21'!C:J,13,FALSE),"")</f>
        <v>#REF!</v>
      </c>
      <c r="AC1535" s="2" t="e">
        <f>IF(R1535&lt;&gt;"",VLOOKUP(S1535,'Avtal 2026-05-21'!C:J,21,FALSE),"")</f>
        <v>#REF!</v>
      </c>
      <c r="AD1535" s="13" t="e">
        <f>VLOOKUP(S1535,'Avtal 2026-05-21'!C:J,7,FALSE)</f>
        <v>#REF!</v>
      </c>
      <c r="AF1535" s="2" t="e">
        <f>IF(R1535&lt;&gt;"",VLOOKUP(S1535,'Avtal 2026-05-21'!C:J,18,FALSE),"")</f>
        <v>#REF!</v>
      </c>
      <c r="AG1535" s="2" t="e">
        <f>IF(R1535&lt;&gt;"",VLOOKUP(S1535,'Avtal 2026-05-21'!C:J,19,FALSE),"")</f>
        <v>#REF!</v>
      </c>
      <c r="AH1535" s="10" t="e">
        <f>IF(R1535&gt;0,VLOOKUP(S1535,'Avtal 2026-05-21'!C:J,52,FALSE),"")</f>
        <v>#REF!</v>
      </c>
    </row>
    <row r="1536" spans="18:34" ht="18.75" customHeight="1" x14ac:dyDescent="0.25">
      <c r="R1536" s="2" t="e">
        <f>IF(MAX($R$10:R1535)&gt;=$K$4,0,R1535+1)</f>
        <v>#REF!</v>
      </c>
      <c r="S1536" s="2" t="e">
        <f t="shared" si="116"/>
        <v>#REF!</v>
      </c>
      <c r="T1536" s="2" t="e">
        <f t="shared" si="113"/>
        <v>#REF!</v>
      </c>
      <c r="U1536" s="2" t="e">
        <f t="shared" si="114"/>
        <v>#REF!</v>
      </c>
      <c r="V1536" s="2" t="e">
        <f t="shared" si="115"/>
        <v>#REF!</v>
      </c>
      <c r="X1536" s="2" t="e">
        <f>IF(R1536&lt;&gt;"",VLOOKUP(S1536,'Avtal 2026-05-21'!C:J,9,FALSE),"")</f>
        <v>#REF!</v>
      </c>
      <c r="Y1536" s="2" t="e">
        <f>IF(R1536&lt;&gt;"",VLOOKUP(S1536,'Avtal 2026-05-21'!C:J,10,FALSE),"")</f>
        <v>#REF!</v>
      </c>
      <c r="Z1536" s="2" t="e">
        <f>IF(R1536&lt;&gt;"",VLOOKUP(S1536,'Avtal 2026-05-21'!C:J,11,FALSE),"")</f>
        <v>#REF!</v>
      </c>
      <c r="AA1536" s="2" t="e">
        <f>IF(R1536&lt;&gt;"",VLOOKUP(S1536,'Avtal 2026-05-21'!C:J,12,FALSE),"")</f>
        <v>#REF!</v>
      </c>
      <c r="AB1536" s="2" t="e">
        <f>IF(R1536&lt;&gt;"",VLOOKUP(S1536,'Avtal 2026-05-21'!C:J,13,FALSE),"")</f>
        <v>#REF!</v>
      </c>
      <c r="AC1536" s="2" t="e">
        <f>IF(R1536&lt;&gt;"",VLOOKUP(S1536,'Avtal 2026-05-21'!C:J,21,FALSE),"")</f>
        <v>#REF!</v>
      </c>
      <c r="AD1536" s="13" t="e">
        <f>VLOOKUP(S1536,'Avtal 2026-05-21'!C:J,7,FALSE)</f>
        <v>#REF!</v>
      </c>
      <c r="AF1536" s="2" t="e">
        <f>IF(R1536&lt;&gt;"",VLOOKUP(S1536,'Avtal 2026-05-21'!C:J,18,FALSE),"")</f>
        <v>#REF!</v>
      </c>
      <c r="AG1536" s="2" t="e">
        <f>IF(R1536&lt;&gt;"",VLOOKUP(S1536,'Avtal 2026-05-21'!C:J,19,FALSE),"")</f>
        <v>#REF!</v>
      </c>
      <c r="AH1536" s="10" t="e">
        <f>IF(R1536&gt;0,VLOOKUP(S1536,'Avtal 2026-05-21'!C:J,52,FALSE),"")</f>
        <v>#REF!</v>
      </c>
    </row>
    <row r="1537" spans="18:34" ht="18.75" customHeight="1" x14ac:dyDescent="0.25">
      <c r="R1537" s="2" t="e">
        <f>IF(MAX($R$10:R1536)&gt;=$K$4,0,R1536+1)</f>
        <v>#REF!</v>
      </c>
      <c r="S1537" s="2" t="e">
        <f t="shared" si="116"/>
        <v>#REF!</v>
      </c>
      <c r="T1537" s="2" t="e">
        <f t="shared" si="113"/>
        <v>#REF!</v>
      </c>
      <c r="U1537" s="2" t="e">
        <f t="shared" si="114"/>
        <v>#REF!</v>
      </c>
      <c r="V1537" s="2" t="e">
        <f t="shared" si="115"/>
        <v>#REF!</v>
      </c>
      <c r="X1537" s="2" t="e">
        <f>IF(R1537&lt;&gt;"",VLOOKUP(S1537,'Avtal 2026-05-21'!C:J,9,FALSE),"")</f>
        <v>#REF!</v>
      </c>
      <c r="Y1537" s="2" t="e">
        <f>IF(R1537&lt;&gt;"",VLOOKUP(S1537,'Avtal 2026-05-21'!C:J,10,FALSE),"")</f>
        <v>#REF!</v>
      </c>
      <c r="Z1537" s="2" t="e">
        <f>IF(R1537&lt;&gt;"",VLOOKUP(S1537,'Avtal 2026-05-21'!C:J,11,FALSE),"")</f>
        <v>#REF!</v>
      </c>
      <c r="AA1537" s="2" t="e">
        <f>IF(R1537&lt;&gt;"",VLOOKUP(S1537,'Avtal 2026-05-21'!C:J,12,FALSE),"")</f>
        <v>#REF!</v>
      </c>
      <c r="AB1537" s="2" t="e">
        <f>IF(R1537&lt;&gt;"",VLOOKUP(S1537,'Avtal 2026-05-21'!C:J,13,FALSE),"")</f>
        <v>#REF!</v>
      </c>
      <c r="AC1537" s="2" t="e">
        <f>IF(R1537&lt;&gt;"",VLOOKUP(S1537,'Avtal 2026-05-21'!C:J,21,FALSE),"")</f>
        <v>#REF!</v>
      </c>
      <c r="AD1537" s="13" t="e">
        <f>VLOOKUP(S1537,'Avtal 2026-05-21'!C:J,7,FALSE)</f>
        <v>#REF!</v>
      </c>
      <c r="AF1537" s="2" t="e">
        <f>IF(R1537&lt;&gt;"",VLOOKUP(S1537,'Avtal 2026-05-21'!C:J,18,FALSE),"")</f>
        <v>#REF!</v>
      </c>
      <c r="AG1537" s="2" t="e">
        <f>IF(R1537&lt;&gt;"",VLOOKUP(S1537,'Avtal 2026-05-21'!C:J,19,FALSE),"")</f>
        <v>#REF!</v>
      </c>
      <c r="AH1537" s="10" t="e">
        <f>IF(R1537&gt;0,VLOOKUP(S1537,'Avtal 2026-05-21'!C:J,52,FALSE),"")</f>
        <v>#REF!</v>
      </c>
    </row>
    <row r="1538" spans="18:34" ht="18.75" customHeight="1" x14ac:dyDescent="0.25">
      <c r="R1538" s="2" t="e">
        <f>IF(MAX($R$10:R1537)&gt;=$K$4,0,R1537+1)</f>
        <v>#REF!</v>
      </c>
      <c r="S1538" s="2" t="e">
        <f t="shared" si="116"/>
        <v>#REF!</v>
      </c>
      <c r="T1538" s="2" t="e">
        <f t="shared" si="113"/>
        <v>#REF!</v>
      </c>
      <c r="U1538" s="2" t="e">
        <f t="shared" si="114"/>
        <v>#REF!</v>
      </c>
      <c r="V1538" s="2" t="e">
        <f t="shared" si="115"/>
        <v>#REF!</v>
      </c>
      <c r="X1538" s="2" t="e">
        <f>IF(R1538&lt;&gt;"",VLOOKUP(S1538,'Avtal 2026-05-21'!C:J,9,FALSE),"")</f>
        <v>#REF!</v>
      </c>
      <c r="Y1538" s="2" t="e">
        <f>IF(R1538&lt;&gt;"",VLOOKUP(S1538,'Avtal 2026-05-21'!C:J,10,FALSE),"")</f>
        <v>#REF!</v>
      </c>
      <c r="Z1538" s="2" t="e">
        <f>IF(R1538&lt;&gt;"",VLOOKUP(S1538,'Avtal 2026-05-21'!C:J,11,FALSE),"")</f>
        <v>#REF!</v>
      </c>
      <c r="AA1538" s="2" t="e">
        <f>IF(R1538&lt;&gt;"",VLOOKUP(S1538,'Avtal 2026-05-21'!C:J,12,FALSE),"")</f>
        <v>#REF!</v>
      </c>
      <c r="AB1538" s="2" t="e">
        <f>IF(R1538&lt;&gt;"",VLOOKUP(S1538,'Avtal 2026-05-21'!C:J,13,FALSE),"")</f>
        <v>#REF!</v>
      </c>
      <c r="AC1538" s="2" t="e">
        <f>IF(R1538&lt;&gt;"",VLOOKUP(S1538,'Avtal 2026-05-21'!C:J,21,FALSE),"")</f>
        <v>#REF!</v>
      </c>
      <c r="AD1538" s="13" t="e">
        <f>VLOOKUP(S1538,'Avtal 2026-05-21'!C:J,7,FALSE)</f>
        <v>#REF!</v>
      </c>
      <c r="AF1538" s="2" t="e">
        <f>IF(R1538&lt;&gt;"",VLOOKUP(S1538,'Avtal 2026-05-21'!C:J,18,FALSE),"")</f>
        <v>#REF!</v>
      </c>
      <c r="AG1538" s="2" t="e">
        <f>IF(R1538&lt;&gt;"",VLOOKUP(S1538,'Avtal 2026-05-21'!C:J,19,FALSE),"")</f>
        <v>#REF!</v>
      </c>
      <c r="AH1538" s="10" t="e">
        <f>IF(R1538&gt;0,VLOOKUP(S1538,'Avtal 2026-05-21'!C:J,52,FALSE),"")</f>
        <v>#REF!</v>
      </c>
    </row>
    <row r="1539" spans="18:34" ht="18.75" customHeight="1" x14ac:dyDescent="0.25">
      <c r="R1539" s="2" t="e">
        <f>IF(MAX($R$10:R1538)&gt;=$K$4,0,R1538+1)</f>
        <v>#REF!</v>
      </c>
      <c r="S1539" s="2" t="e">
        <f t="shared" si="116"/>
        <v>#REF!</v>
      </c>
      <c r="T1539" s="2" t="e">
        <f t="shared" si="113"/>
        <v>#REF!</v>
      </c>
      <c r="U1539" s="2" t="e">
        <f t="shared" si="114"/>
        <v>#REF!</v>
      </c>
      <c r="V1539" s="2" t="e">
        <f t="shared" si="115"/>
        <v>#REF!</v>
      </c>
      <c r="X1539" s="2" t="e">
        <f>IF(R1539&lt;&gt;"",VLOOKUP(S1539,'Avtal 2026-05-21'!C:J,9,FALSE),"")</f>
        <v>#REF!</v>
      </c>
      <c r="Y1539" s="2" t="e">
        <f>IF(R1539&lt;&gt;"",VLOOKUP(S1539,'Avtal 2026-05-21'!C:J,10,FALSE),"")</f>
        <v>#REF!</v>
      </c>
      <c r="Z1539" s="2" t="e">
        <f>IF(R1539&lt;&gt;"",VLOOKUP(S1539,'Avtal 2026-05-21'!C:J,11,FALSE),"")</f>
        <v>#REF!</v>
      </c>
      <c r="AA1539" s="2" t="e">
        <f>IF(R1539&lt;&gt;"",VLOOKUP(S1539,'Avtal 2026-05-21'!C:J,12,FALSE),"")</f>
        <v>#REF!</v>
      </c>
      <c r="AB1539" s="2" t="e">
        <f>IF(R1539&lt;&gt;"",VLOOKUP(S1539,'Avtal 2026-05-21'!C:J,13,FALSE),"")</f>
        <v>#REF!</v>
      </c>
      <c r="AC1539" s="2" t="e">
        <f>IF(R1539&lt;&gt;"",VLOOKUP(S1539,'Avtal 2026-05-21'!C:J,21,FALSE),"")</f>
        <v>#REF!</v>
      </c>
      <c r="AD1539" s="13" t="e">
        <f>VLOOKUP(S1539,'Avtal 2026-05-21'!C:J,7,FALSE)</f>
        <v>#REF!</v>
      </c>
      <c r="AF1539" s="2" t="e">
        <f>IF(R1539&lt;&gt;"",VLOOKUP(S1539,'Avtal 2026-05-21'!C:J,18,FALSE),"")</f>
        <v>#REF!</v>
      </c>
      <c r="AG1539" s="2" t="e">
        <f>IF(R1539&lt;&gt;"",VLOOKUP(S1539,'Avtal 2026-05-21'!C:J,19,FALSE),"")</f>
        <v>#REF!</v>
      </c>
      <c r="AH1539" s="10" t="e">
        <f>IF(R1539&gt;0,VLOOKUP(S1539,'Avtal 2026-05-21'!C:J,52,FALSE),"")</f>
        <v>#REF!</v>
      </c>
    </row>
    <row r="1540" spans="18:34" ht="18.75" customHeight="1" x14ac:dyDescent="0.25">
      <c r="R1540" s="2" t="e">
        <f>IF(MAX($R$10:R1539)&gt;=$K$4,0,R1539+1)</f>
        <v>#REF!</v>
      </c>
      <c r="S1540" s="2" t="e">
        <f t="shared" si="116"/>
        <v>#REF!</v>
      </c>
      <c r="T1540" s="2" t="e">
        <f t="shared" si="113"/>
        <v>#REF!</v>
      </c>
      <c r="U1540" s="2" t="e">
        <f t="shared" si="114"/>
        <v>#REF!</v>
      </c>
      <c r="V1540" s="2" t="e">
        <f t="shared" si="115"/>
        <v>#REF!</v>
      </c>
      <c r="X1540" s="2" t="e">
        <f>IF(R1540&lt;&gt;"",VLOOKUP(S1540,'Avtal 2026-05-21'!C:J,9,FALSE),"")</f>
        <v>#REF!</v>
      </c>
      <c r="Y1540" s="2" t="e">
        <f>IF(R1540&lt;&gt;"",VLOOKUP(S1540,'Avtal 2026-05-21'!C:J,10,FALSE),"")</f>
        <v>#REF!</v>
      </c>
      <c r="Z1540" s="2" t="e">
        <f>IF(R1540&lt;&gt;"",VLOOKUP(S1540,'Avtal 2026-05-21'!C:J,11,FALSE),"")</f>
        <v>#REF!</v>
      </c>
      <c r="AA1540" s="2" t="e">
        <f>IF(R1540&lt;&gt;"",VLOOKUP(S1540,'Avtal 2026-05-21'!C:J,12,FALSE),"")</f>
        <v>#REF!</v>
      </c>
      <c r="AB1540" s="2" t="e">
        <f>IF(R1540&lt;&gt;"",VLOOKUP(S1540,'Avtal 2026-05-21'!C:J,13,FALSE),"")</f>
        <v>#REF!</v>
      </c>
      <c r="AC1540" s="2" t="e">
        <f>IF(R1540&lt;&gt;"",VLOOKUP(S1540,'Avtal 2026-05-21'!C:J,21,FALSE),"")</f>
        <v>#REF!</v>
      </c>
      <c r="AD1540" s="13" t="e">
        <f>VLOOKUP(S1540,'Avtal 2026-05-21'!C:J,7,FALSE)</f>
        <v>#REF!</v>
      </c>
      <c r="AF1540" s="2" t="e">
        <f>IF(R1540&lt;&gt;"",VLOOKUP(S1540,'Avtal 2026-05-21'!C:J,18,FALSE),"")</f>
        <v>#REF!</v>
      </c>
      <c r="AG1540" s="2" t="e">
        <f>IF(R1540&lt;&gt;"",VLOOKUP(S1540,'Avtal 2026-05-21'!C:J,19,FALSE),"")</f>
        <v>#REF!</v>
      </c>
      <c r="AH1540" s="10" t="e">
        <f>IF(R1540&gt;0,VLOOKUP(S1540,'Avtal 2026-05-21'!C:J,52,FALSE),"")</f>
        <v>#REF!</v>
      </c>
    </row>
    <row r="1541" spans="18:34" ht="18.75" customHeight="1" x14ac:dyDescent="0.25">
      <c r="R1541" s="2" t="e">
        <f>IF(MAX($R$10:R1540)&gt;=$K$4,0,R1540+1)</f>
        <v>#REF!</v>
      </c>
      <c r="S1541" s="2" t="e">
        <f t="shared" si="116"/>
        <v>#REF!</v>
      </c>
      <c r="T1541" s="2" t="e">
        <f t="shared" si="113"/>
        <v>#REF!</v>
      </c>
      <c r="U1541" s="2" t="e">
        <f t="shared" si="114"/>
        <v>#REF!</v>
      </c>
      <c r="V1541" s="2" t="e">
        <f t="shared" si="115"/>
        <v>#REF!</v>
      </c>
      <c r="X1541" s="2" t="e">
        <f>IF(R1541&lt;&gt;"",VLOOKUP(S1541,'Avtal 2026-05-21'!C:J,9,FALSE),"")</f>
        <v>#REF!</v>
      </c>
      <c r="Y1541" s="2" t="e">
        <f>IF(R1541&lt;&gt;"",VLOOKUP(S1541,'Avtal 2026-05-21'!C:J,10,FALSE),"")</f>
        <v>#REF!</v>
      </c>
      <c r="Z1541" s="2" t="e">
        <f>IF(R1541&lt;&gt;"",VLOOKUP(S1541,'Avtal 2026-05-21'!C:J,11,FALSE),"")</f>
        <v>#REF!</v>
      </c>
      <c r="AA1541" s="2" t="e">
        <f>IF(R1541&lt;&gt;"",VLOOKUP(S1541,'Avtal 2026-05-21'!C:J,12,FALSE),"")</f>
        <v>#REF!</v>
      </c>
      <c r="AB1541" s="2" t="e">
        <f>IF(R1541&lt;&gt;"",VLOOKUP(S1541,'Avtal 2026-05-21'!C:J,13,FALSE),"")</f>
        <v>#REF!</v>
      </c>
      <c r="AC1541" s="2" t="e">
        <f>IF(R1541&lt;&gt;"",VLOOKUP(S1541,'Avtal 2026-05-21'!C:J,21,FALSE),"")</f>
        <v>#REF!</v>
      </c>
      <c r="AD1541" s="13" t="e">
        <f>VLOOKUP(S1541,'Avtal 2026-05-21'!C:J,7,FALSE)</f>
        <v>#REF!</v>
      </c>
      <c r="AF1541" s="2" t="e">
        <f>IF(R1541&lt;&gt;"",VLOOKUP(S1541,'Avtal 2026-05-21'!C:J,18,FALSE),"")</f>
        <v>#REF!</v>
      </c>
      <c r="AG1541" s="2" t="e">
        <f>IF(R1541&lt;&gt;"",VLOOKUP(S1541,'Avtal 2026-05-21'!C:J,19,FALSE),"")</f>
        <v>#REF!</v>
      </c>
      <c r="AH1541" s="10" t="e">
        <f>IF(R1541&gt;0,VLOOKUP(S1541,'Avtal 2026-05-21'!C:J,52,FALSE),"")</f>
        <v>#REF!</v>
      </c>
    </row>
    <row r="1542" spans="18:34" ht="18.75" customHeight="1" x14ac:dyDescent="0.25">
      <c r="R1542" s="2" t="e">
        <f>IF(MAX($R$10:R1541)&gt;=$K$4,0,R1541+1)</f>
        <v>#REF!</v>
      </c>
      <c r="S1542" s="2" t="e">
        <f t="shared" si="116"/>
        <v>#REF!</v>
      </c>
      <c r="T1542" s="2" t="e">
        <f t="shared" si="113"/>
        <v>#REF!</v>
      </c>
      <c r="U1542" s="2" t="e">
        <f t="shared" si="114"/>
        <v>#REF!</v>
      </c>
      <c r="V1542" s="2" t="e">
        <f t="shared" si="115"/>
        <v>#REF!</v>
      </c>
      <c r="X1542" s="2" t="e">
        <f>IF(R1542&lt;&gt;"",VLOOKUP(S1542,'Avtal 2026-05-21'!C:J,9,FALSE),"")</f>
        <v>#REF!</v>
      </c>
      <c r="Y1542" s="2" t="e">
        <f>IF(R1542&lt;&gt;"",VLOOKUP(S1542,'Avtal 2026-05-21'!C:J,10,FALSE),"")</f>
        <v>#REF!</v>
      </c>
      <c r="Z1542" s="2" t="e">
        <f>IF(R1542&lt;&gt;"",VLOOKUP(S1542,'Avtal 2026-05-21'!C:J,11,FALSE),"")</f>
        <v>#REF!</v>
      </c>
      <c r="AA1542" s="2" t="e">
        <f>IF(R1542&lt;&gt;"",VLOOKUP(S1542,'Avtal 2026-05-21'!C:J,12,FALSE),"")</f>
        <v>#REF!</v>
      </c>
      <c r="AB1542" s="2" t="e">
        <f>IF(R1542&lt;&gt;"",VLOOKUP(S1542,'Avtal 2026-05-21'!C:J,13,FALSE),"")</f>
        <v>#REF!</v>
      </c>
      <c r="AC1542" s="2" t="e">
        <f>IF(R1542&lt;&gt;"",VLOOKUP(S1542,'Avtal 2026-05-21'!C:J,21,FALSE),"")</f>
        <v>#REF!</v>
      </c>
      <c r="AD1542" s="13" t="e">
        <f>VLOOKUP(S1542,'Avtal 2026-05-21'!C:J,7,FALSE)</f>
        <v>#REF!</v>
      </c>
      <c r="AF1542" s="2" t="e">
        <f>IF(R1542&lt;&gt;"",VLOOKUP(S1542,'Avtal 2026-05-21'!C:J,18,FALSE),"")</f>
        <v>#REF!</v>
      </c>
      <c r="AG1542" s="2" t="e">
        <f>IF(R1542&lt;&gt;"",VLOOKUP(S1542,'Avtal 2026-05-21'!C:J,19,FALSE),"")</f>
        <v>#REF!</v>
      </c>
      <c r="AH1542" s="10" t="e">
        <f>IF(R1542&gt;0,VLOOKUP(S1542,'Avtal 2026-05-21'!C:J,52,FALSE),"")</f>
        <v>#REF!</v>
      </c>
    </row>
    <row r="1543" spans="18:34" ht="18.75" customHeight="1" x14ac:dyDescent="0.25">
      <c r="R1543" s="2" t="e">
        <f>IF(MAX($R$10:R1542)&gt;=$K$4,0,R1542+1)</f>
        <v>#REF!</v>
      </c>
      <c r="S1543" s="2" t="e">
        <f t="shared" si="116"/>
        <v>#REF!</v>
      </c>
      <c r="T1543" s="2" t="e">
        <f t="shared" si="113"/>
        <v>#REF!</v>
      </c>
      <c r="U1543" s="2" t="e">
        <f t="shared" si="114"/>
        <v>#REF!</v>
      </c>
      <c r="V1543" s="2" t="e">
        <f t="shared" si="115"/>
        <v>#REF!</v>
      </c>
      <c r="X1543" s="2" t="e">
        <f>IF(R1543&lt;&gt;"",VLOOKUP(S1543,'Avtal 2026-05-21'!C:J,9,FALSE),"")</f>
        <v>#REF!</v>
      </c>
      <c r="Y1543" s="2" t="e">
        <f>IF(R1543&lt;&gt;"",VLOOKUP(S1543,'Avtal 2026-05-21'!C:J,10,FALSE),"")</f>
        <v>#REF!</v>
      </c>
      <c r="Z1543" s="2" t="e">
        <f>IF(R1543&lt;&gt;"",VLOOKUP(S1543,'Avtal 2026-05-21'!C:J,11,FALSE),"")</f>
        <v>#REF!</v>
      </c>
      <c r="AA1543" s="2" t="e">
        <f>IF(R1543&lt;&gt;"",VLOOKUP(S1543,'Avtal 2026-05-21'!C:J,12,FALSE),"")</f>
        <v>#REF!</v>
      </c>
      <c r="AB1543" s="2" t="e">
        <f>IF(R1543&lt;&gt;"",VLOOKUP(S1543,'Avtal 2026-05-21'!C:J,13,FALSE),"")</f>
        <v>#REF!</v>
      </c>
      <c r="AC1543" s="2" t="e">
        <f>IF(R1543&lt;&gt;"",VLOOKUP(S1543,'Avtal 2026-05-21'!C:J,21,FALSE),"")</f>
        <v>#REF!</v>
      </c>
      <c r="AD1543" s="13" t="e">
        <f>VLOOKUP(S1543,'Avtal 2026-05-21'!C:J,7,FALSE)</f>
        <v>#REF!</v>
      </c>
      <c r="AF1543" s="2" t="e">
        <f>IF(R1543&lt;&gt;"",VLOOKUP(S1543,'Avtal 2026-05-21'!C:J,18,FALSE),"")</f>
        <v>#REF!</v>
      </c>
      <c r="AG1543" s="2" t="e">
        <f>IF(R1543&lt;&gt;"",VLOOKUP(S1543,'Avtal 2026-05-21'!C:J,19,FALSE),"")</f>
        <v>#REF!</v>
      </c>
      <c r="AH1543" s="10" t="e">
        <f>IF(R1543&gt;0,VLOOKUP(S1543,'Avtal 2026-05-21'!C:J,52,FALSE),"")</f>
        <v>#REF!</v>
      </c>
    </row>
    <row r="1544" spans="18:34" ht="18.75" customHeight="1" x14ac:dyDescent="0.25">
      <c r="R1544" s="2" t="e">
        <f>IF(MAX($R$10:R1543)&gt;=$K$4,0,R1543+1)</f>
        <v>#REF!</v>
      </c>
      <c r="S1544" s="2" t="e">
        <f t="shared" si="116"/>
        <v>#REF!</v>
      </c>
      <c r="T1544" s="2" t="e">
        <f t="shared" si="113"/>
        <v>#REF!</v>
      </c>
      <c r="U1544" s="2" t="e">
        <f t="shared" si="114"/>
        <v>#REF!</v>
      </c>
      <c r="V1544" s="2" t="e">
        <f t="shared" si="115"/>
        <v>#REF!</v>
      </c>
      <c r="X1544" s="2" t="e">
        <f>IF(R1544&lt;&gt;"",VLOOKUP(S1544,'Avtal 2026-05-21'!C:J,9,FALSE),"")</f>
        <v>#REF!</v>
      </c>
      <c r="Y1544" s="2" t="e">
        <f>IF(R1544&lt;&gt;"",VLOOKUP(S1544,'Avtal 2026-05-21'!C:J,10,FALSE),"")</f>
        <v>#REF!</v>
      </c>
      <c r="Z1544" s="2" t="e">
        <f>IF(R1544&lt;&gt;"",VLOOKUP(S1544,'Avtal 2026-05-21'!C:J,11,FALSE),"")</f>
        <v>#REF!</v>
      </c>
      <c r="AA1544" s="2" t="e">
        <f>IF(R1544&lt;&gt;"",VLOOKUP(S1544,'Avtal 2026-05-21'!C:J,12,FALSE),"")</f>
        <v>#REF!</v>
      </c>
      <c r="AB1544" s="2" t="e">
        <f>IF(R1544&lt;&gt;"",VLOOKUP(S1544,'Avtal 2026-05-21'!C:J,13,FALSE),"")</f>
        <v>#REF!</v>
      </c>
      <c r="AC1544" s="2" t="e">
        <f>IF(R1544&lt;&gt;"",VLOOKUP(S1544,'Avtal 2026-05-21'!C:J,21,FALSE),"")</f>
        <v>#REF!</v>
      </c>
      <c r="AD1544" s="13" t="e">
        <f>VLOOKUP(S1544,'Avtal 2026-05-21'!C:J,7,FALSE)</f>
        <v>#REF!</v>
      </c>
      <c r="AF1544" s="2" t="e">
        <f>IF(R1544&lt;&gt;"",VLOOKUP(S1544,'Avtal 2026-05-21'!C:J,18,FALSE),"")</f>
        <v>#REF!</v>
      </c>
      <c r="AG1544" s="2" t="e">
        <f>IF(R1544&lt;&gt;"",VLOOKUP(S1544,'Avtal 2026-05-21'!C:J,19,FALSE),"")</f>
        <v>#REF!</v>
      </c>
      <c r="AH1544" s="10" t="e">
        <f>IF(R1544&gt;0,VLOOKUP(S1544,'Avtal 2026-05-21'!C:J,52,FALSE),"")</f>
        <v>#REF!</v>
      </c>
    </row>
    <row r="1545" spans="18:34" ht="18.75" customHeight="1" x14ac:dyDescent="0.25">
      <c r="R1545" s="2" t="e">
        <f>IF(MAX($R$10:R1544)&gt;=$K$4,0,R1544+1)</f>
        <v>#REF!</v>
      </c>
      <c r="S1545" s="2" t="e">
        <f t="shared" si="116"/>
        <v>#REF!</v>
      </c>
      <c r="T1545" s="2" t="e">
        <f t="shared" si="113"/>
        <v>#REF!</v>
      </c>
      <c r="U1545" s="2" t="e">
        <f t="shared" si="114"/>
        <v>#REF!</v>
      </c>
      <c r="V1545" s="2" t="e">
        <f t="shared" si="115"/>
        <v>#REF!</v>
      </c>
      <c r="X1545" s="2" t="e">
        <f>IF(R1545&lt;&gt;"",VLOOKUP(S1545,'Avtal 2026-05-21'!C:J,9,FALSE),"")</f>
        <v>#REF!</v>
      </c>
      <c r="Y1545" s="2" t="e">
        <f>IF(R1545&lt;&gt;"",VLOOKUP(S1545,'Avtal 2026-05-21'!C:J,10,FALSE),"")</f>
        <v>#REF!</v>
      </c>
      <c r="Z1545" s="2" t="e">
        <f>IF(R1545&lt;&gt;"",VLOOKUP(S1545,'Avtal 2026-05-21'!C:J,11,FALSE),"")</f>
        <v>#REF!</v>
      </c>
      <c r="AA1545" s="2" t="e">
        <f>IF(R1545&lt;&gt;"",VLOOKUP(S1545,'Avtal 2026-05-21'!C:J,12,FALSE),"")</f>
        <v>#REF!</v>
      </c>
      <c r="AB1545" s="2" t="e">
        <f>IF(R1545&lt;&gt;"",VLOOKUP(S1545,'Avtal 2026-05-21'!C:J,13,FALSE),"")</f>
        <v>#REF!</v>
      </c>
      <c r="AC1545" s="2" t="e">
        <f>IF(R1545&lt;&gt;"",VLOOKUP(S1545,'Avtal 2026-05-21'!C:J,21,FALSE),"")</f>
        <v>#REF!</v>
      </c>
      <c r="AD1545" s="13" t="e">
        <f>VLOOKUP(S1545,'Avtal 2026-05-21'!C:J,7,FALSE)</f>
        <v>#REF!</v>
      </c>
      <c r="AF1545" s="2" t="e">
        <f>IF(R1545&lt;&gt;"",VLOOKUP(S1545,'Avtal 2026-05-21'!C:J,18,FALSE),"")</f>
        <v>#REF!</v>
      </c>
      <c r="AG1545" s="2" t="e">
        <f>IF(R1545&lt;&gt;"",VLOOKUP(S1545,'Avtal 2026-05-21'!C:J,19,FALSE),"")</f>
        <v>#REF!</v>
      </c>
      <c r="AH1545" s="10" t="e">
        <f>IF(R1545&gt;0,VLOOKUP(S1545,'Avtal 2026-05-21'!C:J,52,FALSE),"")</f>
        <v>#REF!</v>
      </c>
    </row>
    <row r="1546" spans="18:34" ht="18.75" customHeight="1" x14ac:dyDescent="0.25">
      <c r="R1546" s="2" t="e">
        <f>IF(MAX($R$10:R1545)&gt;=$K$4,0,R1545+1)</f>
        <v>#REF!</v>
      </c>
      <c r="S1546" s="2" t="e">
        <f t="shared" si="116"/>
        <v>#REF!</v>
      </c>
      <c r="T1546" s="2" t="e">
        <f t="shared" si="113"/>
        <v>#REF!</v>
      </c>
      <c r="U1546" s="2" t="e">
        <f t="shared" si="114"/>
        <v>#REF!</v>
      </c>
      <c r="V1546" s="2" t="e">
        <f t="shared" si="115"/>
        <v>#REF!</v>
      </c>
      <c r="X1546" s="2" t="e">
        <f>IF(R1546&lt;&gt;"",VLOOKUP(S1546,'Avtal 2026-05-21'!C:J,9,FALSE),"")</f>
        <v>#REF!</v>
      </c>
      <c r="Y1546" s="2" t="e">
        <f>IF(R1546&lt;&gt;"",VLOOKUP(S1546,'Avtal 2026-05-21'!C:J,10,FALSE),"")</f>
        <v>#REF!</v>
      </c>
      <c r="Z1546" s="2" t="e">
        <f>IF(R1546&lt;&gt;"",VLOOKUP(S1546,'Avtal 2026-05-21'!C:J,11,FALSE),"")</f>
        <v>#REF!</v>
      </c>
      <c r="AA1546" s="2" t="e">
        <f>IF(R1546&lt;&gt;"",VLOOKUP(S1546,'Avtal 2026-05-21'!C:J,12,FALSE),"")</f>
        <v>#REF!</v>
      </c>
      <c r="AB1546" s="2" t="e">
        <f>IF(R1546&lt;&gt;"",VLOOKUP(S1546,'Avtal 2026-05-21'!C:J,13,FALSE),"")</f>
        <v>#REF!</v>
      </c>
      <c r="AC1546" s="2" t="e">
        <f>IF(R1546&lt;&gt;"",VLOOKUP(S1546,'Avtal 2026-05-21'!C:J,21,FALSE),"")</f>
        <v>#REF!</v>
      </c>
      <c r="AD1546" s="13" t="e">
        <f>VLOOKUP(S1546,'Avtal 2026-05-21'!C:J,7,FALSE)</f>
        <v>#REF!</v>
      </c>
      <c r="AF1546" s="2" t="e">
        <f>IF(R1546&lt;&gt;"",VLOOKUP(S1546,'Avtal 2026-05-21'!C:J,18,FALSE),"")</f>
        <v>#REF!</v>
      </c>
      <c r="AG1546" s="2" t="e">
        <f>IF(R1546&lt;&gt;"",VLOOKUP(S1546,'Avtal 2026-05-21'!C:J,19,FALSE),"")</f>
        <v>#REF!</v>
      </c>
      <c r="AH1546" s="10" t="e">
        <f>IF(R1546&gt;0,VLOOKUP(S1546,'Avtal 2026-05-21'!C:J,52,FALSE),"")</f>
        <v>#REF!</v>
      </c>
    </row>
    <row r="1547" spans="18:34" ht="18.75" customHeight="1" x14ac:dyDescent="0.25">
      <c r="R1547" s="2" t="e">
        <f>IF(MAX($R$10:R1546)&gt;=$K$4,0,R1546+1)</f>
        <v>#REF!</v>
      </c>
      <c r="S1547" s="2" t="e">
        <f t="shared" si="116"/>
        <v>#REF!</v>
      </c>
      <c r="T1547" s="2" t="e">
        <f t="shared" ref="T1547:T1610" si="117">IF(R1547&gt;0,YEAR(AF1547),0)</f>
        <v>#REF!</v>
      </c>
      <c r="U1547" s="2" t="e">
        <f t="shared" ref="U1547:U1610" si="118">MONTH(AF1547)*1</f>
        <v>#REF!</v>
      </c>
      <c r="V1547" s="2" t="e">
        <f t="shared" ref="V1547:V1610" si="119">IF(R1547&gt;0,T1547&amp;U1547,"")</f>
        <v>#REF!</v>
      </c>
      <c r="X1547" s="2" t="e">
        <f>IF(R1547&lt;&gt;"",VLOOKUP(S1547,'Avtal 2026-05-21'!C:J,9,FALSE),"")</f>
        <v>#REF!</v>
      </c>
      <c r="Y1547" s="2" t="e">
        <f>IF(R1547&lt;&gt;"",VLOOKUP(S1547,'Avtal 2026-05-21'!C:J,10,FALSE),"")</f>
        <v>#REF!</v>
      </c>
      <c r="Z1547" s="2" t="e">
        <f>IF(R1547&lt;&gt;"",VLOOKUP(S1547,'Avtal 2026-05-21'!C:J,11,FALSE),"")</f>
        <v>#REF!</v>
      </c>
      <c r="AA1547" s="2" t="e">
        <f>IF(R1547&lt;&gt;"",VLOOKUP(S1547,'Avtal 2026-05-21'!C:J,12,FALSE),"")</f>
        <v>#REF!</v>
      </c>
      <c r="AB1547" s="2" t="e">
        <f>IF(R1547&lt;&gt;"",VLOOKUP(S1547,'Avtal 2026-05-21'!C:J,13,FALSE),"")</f>
        <v>#REF!</v>
      </c>
      <c r="AC1547" s="2" t="e">
        <f>IF(R1547&lt;&gt;"",VLOOKUP(S1547,'Avtal 2026-05-21'!C:J,21,FALSE),"")</f>
        <v>#REF!</v>
      </c>
      <c r="AD1547" s="13" t="e">
        <f>VLOOKUP(S1547,'Avtal 2026-05-21'!C:J,7,FALSE)</f>
        <v>#REF!</v>
      </c>
      <c r="AF1547" s="2" t="e">
        <f>IF(R1547&lt;&gt;"",VLOOKUP(S1547,'Avtal 2026-05-21'!C:J,18,FALSE),"")</f>
        <v>#REF!</v>
      </c>
      <c r="AG1547" s="2" t="e">
        <f>IF(R1547&lt;&gt;"",VLOOKUP(S1547,'Avtal 2026-05-21'!C:J,19,FALSE),"")</f>
        <v>#REF!</v>
      </c>
      <c r="AH1547" s="10" t="e">
        <f>IF(R1547&gt;0,VLOOKUP(S1547,'Avtal 2026-05-21'!C:J,52,FALSE),"")</f>
        <v>#REF!</v>
      </c>
    </row>
    <row r="1548" spans="18:34" ht="18.75" customHeight="1" x14ac:dyDescent="0.25">
      <c r="R1548" s="2" t="e">
        <f>IF(MAX($R$10:R1547)&gt;=$K$4,0,R1547+1)</f>
        <v>#REF!</v>
      </c>
      <c r="S1548" s="2" t="e">
        <f t="shared" ref="S1548:S1611" si="120">S1547+1</f>
        <v>#REF!</v>
      </c>
      <c r="T1548" s="2" t="e">
        <f t="shared" si="117"/>
        <v>#REF!</v>
      </c>
      <c r="U1548" s="2" t="e">
        <f t="shared" si="118"/>
        <v>#REF!</v>
      </c>
      <c r="V1548" s="2" t="e">
        <f t="shared" si="119"/>
        <v>#REF!</v>
      </c>
      <c r="X1548" s="2" t="e">
        <f>IF(R1548&lt;&gt;"",VLOOKUP(S1548,'Avtal 2026-05-21'!C:J,9,FALSE),"")</f>
        <v>#REF!</v>
      </c>
      <c r="Y1548" s="2" t="e">
        <f>IF(R1548&lt;&gt;"",VLOOKUP(S1548,'Avtal 2026-05-21'!C:J,10,FALSE),"")</f>
        <v>#REF!</v>
      </c>
      <c r="Z1548" s="2" t="e">
        <f>IF(R1548&lt;&gt;"",VLOOKUP(S1548,'Avtal 2026-05-21'!C:J,11,FALSE),"")</f>
        <v>#REF!</v>
      </c>
      <c r="AA1548" s="2" t="e">
        <f>IF(R1548&lt;&gt;"",VLOOKUP(S1548,'Avtal 2026-05-21'!C:J,12,FALSE),"")</f>
        <v>#REF!</v>
      </c>
      <c r="AB1548" s="2" t="e">
        <f>IF(R1548&lt;&gt;"",VLOOKUP(S1548,'Avtal 2026-05-21'!C:J,13,FALSE),"")</f>
        <v>#REF!</v>
      </c>
      <c r="AC1548" s="2" t="e">
        <f>IF(R1548&lt;&gt;"",VLOOKUP(S1548,'Avtal 2026-05-21'!C:J,21,FALSE),"")</f>
        <v>#REF!</v>
      </c>
      <c r="AD1548" s="13" t="e">
        <f>VLOOKUP(S1548,'Avtal 2026-05-21'!C:J,7,FALSE)</f>
        <v>#REF!</v>
      </c>
      <c r="AF1548" s="2" t="e">
        <f>IF(R1548&lt;&gt;"",VLOOKUP(S1548,'Avtal 2026-05-21'!C:J,18,FALSE),"")</f>
        <v>#REF!</v>
      </c>
      <c r="AG1548" s="2" t="e">
        <f>IF(R1548&lt;&gt;"",VLOOKUP(S1548,'Avtal 2026-05-21'!C:J,19,FALSE),"")</f>
        <v>#REF!</v>
      </c>
      <c r="AH1548" s="10" t="e">
        <f>IF(R1548&gt;0,VLOOKUP(S1548,'Avtal 2026-05-21'!C:J,52,FALSE),"")</f>
        <v>#REF!</v>
      </c>
    </row>
    <row r="1549" spans="18:34" ht="18.75" customHeight="1" x14ac:dyDescent="0.25">
      <c r="R1549" s="2" t="e">
        <f>IF(MAX($R$10:R1548)&gt;=$K$4,0,R1548+1)</f>
        <v>#REF!</v>
      </c>
      <c r="S1549" s="2" t="e">
        <f t="shared" si="120"/>
        <v>#REF!</v>
      </c>
      <c r="T1549" s="2" t="e">
        <f t="shared" si="117"/>
        <v>#REF!</v>
      </c>
      <c r="U1549" s="2" t="e">
        <f t="shared" si="118"/>
        <v>#REF!</v>
      </c>
      <c r="V1549" s="2" t="e">
        <f t="shared" si="119"/>
        <v>#REF!</v>
      </c>
      <c r="X1549" s="2" t="e">
        <f>IF(R1549&lt;&gt;"",VLOOKUP(S1549,'Avtal 2026-05-21'!C:J,9,FALSE),"")</f>
        <v>#REF!</v>
      </c>
      <c r="Y1549" s="2" t="e">
        <f>IF(R1549&lt;&gt;"",VLOOKUP(S1549,'Avtal 2026-05-21'!C:J,10,FALSE),"")</f>
        <v>#REF!</v>
      </c>
      <c r="Z1549" s="2" t="e">
        <f>IF(R1549&lt;&gt;"",VLOOKUP(S1549,'Avtal 2026-05-21'!C:J,11,FALSE),"")</f>
        <v>#REF!</v>
      </c>
      <c r="AA1549" s="2" t="e">
        <f>IF(R1549&lt;&gt;"",VLOOKUP(S1549,'Avtal 2026-05-21'!C:J,12,FALSE),"")</f>
        <v>#REF!</v>
      </c>
      <c r="AB1549" s="2" t="e">
        <f>IF(R1549&lt;&gt;"",VLOOKUP(S1549,'Avtal 2026-05-21'!C:J,13,FALSE),"")</f>
        <v>#REF!</v>
      </c>
      <c r="AC1549" s="2" t="e">
        <f>IF(R1549&lt;&gt;"",VLOOKUP(S1549,'Avtal 2026-05-21'!C:J,21,FALSE),"")</f>
        <v>#REF!</v>
      </c>
      <c r="AD1549" s="13" t="e">
        <f>VLOOKUP(S1549,'Avtal 2026-05-21'!C:J,7,FALSE)</f>
        <v>#REF!</v>
      </c>
      <c r="AF1549" s="2" t="e">
        <f>IF(R1549&lt;&gt;"",VLOOKUP(S1549,'Avtal 2026-05-21'!C:J,18,FALSE),"")</f>
        <v>#REF!</v>
      </c>
      <c r="AG1549" s="2" t="e">
        <f>IF(R1549&lt;&gt;"",VLOOKUP(S1549,'Avtal 2026-05-21'!C:J,19,FALSE),"")</f>
        <v>#REF!</v>
      </c>
      <c r="AH1549" s="10" t="e">
        <f>IF(R1549&gt;0,VLOOKUP(S1549,'Avtal 2026-05-21'!C:J,52,FALSE),"")</f>
        <v>#REF!</v>
      </c>
    </row>
    <row r="1550" spans="18:34" ht="18.75" customHeight="1" x14ac:dyDescent="0.25">
      <c r="R1550" s="2" t="e">
        <f>IF(MAX($R$10:R1549)&gt;=$K$4,0,R1549+1)</f>
        <v>#REF!</v>
      </c>
      <c r="S1550" s="2" t="e">
        <f t="shared" si="120"/>
        <v>#REF!</v>
      </c>
      <c r="T1550" s="2" t="e">
        <f t="shared" si="117"/>
        <v>#REF!</v>
      </c>
      <c r="U1550" s="2" t="e">
        <f t="shared" si="118"/>
        <v>#REF!</v>
      </c>
      <c r="V1550" s="2" t="e">
        <f t="shared" si="119"/>
        <v>#REF!</v>
      </c>
      <c r="X1550" s="2" t="e">
        <f>IF(R1550&lt;&gt;"",VLOOKUP(S1550,'Avtal 2026-05-21'!C:J,9,FALSE),"")</f>
        <v>#REF!</v>
      </c>
      <c r="Y1550" s="2" t="e">
        <f>IF(R1550&lt;&gt;"",VLOOKUP(S1550,'Avtal 2026-05-21'!C:J,10,FALSE),"")</f>
        <v>#REF!</v>
      </c>
      <c r="Z1550" s="2" t="e">
        <f>IF(R1550&lt;&gt;"",VLOOKUP(S1550,'Avtal 2026-05-21'!C:J,11,FALSE),"")</f>
        <v>#REF!</v>
      </c>
      <c r="AA1550" s="2" t="e">
        <f>IF(R1550&lt;&gt;"",VLOOKUP(S1550,'Avtal 2026-05-21'!C:J,12,FALSE),"")</f>
        <v>#REF!</v>
      </c>
      <c r="AB1550" s="2" t="e">
        <f>IF(R1550&lt;&gt;"",VLOOKUP(S1550,'Avtal 2026-05-21'!C:J,13,FALSE),"")</f>
        <v>#REF!</v>
      </c>
      <c r="AC1550" s="2" t="e">
        <f>IF(R1550&lt;&gt;"",VLOOKUP(S1550,'Avtal 2026-05-21'!C:J,21,FALSE),"")</f>
        <v>#REF!</v>
      </c>
      <c r="AD1550" s="13" t="e">
        <f>VLOOKUP(S1550,'Avtal 2026-05-21'!C:J,7,FALSE)</f>
        <v>#REF!</v>
      </c>
      <c r="AF1550" s="2" t="e">
        <f>IF(R1550&lt;&gt;"",VLOOKUP(S1550,'Avtal 2026-05-21'!C:J,18,FALSE),"")</f>
        <v>#REF!</v>
      </c>
      <c r="AG1550" s="2" t="e">
        <f>IF(R1550&lt;&gt;"",VLOOKUP(S1550,'Avtal 2026-05-21'!C:J,19,FALSE),"")</f>
        <v>#REF!</v>
      </c>
      <c r="AH1550" s="10" t="e">
        <f>IF(R1550&gt;0,VLOOKUP(S1550,'Avtal 2026-05-21'!C:J,52,FALSE),"")</f>
        <v>#REF!</v>
      </c>
    </row>
    <row r="1551" spans="18:34" ht="18.75" customHeight="1" x14ac:dyDescent="0.25">
      <c r="R1551" s="2" t="e">
        <f>IF(MAX($R$10:R1550)&gt;=$K$4,0,R1550+1)</f>
        <v>#REF!</v>
      </c>
      <c r="S1551" s="2" t="e">
        <f t="shared" si="120"/>
        <v>#REF!</v>
      </c>
      <c r="T1551" s="2" t="e">
        <f t="shared" si="117"/>
        <v>#REF!</v>
      </c>
      <c r="U1551" s="2" t="e">
        <f t="shared" si="118"/>
        <v>#REF!</v>
      </c>
      <c r="V1551" s="2" t="e">
        <f t="shared" si="119"/>
        <v>#REF!</v>
      </c>
      <c r="X1551" s="2" t="e">
        <f>IF(R1551&lt;&gt;"",VLOOKUP(S1551,'Avtal 2026-05-21'!C:J,9,FALSE),"")</f>
        <v>#REF!</v>
      </c>
      <c r="Y1551" s="2" t="e">
        <f>IF(R1551&lt;&gt;"",VLOOKUP(S1551,'Avtal 2026-05-21'!C:J,10,FALSE),"")</f>
        <v>#REF!</v>
      </c>
      <c r="Z1551" s="2" t="e">
        <f>IF(R1551&lt;&gt;"",VLOOKUP(S1551,'Avtal 2026-05-21'!C:J,11,FALSE),"")</f>
        <v>#REF!</v>
      </c>
      <c r="AA1551" s="2" t="e">
        <f>IF(R1551&lt;&gt;"",VLOOKUP(S1551,'Avtal 2026-05-21'!C:J,12,FALSE),"")</f>
        <v>#REF!</v>
      </c>
      <c r="AB1551" s="2" t="e">
        <f>IF(R1551&lt;&gt;"",VLOOKUP(S1551,'Avtal 2026-05-21'!C:J,13,FALSE),"")</f>
        <v>#REF!</v>
      </c>
      <c r="AC1551" s="2" t="e">
        <f>IF(R1551&lt;&gt;"",VLOOKUP(S1551,'Avtal 2026-05-21'!C:J,21,FALSE),"")</f>
        <v>#REF!</v>
      </c>
      <c r="AD1551" s="13" t="e">
        <f>VLOOKUP(S1551,'Avtal 2026-05-21'!C:J,7,FALSE)</f>
        <v>#REF!</v>
      </c>
      <c r="AF1551" s="2" t="e">
        <f>IF(R1551&lt;&gt;"",VLOOKUP(S1551,'Avtal 2026-05-21'!C:J,18,FALSE),"")</f>
        <v>#REF!</v>
      </c>
      <c r="AG1551" s="2" t="e">
        <f>IF(R1551&lt;&gt;"",VLOOKUP(S1551,'Avtal 2026-05-21'!C:J,19,FALSE),"")</f>
        <v>#REF!</v>
      </c>
      <c r="AH1551" s="10" t="e">
        <f>IF(R1551&gt;0,VLOOKUP(S1551,'Avtal 2026-05-21'!C:J,52,FALSE),"")</f>
        <v>#REF!</v>
      </c>
    </row>
    <row r="1552" spans="18:34" ht="18.75" customHeight="1" x14ac:dyDescent="0.25">
      <c r="R1552" s="2" t="e">
        <f>IF(MAX($R$10:R1551)&gt;=$K$4,0,R1551+1)</f>
        <v>#REF!</v>
      </c>
      <c r="S1552" s="2" t="e">
        <f t="shared" si="120"/>
        <v>#REF!</v>
      </c>
      <c r="T1552" s="2" t="e">
        <f t="shared" si="117"/>
        <v>#REF!</v>
      </c>
      <c r="U1552" s="2" t="e">
        <f t="shared" si="118"/>
        <v>#REF!</v>
      </c>
      <c r="V1552" s="2" t="e">
        <f t="shared" si="119"/>
        <v>#REF!</v>
      </c>
      <c r="X1552" s="2" t="e">
        <f>IF(R1552&lt;&gt;"",VLOOKUP(S1552,'Avtal 2026-05-21'!C:J,9,FALSE),"")</f>
        <v>#REF!</v>
      </c>
      <c r="Y1552" s="2" t="e">
        <f>IF(R1552&lt;&gt;"",VLOOKUP(S1552,'Avtal 2026-05-21'!C:J,10,FALSE),"")</f>
        <v>#REF!</v>
      </c>
      <c r="Z1552" s="2" t="e">
        <f>IF(R1552&lt;&gt;"",VLOOKUP(S1552,'Avtal 2026-05-21'!C:J,11,FALSE),"")</f>
        <v>#REF!</v>
      </c>
      <c r="AA1552" s="2" t="e">
        <f>IF(R1552&lt;&gt;"",VLOOKUP(S1552,'Avtal 2026-05-21'!C:J,12,FALSE),"")</f>
        <v>#REF!</v>
      </c>
      <c r="AB1552" s="2" t="e">
        <f>IF(R1552&lt;&gt;"",VLOOKUP(S1552,'Avtal 2026-05-21'!C:J,13,FALSE),"")</f>
        <v>#REF!</v>
      </c>
      <c r="AC1552" s="2" t="e">
        <f>IF(R1552&lt;&gt;"",VLOOKUP(S1552,'Avtal 2026-05-21'!C:J,21,FALSE),"")</f>
        <v>#REF!</v>
      </c>
      <c r="AD1552" s="13" t="e">
        <f>VLOOKUP(S1552,'Avtal 2026-05-21'!C:J,7,FALSE)</f>
        <v>#REF!</v>
      </c>
      <c r="AF1552" s="2" t="e">
        <f>IF(R1552&lt;&gt;"",VLOOKUP(S1552,'Avtal 2026-05-21'!C:J,18,FALSE),"")</f>
        <v>#REF!</v>
      </c>
      <c r="AG1552" s="2" t="e">
        <f>IF(R1552&lt;&gt;"",VLOOKUP(S1552,'Avtal 2026-05-21'!C:J,19,FALSE),"")</f>
        <v>#REF!</v>
      </c>
      <c r="AH1552" s="10" t="e">
        <f>IF(R1552&gt;0,VLOOKUP(S1552,'Avtal 2026-05-21'!C:J,52,FALSE),"")</f>
        <v>#REF!</v>
      </c>
    </row>
    <row r="1553" spans="18:34" ht="18.75" customHeight="1" x14ac:dyDescent="0.25">
      <c r="R1553" s="2" t="e">
        <f>IF(MAX($R$10:R1552)&gt;=$K$4,0,R1552+1)</f>
        <v>#REF!</v>
      </c>
      <c r="S1553" s="2" t="e">
        <f t="shared" si="120"/>
        <v>#REF!</v>
      </c>
      <c r="T1553" s="2" t="e">
        <f t="shared" si="117"/>
        <v>#REF!</v>
      </c>
      <c r="U1553" s="2" t="e">
        <f t="shared" si="118"/>
        <v>#REF!</v>
      </c>
      <c r="V1553" s="2" t="e">
        <f t="shared" si="119"/>
        <v>#REF!</v>
      </c>
      <c r="X1553" s="2" t="e">
        <f>IF(R1553&lt;&gt;"",VLOOKUP(S1553,'Avtal 2026-05-21'!C:J,9,FALSE),"")</f>
        <v>#REF!</v>
      </c>
      <c r="Y1553" s="2" t="e">
        <f>IF(R1553&lt;&gt;"",VLOOKUP(S1553,'Avtal 2026-05-21'!C:J,10,FALSE),"")</f>
        <v>#REF!</v>
      </c>
      <c r="Z1553" s="2" t="e">
        <f>IF(R1553&lt;&gt;"",VLOOKUP(S1553,'Avtal 2026-05-21'!C:J,11,FALSE),"")</f>
        <v>#REF!</v>
      </c>
      <c r="AA1553" s="2" t="e">
        <f>IF(R1553&lt;&gt;"",VLOOKUP(S1553,'Avtal 2026-05-21'!C:J,12,FALSE),"")</f>
        <v>#REF!</v>
      </c>
      <c r="AB1553" s="2" t="e">
        <f>IF(R1553&lt;&gt;"",VLOOKUP(S1553,'Avtal 2026-05-21'!C:J,13,FALSE),"")</f>
        <v>#REF!</v>
      </c>
      <c r="AC1553" s="2" t="e">
        <f>IF(R1553&lt;&gt;"",VLOOKUP(S1553,'Avtal 2026-05-21'!C:J,21,FALSE),"")</f>
        <v>#REF!</v>
      </c>
      <c r="AD1553" s="13" t="e">
        <f>VLOOKUP(S1553,'Avtal 2026-05-21'!C:J,7,FALSE)</f>
        <v>#REF!</v>
      </c>
      <c r="AF1553" s="2" t="e">
        <f>IF(R1553&lt;&gt;"",VLOOKUP(S1553,'Avtal 2026-05-21'!C:J,18,FALSE),"")</f>
        <v>#REF!</v>
      </c>
      <c r="AG1553" s="2" t="e">
        <f>IF(R1553&lt;&gt;"",VLOOKUP(S1553,'Avtal 2026-05-21'!C:J,19,FALSE),"")</f>
        <v>#REF!</v>
      </c>
      <c r="AH1553" s="10" t="e">
        <f>IF(R1553&gt;0,VLOOKUP(S1553,'Avtal 2026-05-21'!C:J,52,FALSE),"")</f>
        <v>#REF!</v>
      </c>
    </row>
    <row r="1554" spans="18:34" ht="18.75" customHeight="1" x14ac:dyDescent="0.25">
      <c r="R1554" s="2" t="e">
        <f>IF(MAX($R$10:R1553)&gt;=$K$4,0,R1553+1)</f>
        <v>#REF!</v>
      </c>
      <c r="S1554" s="2" t="e">
        <f t="shared" si="120"/>
        <v>#REF!</v>
      </c>
      <c r="T1554" s="2" t="e">
        <f t="shared" si="117"/>
        <v>#REF!</v>
      </c>
      <c r="U1554" s="2" t="e">
        <f t="shared" si="118"/>
        <v>#REF!</v>
      </c>
      <c r="V1554" s="2" t="e">
        <f t="shared" si="119"/>
        <v>#REF!</v>
      </c>
      <c r="X1554" s="2" t="e">
        <f>IF(R1554&lt;&gt;"",VLOOKUP(S1554,'Avtal 2026-05-21'!C:J,9,FALSE),"")</f>
        <v>#REF!</v>
      </c>
      <c r="Y1554" s="2" t="e">
        <f>IF(R1554&lt;&gt;"",VLOOKUP(S1554,'Avtal 2026-05-21'!C:J,10,FALSE),"")</f>
        <v>#REF!</v>
      </c>
      <c r="Z1554" s="2" t="e">
        <f>IF(R1554&lt;&gt;"",VLOOKUP(S1554,'Avtal 2026-05-21'!C:J,11,FALSE),"")</f>
        <v>#REF!</v>
      </c>
      <c r="AA1554" s="2" t="e">
        <f>IF(R1554&lt;&gt;"",VLOOKUP(S1554,'Avtal 2026-05-21'!C:J,12,FALSE),"")</f>
        <v>#REF!</v>
      </c>
      <c r="AB1554" s="2" t="e">
        <f>IF(R1554&lt;&gt;"",VLOOKUP(S1554,'Avtal 2026-05-21'!C:J,13,FALSE),"")</f>
        <v>#REF!</v>
      </c>
      <c r="AC1554" s="2" t="e">
        <f>IF(R1554&lt;&gt;"",VLOOKUP(S1554,'Avtal 2026-05-21'!C:J,21,FALSE),"")</f>
        <v>#REF!</v>
      </c>
      <c r="AD1554" s="13" t="e">
        <f>VLOOKUP(S1554,'Avtal 2026-05-21'!C:J,7,FALSE)</f>
        <v>#REF!</v>
      </c>
      <c r="AF1554" s="2" t="e">
        <f>IF(R1554&lt;&gt;"",VLOOKUP(S1554,'Avtal 2026-05-21'!C:J,18,FALSE),"")</f>
        <v>#REF!</v>
      </c>
      <c r="AG1554" s="2" t="e">
        <f>IF(R1554&lt;&gt;"",VLOOKUP(S1554,'Avtal 2026-05-21'!C:J,19,FALSE),"")</f>
        <v>#REF!</v>
      </c>
      <c r="AH1554" s="10" t="e">
        <f>IF(R1554&gt;0,VLOOKUP(S1554,'Avtal 2026-05-21'!C:J,52,FALSE),"")</f>
        <v>#REF!</v>
      </c>
    </row>
    <row r="1555" spans="18:34" ht="18.75" customHeight="1" x14ac:dyDescent="0.25">
      <c r="R1555" s="2" t="e">
        <f>IF(MAX($R$10:R1554)&gt;=$K$4,0,R1554+1)</f>
        <v>#REF!</v>
      </c>
      <c r="S1555" s="2" t="e">
        <f t="shared" si="120"/>
        <v>#REF!</v>
      </c>
      <c r="T1555" s="2" t="e">
        <f t="shared" si="117"/>
        <v>#REF!</v>
      </c>
      <c r="U1555" s="2" t="e">
        <f t="shared" si="118"/>
        <v>#REF!</v>
      </c>
      <c r="V1555" s="2" t="e">
        <f t="shared" si="119"/>
        <v>#REF!</v>
      </c>
      <c r="X1555" s="2" t="e">
        <f>IF(R1555&lt;&gt;"",VLOOKUP(S1555,'Avtal 2026-05-21'!C:J,9,FALSE),"")</f>
        <v>#REF!</v>
      </c>
      <c r="Y1555" s="2" t="e">
        <f>IF(R1555&lt;&gt;"",VLOOKUP(S1555,'Avtal 2026-05-21'!C:J,10,FALSE),"")</f>
        <v>#REF!</v>
      </c>
      <c r="Z1555" s="2" t="e">
        <f>IF(R1555&lt;&gt;"",VLOOKUP(S1555,'Avtal 2026-05-21'!C:J,11,FALSE),"")</f>
        <v>#REF!</v>
      </c>
      <c r="AA1555" s="2" t="e">
        <f>IF(R1555&lt;&gt;"",VLOOKUP(S1555,'Avtal 2026-05-21'!C:J,12,FALSE),"")</f>
        <v>#REF!</v>
      </c>
      <c r="AB1555" s="2" t="e">
        <f>IF(R1555&lt;&gt;"",VLOOKUP(S1555,'Avtal 2026-05-21'!C:J,13,FALSE),"")</f>
        <v>#REF!</v>
      </c>
      <c r="AC1555" s="2" t="e">
        <f>IF(R1555&lt;&gt;"",VLOOKUP(S1555,'Avtal 2026-05-21'!C:J,21,FALSE),"")</f>
        <v>#REF!</v>
      </c>
      <c r="AD1555" s="13" t="e">
        <f>VLOOKUP(S1555,'Avtal 2026-05-21'!C:J,7,FALSE)</f>
        <v>#REF!</v>
      </c>
      <c r="AF1555" s="2" t="e">
        <f>IF(R1555&lt;&gt;"",VLOOKUP(S1555,'Avtal 2026-05-21'!C:J,18,FALSE),"")</f>
        <v>#REF!</v>
      </c>
      <c r="AG1555" s="2" t="e">
        <f>IF(R1555&lt;&gt;"",VLOOKUP(S1555,'Avtal 2026-05-21'!C:J,19,FALSE),"")</f>
        <v>#REF!</v>
      </c>
      <c r="AH1555" s="10" t="e">
        <f>IF(R1555&gt;0,VLOOKUP(S1555,'Avtal 2026-05-21'!C:J,52,FALSE),"")</f>
        <v>#REF!</v>
      </c>
    </row>
    <row r="1556" spans="18:34" ht="18.75" customHeight="1" x14ac:dyDescent="0.25">
      <c r="R1556" s="2" t="e">
        <f>IF(MAX($R$10:R1555)&gt;=$K$4,0,R1555+1)</f>
        <v>#REF!</v>
      </c>
      <c r="S1556" s="2" t="e">
        <f t="shared" si="120"/>
        <v>#REF!</v>
      </c>
      <c r="T1556" s="2" t="e">
        <f t="shared" si="117"/>
        <v>#REF!</v>
      </c>
      <c r="U1556" s="2" t="e">
        <f t="shared" si="118"/>
        <v>#REF!</v>
      </c>
      <c r="V1556" s="2" t="e">
        <f t="shared" si="119"/>
        <v>#REF!</v>
      </c>
      <c r="X1556" s="2" t="e">
        <f>IF(R1556&lt;&gt;"",VLOOKUP(S1556,'Avtal 2026-05-21'!C:J,9,FALSE),"")</f>
        <v>#REF!</v>
      </c>
      <c r="Y1556" s="2" t="e">
        <f>IF(R1556&lt;&gt;"",VLOOKUP(S1556,'Avtal 2026-05-21'!C:J,10,FALSE),"")</f>
        <v>#REF!</v>
      </c>
      <c r="Z1556" s="2" t="e">
        <f>IF(R1556&lt;&gt;"",VLOOKUP(S1556,'Avtal 2026-05-21'!C:J,11,FALSE),"")</f>
        <v>#REF!</v>
      </c>
      <c r="AA1556" s="2" t="e">
        <f>IF(R1556&lt;&gt;"",VLOOKUP(S1556,'Avtal 2026-05-21'!C:J,12,FALSE),"")</f>
        <v>#REF!</v>
      </c>
      <c r="AB1556" s="2" t="e">
        <f>IF(R1556&lt;&gt;"",VLOOKUP(S1556,'Avtal 2026-05-21'!C:J,13,FALSE),"")</f>
        <v>#REF!</v>
      </c>
      <c r="AC1556" s="2" t="e">
        <f>IF(R1556&lt;&gt;"",VLOOKUP(S1556,'Avtal 2026-05-21'!C:J,21,FALSE),"")</f>
        <v>#REF!</v>
      </c>
      <c r="AD1556" s="13" t="e">
        <f>VLOOKUP(S1556,'Avtal 2026-05-21'!C:J,7,FALSE)</f>
        <v>#REF!</v>
      </c>
      <c r="AF1556" s="2" t="e">
        <f>IF(R1556&lt;&gt;"",VLOOKUP(S1556,'Avtal 2026-05-21'!C:J,18,FALSE),"")</f>
        <v>#REF!</v>
      </c>
      <c r="AG1556" s="2" t="e">
        <f>IF(R1556&lt;&gt;"",VLOOKUP(S1556,'Avtal 2026-05-21'!C:J,19,FALSE),"")</f>
        <v>#REF!</v>
      </c>
      <c r="AH1556" s="10" t="e">
        <f>IF(R1556&gt;0,VLOOKUP(S1556,'Avtal 2026-05-21'!C:J,52,FALSE),"")</f>
        <v>#REF!</v>
      </c>
    </row>
    <row r="1557" spans="18:34" ht="18.75" customHeight="1" x14ac:dyDescent="0.25">
      <c r="R1557" s="2" t="e">
        <f>IF(MAX($R$10:R1556)&gt;=$K$4,0,R1556+1)</f>
        <v>#REF!</v>
      </c>
      <c r="S1557" s="2" t="e">
        <f t="shared" si="120"/>
        <v>#REF!</v>
      </c>
      <c r="T1557" s="2" t="e">
        <f t="shared" si="117"/>
        <v>#REF!</v>
      </c>
      <c r="U1557" s="2" t="e">
        <f t="shared" si="118"/>
        <v>#REF!</v>
      </c>
      <c r="V1557" s="2" t="e">
        <f t="shared" si="119"/>
        <v>#REF!</v>
      </c>
      <c r="X1557" s="2" t="e">
        <f>IF(R1557&lt;&gt;"",VLOOKUP(S1557,'Avtal 2026-05-21'!C:J,9,FALSE),"")</f>
        <v>#REF!</v>
      </c>
      <c r="Y1557" s="2" t="e">
        <f>IF(R1557&lt;&gt;"",VLOOKUP(S1557,'Avtal 2026-05-21'!C:J,10,FALSE),"")</f>
        <v>#REF!</v>
      </c>
      <c r="Z1557" s="2" t="e">
        <f>IF(R1557&lt;&gt;"",VLOOKUP(S1557,'Avtal 2026-05-21'!C:J,11,FALSE),"")</f>
        <v>#REF!</v>
      </c>
      <c r="AA1557" s="2" t="e">
        <f>IF(R1557&lt;&gt;"",VLOOKUP(S1557,'Avtal 2026-05-21'!C:J,12,FALSE),"")</f>
        <v>#REF!</v>
      </c>
      <c r="AB1557" s="2" t="e">
        <f>IF(R1557&lt;&gt;"",VLOOKUP(S1557,'Avtal 2026-05-21'!C:J,13,FALSE),"")</f>
        <v>#REF!</v>
      </c>
      <c r="AC1557" s="2" t="e">
        <f>IF(R1557&lt;&gt;"",VLOOKUP(S1557,'Avtal 2026-05-21'!C:J,21,FALSE),"")</f>
        <v>#REF!</v>
      </c>
      <c r="AD1557" s="13" t="e">
        <f>VLOOKUP(S1557,'Avtal 2026-05-21'!C:J,7,FALSE)</f>
        <v>#REF!</v>
      </c>
      <c r="AF1557" s="2" t="e">
        <f>IF(R1557&lt;&gt;"",VLOOKUP(S1557,'Avtal 2026-05-21'!C:J,18,FALSE),"")</f>
        <v>#REF!</v>
      </c>
      <c r="AG1557" s="2" t="e">
        <f>IF(R1557&lt;&gt;"",VLOOKUP(S1557,'Avtal 2026-05-21'!C:J,19,FALSE),"")</f>
        <v>#REF!</v>
      </c>
      <c r="AH1557" s="10" t="e">
        <f>IF(R1557&gt;0,VLOOKUP(S1557,'Avtal 2026-05-21'!C:J,52,FALSE),"")</f>
        <v>#REF!</v>
      </c>
    </row>
    <row r="1558" spans="18:34" ht="18.75" customHeight="1" x14ac:dyDescent="0.25">
      <c r="R1558" s="2" t="e">
        <f>IF(MAX($R$10:R1557)&gt;=$K$4,0,R1557+1)</f>
        <v>#REF!</v>
      </c>
      <c r="S1558" s="2" t="e">
        <f t="shared" si="120"/>
        <v>#REF!</v>
      </c>
      <c r="T1558" s="2" t="e">
        <f t="shared" si="117"/>
        <v>#REF!</v>
      </c>
      <c r="U1558" s="2" t="e">
        <f t="shared" si="118"/>
        <v>#REF!</v>
      </c>
      <c r="V1558" s="2" t="e">
        <f t="shared" si="119"/>
        <v>#REF!</v>
      </c>
      <c r="X1558" s="2" t="e">
        <f>IF(R1558&lt;&gt;"",VLOOKUP(S1558,'Avtal 2026-05-21'!C:J,9,FALSE),"")</f>
        <v>#REF!</v>
      </c>
      <c r="Y1558" s="2" t="e">
        <f>IF(R1558&lt;&gt;"",VLOOKUP(S1558,'Avtal 2026-05-21'!C:J,10,FALSE),"")</f>
        <v>#REF!</v>
      </c>
      <c r="Z1558" s="2" t="e">
        <f>IF(R1558&lt;&gt;"",VLOOKUP(S1558,'Avtal 2026-05-21'!C:J,11,FALSE),"")</f>
        <v>#REF!</v>
      </c>
      <c r="AA1558" s="2" t="e">
        <f>IF(R1558&lt;&gt;"",VLOOKUP(S1558,'Avtal 2026-05-21'!C:J,12,FALSE),"")</f>
        <v>#REF!</v>
      </c>
      <c r="AB1558" s="2" t="e">
        <f>IF(R1558&lt;&gt;"",VLOOKUP(S1558,'Avtal 2026-05-21'!C:J,13,FALSE),"")</f>
        <v>#REF!</v>
      </c>
      <c r="AC1558" s="2" t="e">
        <f>IF(R1558&lt;&gt;"",VLOOKUP(S1558,'Avtal 2026-05-21'!C:J,21,FALSE),"")</f>
        <v>#REF!</v>
      </c>
      <c r="AD1558" s="13" t="e">
        <f>VLOOKUP(S1558,'Avtal 2026-05-21'!C:J,7,FALSE)</f>
        <v>#REF!</v>
      </c>
      <c r="AF1558" s="2" t="e">
        <f>IF(R1558&lt;&gt;"",VLOOKUP(S1558,'Avtal 2026-05-21'!C:J,18,FALSE),"")</f>
        <v>#REF!</v>
      </c>
      <c r="AG1558" s="2" t="e">
        <f>IF(R1558&lt;&gt;"",VLOOKUP(S1558,'Avtal 2026-05-21'!C:J,19,FALSE),"")</f>
        <v>#REF!</v>
      </c>
      <c r="AH1558" s="10" t="e">
        <f>IF(R1558&gt;0,VLOOKUP(S1558,'Avtal 2026-05-21'!C:J,52,FALSE),"")</f>
        <v>#REF!</v>
      </c>
    </row>
    <row r="1559" spans="18:34" ht="18.75" customHeight="1" x14ac:dyDescent="0.25">
      <c r="R1559" s="2" t="e">
        <f>IF(MAX($R$10:R1558)&gt;=$K$4,0,R1558+1)</f>
        <v>#REF!</v>
      </c>
      <c r="S1559" s="2" t="e">
        <f t="shared" si="120"/>
        <v>#REF!</v>
      </c>
      <c r="T1559" s="2" t="e">
        <f t="shared" si="117"/>
        <v>#REF!</v>
      </c>
      <c r="U1559" s="2" t="e">
        <f t="shared" si="118"/>
        <v>#REF!</v>
      </c>
      <c r="V1559" s="2" t="e">
        <f t="shared" si="119"/>
        <v>#REF!</v>
      </c>
      <c r="X1559" s="2" t="e">
        <f>IF(R1559&lt;&gt;"",VLOOKUP(S1559,'Avtal 2026-05-21'!C:J,9,FALSE),"")</f>
        <v>#REF!</v>
      </c>
      <c r="Y1559" s="2" t="e">
        <f>IF(R1559&lt;&gt;"",VLOOKUP(S1559,'Avtal 2026-05-21'!C:J,10,FALSE),"")</f>
        <v>#REF!</v>
      </c>
      <c r="Z1559" s="2" t="e">
        <f>IF(R1559&lt;&gt;"",VLOOKUP(S1559,'Avtal 2026-05-21'!C:J,11,FALSE),"")</f>
        <v>#REF!</v>
      </c>
      <c r="AA1559" s="2" t="e">
        <f>IF(R1559&lt;&gt;"",VLOOKUP(S1559,'Avtal 2026-05-21'!C:J,12,FALSE),"")</f>
        <v>#REF!</v>
      </c>
      <c r="AB1559" s="2" t="e">
        <f>IF(R1559&lt;&gt;"",VLOOKUP(S1559,'Avtal 2026-05-21'!C:J,13,FALSE),"")</f>
        <v>#REF!</v>
      </c>
      <c r="AC1559" s="2" t="e">
        <f>IF(R1559&lt;&gt;"",VLOOKUP(S1559,'Avtal 2026-05-21'!C:J,21,FALSE),"")</f>
        <v>#REF!</v>
      </c>
      <c r="AD1559" s="13" t="e">
        <f>VLOOKUP(S1559,'Avtal 2026-05-21'!C:J,7,FALSE)</f>
        <v>#REF!</v>
      </c>
      <c r="AF1559" s="2" t="e">
        <f>IF(R1559&lt;&gt;"",VLOOKUP(S1559,'Avtal 2026-05-21'!C:J,18,FALSE),"")</f>
        <v>#REF!</v>
      </c>
      <c r="AG1559" s="2" t="e">
        <f>IF(R1559&lt;&gt;"",VLOOKUP(S1559,'Avtal 2026-05-21'!C:J,19,FALSE),"")</f>
        <v>#REF!</v>
      </c>
      <c r="AH1559" s="10" t="e">
        <f>IF(R1559&gt;0,VLOOKUP(S1559,'Avtal 2026-05-21'!C:J,52,FALSE),"")</f>
        <v>#REF!</v>
      </c>
    </row>
    <row r="1560" spans="18:34" ht="18.75" customHeight="1" x14ac:dyDescent="0.25">
      <c r="R1560" s="2" t="e">
        <f>IF(MAX($R$10:R1559)&gt;=$K$4,0,R1559+1)</f>
        <v>#REF!</v>
      </c>
      <c r="S1560" s="2" t="e">
        <f t="shared" si="120"/>
        <v>#REF!</v>
      </c>
      <c r="T1560" s="2" t="e">
        <f t="shared" si="117"/>
        <v>#REF!</v>
      </c>
      <c r="U1560" s="2" t="e">
        <f t="shared" si="118"/>
        <v>#REF!</v>
      </c>
      <c r="V1560" s="2" t="e">
        <f t="shared" si="119"/>
        <v>#REF!</v>
      </c>
      <c r="X1560" s="2" t="e">
        <f>IF(R1560&lt;&gt;"",VLOOKUP(S1560,'Avtal 2026-05-21'!C:J,9,FALSE),"")</f>
        <v>#REF!</v>
      </c>
      <c r="Y1560" s="2" t="e">
        <f>IF(R1560&lt;&gt;"",VLOOKUP(S1560,'Avtal 2026-05-21'!C:J,10,FALSE),"")</f>
        <v>#REF!</v>
      </c>
      <c r="Z1560" s="2" t="e">
        <f>IF(R1560&lt;&gt;"",VLOOKUP(S1560,'Avtal 2026-05-21'!C:J,11,FALSE),"")</f>
        <v>#REF!</v>
      </c>
      <c r="AA1560" s="2" t="e">
        <f>IF(R1560&lt;&gt;"",VLOOKUP(S1560,'Avtal 2026-05-21'!C:J,12,FALSE),"")</f>
        <v>#REF!</v>
      </c>
      <c r="AB1560" s="2" t="e">
        <f>IF(R1560&lt;&gt;"",VLOOKUP(S1560,'Avtal 2026-05-21'!C:J,13,FALSE),"")</f>
        <v>#REF!</v>
      </c>
      <c r="AC1560" s="2" t="e">
        <f>IF(R1560&lt;&gt;"",VLOOKUP(S1560,'Avtal 2026-05-21'!C:J,21,FALSE),"")</f>
        <v>#REF!</v>
      </c>
      <c r="AD1560" s="13" t="e">
        <f>VLOOKUP(S1560,'Avtal 2026-05-21'!C:J,7,FALSE)</f>
        <v>#REF!</v>
      </c>
      <c r="AF1560" s="2" t="e">
        <f>IF(R1560&lt;&gt;"",VLOOKUP(S1560,'Avtal 2026-05-21'!C:J,18,FALSE),"")</f>
        <v>#REF!</v>
      </c>
      <c r="AG1560" s="2" t="e">
        <f>IF(R1560&lt;&gt;"",VLOOKUP(S1560,'Avtal 2026-05-21'!C:J,19,FALSE),"")</f>
        <v>#REF!</v>
      </c>
      <c r="AH1560" s="10" t="e">
        <f>IF(R1560&gt;0,VLOOKUP(S1560,'Avtal 2026-05-21'!C:J,52,FALSE),"")</f>
        <v>#REF!</v>
      </c>
    </row>
    <row r="1561" spans="18:34" ht="18.75" customHeight="1" x14ac:dyDescent="0.25">
      <c r="R1561" s="2" t="e">
        <f>IF(MAX($R$10:R1560)&gt;=$K$4,0,R1560+1)</f>
        <v>#REF!</v>
      </c>
      <c r="S1561" s="2" t="e">
        <f t="shared" si="120"/>
        <v>#REF!</v>
      </c>
      <c r="T1561" s="2" t="e">
        <f t="shared" si="117"/>
        <v>#REF!</v>
      </c>
      <c r="U1561" s="2" t="e">
        <f t="shared" si="118"/>
        <v>#REF!</v>
      </c>
      <c r="V1561" s="2" t="e">
        <f t="shared" si="119"/>
        <v>#REF!</v>
      </c>
      <c r="X1561" s="2" t="e">
        <f>IF(R1561&lt;&gt;"",VLOOKUP(S1561,'Avtal 2026-05-21'!C:J,9,FALSE),"")</f>
        <v>#REF!</v>
      </c>
      <c r="Y1561" s="2" t="e">
        <f>IF(R1561&lt;&gt;"",VLOOKUP(S1561,'Avtal 2026-05-21'!C:J,10,FALSE),"")</f>
        <v>#REF!</v>
      </c>
      <c r="Z1561" s="2" t="e">
        <f>IF(R1561&lt;&gt;"",VLOOKUP(S1561,'Avtal 2026-05-21'!C:J,11,FALSE),"")</f>
        <v>#REF!</v>
      </c>
      <c r="AA1561" s="2" t="e">
        <f>IF(R1561&lt;&gt;"",VLOOKUP(S1561,'Avtal 2026-05-21'!C:J,12,FALSE),"")</f>
        <v>#REF!</v>
      </c>
      <c r="AB1561" s="2" t="e">
        <f>IF(R1561&lt;&gt;"",VLOOKUP(S1561,'Avtal 2026-05-21'!C:J,13,FALSE),"")</f>
        <v>#REF!</v>
      </c>
      <c r="AC1561" s="2" t="e">
        <f>IF(R1561&lt;&gt;"",VLOOKUP(S1561,'Avtal 2026-05-21'!C:J,21,FALSE),"")</f>
        <v>#REF!</v>
      </c>
      <c r="AD1561" s="13" t="e">
        <f>VLOOKUP(S1561,'Avtal 2026-05-21'!C:J,7,FALSE)</f>
        <v>#REF!</v>
      </c>
      <c r="AF1561" s="2" t="e">
        <f>IF(R1561&lt;&gt;"",VLOOKUP(S1561,'Avtal 2026-05-21'!C:J,18,FALSE),"")</f>
        <v>#REF!</v>
      </c>
      <c r="AG1561" s="2" t="e">
        <f>IF(R1561&lt;&gt;"",VLOOKUP(S1561,'Avtal 2026-05-21'!C:J,19,FALSE),"")</f>
        <v>#REF!</v>
      </c>
      <c r="AH1561" s="10" t="e">
        <f>IF(R1561&gt;0,VLOOKUP(S1561,'Avtal 2026-05-21'!C:J,52,FALSE),"")</f>
        <v>#REF!</v>
      </c>
    </row>
    <row r="1562" spans="18:34" ht="18.75" customHeight="1" x14ac:dyDescent="0.25">
      <c r="R1562" s="2" t="e">
        <f>IF(MAX($R$10:R1561)&gt;=$K$4,0,R1561+1)</f>
        <v>#REF!</v>
      </c>
      <c r="S1562" s="2" t="e">
        <f t="shared" si="120"/>
        <v>#REF!</v>
      </c>
      <c r="T1562" s="2" t="e">
        <f t="shared" si="117"/>
        <v>#REF!</v>
      </c>
      <c r="U1562" s="2" t="e">
        <f t="shared" si="118"/>
        <v>#REF!</v>
      </c>
      <c r="V1562" s="2" t="e">
        <f t="shared" si="119"/>
        <v>#REF!</v>
      </c>
      <c r="X1562" s="2" t="e">
        <f>IF(R1562&lt;&gt;"",VLOOKUP(S1562,'Avtal 2026-05-21'!C:J,9,FALSE),"")</f>
        <v>#REF!</v>
      </c>
      <c r="Y1562" s="2" t="e">
        <f>IF(R1562&lt;&gt;"",VLOOKUP(S1562,'Avtal 2026-05-21'!C:J,10,FALSE),"")</f>
        <v>#REF!</v>
      </c>
      <c r="Z1562" s="2" t="e">
        <f>IF(R1562&lt;&gt;"",VLOOKUP(S1562,'Avtal 2026-05-21'!C:J,11,FALSE),"")</f>
        <v>#REF!</v>
      </c>
      <c r="AA1562" s="2" t="e">
        <f>IF(R1562&lt;&gt;"",VLOOKUP(S1562,'Avtal 2026-05-21'!C:J,12,FALSE),"")</f>
        <v>#REF!</v>
      </c>
      <c r="AB1562" s="2" t="e">
        <f>IF(R1562&lt;&gt;"",VLOOKUP(S1562,'Avtal 2026-05-21'!C:J,13,FALSE),"")</f>
        <v>#REF!</v>
      </c>
      <c r="AC1562" s="2" t="e">
        <f>IF(R1562&lt;&gt;"",VLOOKUP(S1562,'Avtal 2026-05-21'!C:J,21,FALSE),"")</f>
        <v>#REF!</v>
      </c>
      <c r="AD1562" s="13" t="e">
        <f>VLOOKUP(S1562,'Avtal 2026-05-21'!C:J,7,FALSE)</f>
        <v>#REF!</v>
      </c>
      <c r="AF1562" s="2" t="e">
        <f>IF(R1562&lt;&gt;"",VLOOKUP(S1562,'Avtal 2026-05-21'!C:J,18,FALSE),"")</f>
        <v>#REF!</v>
      </c>
      <c r="AG1562" s="2" t="e">
        <f>IF(R1562&lt;&gt;"",VLOOKUP(S1562,'Avtal 2026-05-21'!C:J,19,FALSE),"")</f>
        <v>#REF!</v>
      </c>
      <c r="AH1562" s="10" t="e">
        <f>IF(R1562&gt;0,VLOOKUP(S1562,'Avtal 2026-05-21'!C:J,52,FALSE),"")</f>
        <v>#REF!</v>
      </c>
    </row>
    <row r="1563" spans="18:34" ht="18.75" customHeight="1" x14ac:dyDescent="0.25">
      <c r="R1563" s="2" t="e">
        <f>IF(MAX($R$10:R1562)&gt;=$K$4,0,R1562+1)</f>
        <v>#REF!</v>
      </c>
      <c r="S1563" s="2" t="e">
        <f t="shared" si="120"/>
        <v>#REF!</v>
      </c>
      <c r="T1563" s="2" t="e">
        <f t="shared" si="117"/>
        <v>#REF!</v>
      </c>
      <c r="U1563" s="2" t="e">
        <f t="shared" si="118"/>
        <v>#REF!</v>
      </c>
      <c r="V1563" s="2" t="e">
        <f t="shared" si="119"/>
        <v>#REF!</v>
      </c>
      <c r="X1563" s="2" t="e">
        <f>IF(R1563&lt;&gt;"",VLOOKUP(S1563,'Avtal 2026-05-21'!C:J,9,FALSE),"")</f>
        <v>#REF!</v>
      </c>
      <c r="Y1563" s="2" t="e">
        <f>IF(R1563&lt;&gt;"",VLOOKUP(S1563,'Avtal 2026-05-21'!C:J,10,FALSE),"")</f>
        <v>#REF!</v>
      </c>
      <c r="Z1563" s="2" t="e">
        <f>IF(R1563&lt;&gt;"",VLOOKUP(S1563,'Avtal 2026-05-21'!C:J,11,FALSE),"")</f>
        <v>#REF!</v>
      </c>
      <c r="AA1563" s="2" t="e">
        <f>IF(R1563&lt;&gt;"",VLOOKUP(S1563,'Avtal 2026-05-21'!C:J,12,FALSE),"")</f>
        <v>#REF!</v>
      </c>
      <c r="AB1563" s="2" t="e">
        <f>IF(R1563&lt;&gt;"",VLOOKUP(S1563,'Avtal 2026-05-21'!C:J,13,FALSE),"")</f>
        <v>#REF!</v>
      </c>
      <c r="AC1563" s="2" t="e">
        <f>IF(R1563&lt;&gt;"",VLOOKUP(S1563,'Avtal 2026-05-21'!C:J,21,FALSE),"")</f>
        <v>#REF!</v>
      </c>
      <c r="AD1563" s="13" t="e">
        <f>VLOOKUP(S1563,'Avtal 2026-05-21'!C:J,7,FALSE)</f>
        <v>#REF!</v>
      </c>
      <c r="AF1563" s="2" t="e">
        <f>IF(R1563&lt;&gt;"",VLOOKUP(S1563,'Avtal 2026-05-21'!C:J,18,FALSE),"")</f>
        <v>#REF!</v>
      </c>
      <c r="AG1563" s="2" t="e">
        <f>IF(R1563&lt;&gt;"",VLOOKUP(S1563,'Avtal 2026-05-21'!C:J,19,FALSE),"")</f>
        <v>#REF!</v>
      </c>
      <c r="AH1563" s="10" t="e">
        <f>IF(R1563&gt;0,VLOOKUP(S1563,'Avtal 2026-05-21'!C:J,52,FALSE),"")</f>
        <v>#REF!</v>
      </c>
    </row>
    <row r="1564" spans="18:34" ht="18.75" customHeight="1" x14ac:dyDescent="0.25">
      <c r="R1564" s="2" t="e">
        <f>IF(MAX($R$10:R1563)&gt;=$K$4,0,R1563+1)</f>
        <v>#REF!</v>
      </c>
      <c r="S1564" s="2" t="e">
        <f t="shared" si="120"/>
        <v>#REF!</v>
      </c>
      <c r="T1564" s="2" t="e">
        <f t="shared" si="117"/>
        <v>#REF!</v>
      </c>
      <c r="U1564" s="2" t="e">
        <f t="shared" si="118"/>
        <v>#REF!</v>
      </c>
      <c r="V1564" s="2" t="e">
        <f t="shared" si="119"/>
        <v>#REF!</v>
      </c>
      <c r="X1564" s="2" t="e">
        <f>IF(R1564&lt;&gt;"",VLOOKUP(S1564,'Avtal 2026-05-21'!C:J,9,FALSE),"")</f>
        <v>#REF!</v>
      </c>
      <c r="Y1564" s="2" t="e">
        <f>IF(R1564&lt;&gt;"",VLOOKUP(S1564,'Avtal 2026-05-21'!C:J,10,FALSE),"")</f>
        <v>#REF!</v>
      </c>
      <c r="Z1564" s="2" t="e">
        <f>IF(R1564&lt;&gt;"",VLOOKUP(S1564,'Avtal 2026-05-21'!C:J,11,FALSE),"")</f>
        <v>#REF!</v>
      </c>
      <c r="AA1564" s="2" t="e">
        <f>IF(R1564&lt;&gt;"",VLOOKUP(S1564,'Avtal 2026-05-21'!C:J,12,FALSE),"")</f>
        <v>#REF!</v>
      </c>
      <c r="AB1564" s="2" t="e">
        <f>IF(R1564&lt;&gt;"",VLOOKUP(S1564,'Avtal 2026-05-21'!C:J,13,FALSE),"")</f>
        <v>#REF!</v>
      </c>
      <c r="AC1564" s="2" t="e">
        <f>IF(R1564&lt;&gt;"",VLOOKUP(S1564,'Avtal 2026-05-21'!C:J,21,FALSE),"")</f>
        <v>#REF!</v>
      </c>
      <c r="AD1564" s="13" t="e">
        <f>VLOOKUP(S1564,'Avtal 2026-05-21'!C:J,7,FALSE)</f>
        <v>#REF!</v>
      </c>
      <c r="AF1564" s="2" t="e">
        <f>IF(R1564&lt;&gt;"",VLOOKUP(S1564,'Avtal 2026-05-21'!C:J,18,FALSE),"")</f>
        <v>#REF!</v>
      </c>
      <c r="AG1564" s="2" t="e">
        <f>IF(R1564&lt;&gt;"",VLOOKUP(S1564,'Avtal 2026-05-21'!C:J,19,FALSE),"")</f>
        <v>#REF!</v>
      </c>
      <c r="AH1564" s="10" t="e">
        <f>IF(R1564&gt;0,VLOOKUP(S1564,'Avtal 2026-05-21'!C:J,52,FALSE),"")</f>
        <v>#REF!</v>
      </c>
    </row>
    <row r="1565" spans="18:34" ht="18.75" customHeight="1" x14ac:dyDescent="0.25">
      <c r="R1565" s="2" t="e">
        <f>IF(MAX($R$10:R1564)&gt;=$K$4,0,R1564+1)</f>
        <v>#REF!</v>
      </c>
      <c r="S1565" s="2" t="e">
        <f t="shared" si="120"/>
        <v>#REF!</v>
      </c>
      <c r="T1565" s="2" t="e">
        <f t="shared" si="117"/>
        <v>#REF!</v>
      </c>
      <c r="U1565" s="2" t="e">
        <f t="shared" si="118"/>
        <v>#REF!</v>
      </c>
      <c r="V1565" s="2" t="e">
        <f t="shared" si="119"/>
        <v>#REF!</v>
      </c>
      <c r="X1565" s="2" t="e">
        <f>IF(R1565&lt;&gt;"",VLOOKUP(S1565,'Avtal 2026-05-21'!C:J,9,FALSE),"")</f>
        <v>#REF!</v>
      </c>
      <c r="Y1565" s="2" t="e">
        <f>IF(R1565&lt;&gt;"",VLOOKUP(S1565,'Avtal 2026-05-21'!C:J,10,FALSE),"")</f>
        <v>#REF!</v>
      </c>
      <c r="Z1565" s="2" t="e">
        <f>IF(R1565&lt;&gt;"",VLOOKUP(S1565,'Avtal 2026-05-21'!C:J,11,FALSE),"")</f>
        <v>#REF!</v>
      </c>
      <c r="AA1565" s="2" t="e">
        <f>IF(R1565&lt;&gt;"",VLOOKUP(S1565,'Avtal 2026-05-21'!C:J,12,FALSE),"")</f>
        <v>#REF!</v>
      </c>
      <c r="AB1565" s="2" t="e">
        <f>IF(R1565&lt;&gt;"",VLOOKUP(S1565,'Avtal 2026-05-21'!C:J,13,FALSE),"")</f>
        <v>#REF!</v>
      </c>
      <c r="AC1565" s="2" t="e">
        <f>IF(R1565&lt;&gt;"",VLOOKUP(S1565,'Avtal 2026-05-21'!C:J,21,FALSE),"")</f>
        <v>#REF!</v>
      </c>
      <c r="AD1565" s="13" t="e">
        <f>VLOOKUP(S1565,'Avtal 2026-05-21'!C:J,7,FALSE)</f>
        <v>#REF!</v>
      </c>
      <c r="AF1565" s="2" t="e">
        <f>IF(R1565&lt;&gt;"",VLOOKUP(S1565,'Avtal 2026-05-21'!C:J,18,FALSE),"")</f>
        <v>#REF!</v>
      </c>
      <c r="AG1565" s="2" t="e">
        <f>IF(R1565&lt;&gt;"",VLOOKUP(S1565,'Avtal 2026-05-21'!C:J,19,FALSE),"")</f>
        <v>#REF!</v>
      </c>
      <c r="AH1565" s="10" t="e">
        <f>IF(R1565&gt;0,VLOOKUP(S1565,'Avtal 2026-05-21'!C:J,52,FALSE),"")</f>
        <v>#REF!</v>
      </c>
    </row>
    <row r="1566" spans="18:34" ht="18.75" customHeight="1" x14ac:dyDescent="0.25">
      <c r="R1566" s="2" t="e">
        <f>IF(MAX($R$10:R1565)&gt;=$K$4,0,R1565+1)</f>
        <v>#REF!</v>
      </c>
      <c r="S1566" s="2" t="e">
        <f t="shared" si="120"/>
        <v>#REF!</v>
      </c>
      <c r="T1566" s="2" t="e">
        <f t="shared" si="117"/>
        <v>#REF!</v>
      </c>
      <c r="U1566" s="2" t="e">
        <f t="shared" si="118"/>
        <v>#REF!</v>
      </c>
      <c r="V1566" s="2" t="e">
        <f t="shared" si="119"/>
        <v>#REF!</v>
      </c>
      <c r="X1566" s="2" t="e">
        <f>IF(R1566&lt;&gt;"",VLOOKUP(S1566,'Avtal 2026-05-21'!C:J,9,FALSE),"")</f>
        <v>#REF!</v>
      </c>
      <c r="Y1566" s="2" t="e">
        <f>IF(R1566&lt;&gt;"",VLOOKUP(S1566,'Avtal 2026-05-21'!C:J,10,FALSE),"")</f>
        <v>#REF!</v>
      </c>
      <c r="Z1566" s="2" t="e">
        <f>IF(R1566&lt;&gt;"",VLOOKUP(S1566,'Avtal 2026-05-21'!C:J,11,FALSE),"")</f>
        <v>#REF!</v>
      </c>
      <c r="AA1566" s="2" t="e">
        <f>IF(R1566&lt;&gt;"",VLOOKUP(S1566,'Avtal 2026-05-21'!C:J,12,FALSE),"")</f>
        <v>#REF!</v>
      </c>
      <c r="AB1566" s="2" t="e">
        <f>IF(R1566&lt;&gt;"",VLOOKUP(S1566,'Avtal 2026-05-21'!C:J,13,FALSE),"")</f>
        <v>#REF!</v>
      </c>
      <c r="AC1566" s="2" t="e">
        <f>IF(R1566&lt;&gt;"",VLOOKUP(S1566,'Avtal 2026-05-21'!C:J,21,FALSE),"")</f>
        <v>#REF!</v>
      </c>
      <c r="AD1566" s="13" t="e">
        <f>VLOOKUP(S1566,'Avtal 2026-05-21'!C:J,7,FALSE)</f>
        <v>#REF!</v>
      </c>
      <c r="AF1566" s="2" t="e">
        <f>IF(R1566&lt;&gt;"",VLOOKUP(S1566,'Avtal 2026-05-21'!C:J,18,FALSE),"")</f>
        <v>#REF!</v>
      </c>
      <c r="AG1566" s="2" t="e">
        <f>IF(R1566&lt;&gt;"",VLOOKUP(S1566,'Avtal 2026-05-21'!C:J,19,FALSE),"")</f>
        <v>#REF!</v>
      </c>
      <c r="AH1566" s="10" t="e">
        <f>IF(R1566&gt;0,VLOOKUP(S1566,'Avtal 2026-05-21'!C:J,52,FALSE),"")</f>
        <v>#REF!</v>
      </c>
    </row>
    <row r="1567" spans="18:34" ht="18.75" customHeight="1" x14ac:dyDescent="0.25">
      <c r="R1567" s="2" t="e">
        <f>IF(MAX($R$10:R1566)&gt;=$K$4,0,R1566+1)</f>
        <v>#REF!</v>
      </c>
      <c r="S1567" s="2" t="e">
        <f t="shared" si="120"/>
        <v>#REF!</v>
      </c>
      <c r="T1567" s="2" t="e">
        <f t="shared" si="117"/>
        <v>#REF!</v>
      </c>
      <c r="U1567" s="2" t="e">
        <f t="shared" si="118"/>
        <v>#REF!</v>
      </c>
      <c r="V1567" s="2" t="e">
        <f t="shared" si="119"/>
        <v>#REF!</v>
      </c>
      <c r="X1567" s="2" t="e">
        <f>IF(R1567&lt;&gt;"",VLOOKUP(S1567,'Avtal 2026-05-21'!C:J,9,FALSE),"")</f>
        <v>#REF!</v>
      </c>
      <c r="Y1567" s="2" t="e">
        <f>IF(R1567&lt;&gt;"",VLOOKUP(S1567,'Avtal 2026-05-21'!C:J,10,FALSE),"")</f>
        <v>#REF!</v>
      </c>
      <c r="Z1567" s="2" t="e">
        <f>IF(R1567&lt;&gt;"",VLOOKUP(S1567,'Avtal 2026-05-21'!C:J,11,FALSE),"")</f>
        <v>#REF!</v>
      </c>
      <c r="AA1567" s="2" t="e">
        <f>IF(R1567&lt;&gt;"",VLOOKUP(S1567,'Avtal 2026-05-21'!C:J,12,FALSE),"")</f>
        <v>#REF!</v>
      </c>
      <c r="AB1567" s="2" t="e">
        <f>IF(R1567&lt;&gt;"",VLOOKUP(S1567,'Avtal 2026-05-21'!C:J,13,FALSE),"")</f>
        <v>#REF!</v>
      </c>
      <c r="AC1567" s="2" t="e">
        <f>IF(R1567&lt;&gt;"",VLOOKUP(S1567,'Avtal 2026-05-21'!C:J,21,FALSE),"")</f>
        <v>#REF!</v>
      </c>
      <c r="AD1567" s="13" t="e">
        <f>VLOOKUP(S1567,'Avtal 2026-05-21'!C:J,7,FALSE)</f>
        <v>#REF!</v>
      </c>
      <c r="AF1567" s="2" t="e">
        <f>IF(R1567&lt;&gt;"",VLOOKUP(S1567,'Avtal 2026-05-21'!C:J,18,FALSE),"")</f>
        <v>#REF!</v>
      </c>
      <c r="AG1567" s="2" t="e">
        <f>IF(R1567&lt;&gt;"",VLOOKUP(S1567,'Avtal 2026-05-21'!C:J,19,FALSE),"")</f>
        <v>#REF!</v>
      </c>
      <c r="AH1567" s="10" t="e">
        <f>IF(R1567&gt;0,VLOOKUP(S1567,'Avtal 2026-05-21'!C:J,52,FALSE),"")</f>
        <v>#REF!</v>
      </c>
    </row>
    <row r="1568" spans="18:34" ht="18.75" customHeight="1" x14ac:dyDescent="0.25">
      <c r="R1568" s="2" t="e">
        <f>IF(MAX($R$10:R1567)&gt;=$K$4,0,R1567+1)</f>
        <v>#REF!</v>
      </c>
      <c r="S1568" s="2" t="e">
        <f t="shared" si="120"/>
        <v>#REF!</v>
      </c>
      <c r="T1568" s="2" t="e">
        <f t="shared" si="117"/>
        <v>#REF!</v>
      </c>
      <c r="U1568" s="2" t="e">
        <f t="shared" si="118"/>
        <v>#REF!</v>
      </c>
      <c r="V1568" s="2" t="e">
        <f t="shared" si="119"/>
        <v>#REF!</v>
      </c>
      <c r="X1568" s="2" t="e">
        <f>IF(R1568&lt;&gt;"",VLOOKUP(S1568,'Avtal 2026-05-21'!C:J,9,FALSE),"")</f>
        <v>#REF!</v>
      </c>
      <c r="Y1568" s="2" t="e">
        <f>IF(R1568&lt;&gt;"",VLOOKUP(S1568,'Avtal 2026-05-21'!C:J,10,FALSE),"")</f>
        <v>#REF!</v>
      </c>
      <c r="Z1568" s="2" t="e">
        <f>IF(R1568&lt;&gt;"",VLOOKUP(S1568,'Avtal 2026-05-21'!C:J,11,FALSE),"")</f>
        <v>#REF!</v>
      </c>
      <c r="AA1568" s="2" t="e">
        <f>IF(R1568&lt;&gt;"",VLOOKUP(S1568,'Avtal 2026-05-21'!C:J,12,FALSE),"")</f>
        <v>#REF!</v>
      </c>
      <c r="AB1568" s="2" t="e">
        <f>IF(R1568&lt;&gt;"",VLOOKUP(S1568,'Avtal 2026-05-21'!C:J,13,FALSE),"")</f>
        <v>#REF!</v>
      </c>
      <c r="AC1568" s="2" t="e">
        <f>IF(R1568&lt;&gt;"",VLOOKUP(S1568,'Avtal 2026-05-21'!C:J,21,FALSE),"")</f>
        <v>#REF!</v>
      </c>
      <c r="AD1568" s="13" t="e">
        <f>VLOOKUP(S1568,'Avtal 2026-05-21'!C:J,7,FALSE)</f>
        <v>#REF!</v>
      </c>
      <c r="AF1568" s="2" t="e">
        <f>IF(R1568&lt;&gt;"",VLOOKUP(S1568,'Avtal 2026-05-21'!C:J,18,FALSE),"")</f>
        <v>#REF!</v>
      </c>
      <c r="AG1568" s="2" t="e">
        <f>IF(R1568&lt;&gt;"",VLOOKUP(S1568,'Avtal 2026-05-21'!C:J,19,FALSE),"")</f>
        <v>#REF!</v>
      </c>
      <c r="AH1568" s="10" t="e">
        <f>IF(R1568&gt;0,VLOOKUP(S1568,'Avtal 2026-05-21'!C:J,52,FALSE),"")</f>
        <v>#REF!</v>
      </c>
    </row>
    <row r="1569" spans="18:34" ht="18.75" customHeight="1" x14ac:dyDescent="0.25">
      <c r="R1569" s="2" t="e">
        <f>IF(MAX($R$10:R1568)&gt;=$K$4,0,R1568+1)</f>
        <v>#REF!</v>
      </c>
      <c r="S1569" s="2" t="e">
        <f t="shared" si="120"/>
        <v>#REF!</v>
      </c>
      <c r="T1569" s="2" t="e">
        <f t="shared" si="117"/>
        <v>#REF!</v>
      </c>
      <c r="U1569" s="2" t="e">
        <f t="shared" si="118"/>
        <v>#REF!</v>
      </c>
      <c r="V1569" s="2" t="e">
        <f t="shared" si="119"/>
        <v>#REF!</v>
      </c>
      <c r="X1569" s="2" t="e">
        <f>IF(R1569&lt;&gt;"",VLOOKUP(S1569,'Avtal 2026-05-21'!C:J,9,FALSE),"")</f>
        <v>#REF!</v>
      </c>
      <c r="Y1569" s="2" t="e">
        <f>IF(R1569&lt;&gt;"",VLOOKUP(S1569,'Avtal 2026-05-21'!C:J,10,FALSE),"")</f>
        <v>#REF!</v>
      </c>
      <c r="Z1569" s="2" t="e">
        <f>IF(R1569&lt;&gt;"",VLOOKUP(S1569,'Avtal 2026-05-21'!C:J,11,FALSE),"")</f>
        <v>#REF!</v>
      </c>
      <c r="AA1569" s="2" t="e">
        <f>IF(R1569&lt;&gt;"",VLOOKUP(S1569,'Avtal 2026-05-21'!C:J,12,FALSE),"")</f>
        <v>#REF!</v>
      </c>
      <c r="AB1569" s="2" t="e">
        <f>IF(R1569&lt;&gt;"",VLOOKUP(S1569,'Avtal 2026-05-21'!C:J,13,FALSE),"")</f>
        <v>#REF!</v>
      </c>
      <c r="AC1569" s="2" t="e">
        <f>IF(R1569&lt;&gt;"",VLOOKUP(S1569,'Avtal 2026-05-21'!C:J,21,FALSE),"")</f>
        <v>#REF!</v>
      </c>
      <c r="AD1569" s="13" t="e">
        <f>VLOOKUP(S1569,'Avtal 2026-05-21'!C:J,7,FALSE)</f>
        <v>#REF!</v>
      </c>
      <c r="AF1569" s="2" t="e">
        <f>IF(R1569&lt;&gt;"",VLOOKUP(S1569,'Avtal 2026-05-21'!C:J,18,FALSE),"")</f>
        <v>#REF!</v>
      </c>
      <c r="AG1569" s="2" t="e">
        <f>IF(R1569&lt;&gt;"",VLOOKUP(S1569,'Avtal 2026-05-21'!C:J,19,FALSE),"")</f>
        <v>#REF!</v>
      </c>
      <c r="AH1569" s="10" t="e">
        <f>IF(R1569&gt;0,VLOOKUP(S1569,'Avtal 2026-05-21'!C:J,52,FALSE),"")</f>
        <v>#REF!</v>
      </c>
    </row>
    <row r="1570" spans="18:34" ht="18.75" customHeight="1" x14ac:dyDescent="0.25">
      <c r="R1570" s="2" t="e">
        <f>IF(MAX($R$10:R1569)&gt;=$K$4,0,R1569+1)</f>
        <v>#REF!</v>
      </c>
      <c r="S1570" s="2" t="e">
        <f t="shared" si="120"/>
        <v>#REF!</v>
      </c>
      <c r="T1570" s="2" t="e">
        <f t="shared" si="117"/>
        <v>#REF!</v>
      </c>
      <c r="U1570" s="2" t="e">
        <f t="shared" si="118"/>
        <v>#REF!</v>
      </c>
      <c r="V1570" s="2" t="e">
        <f t="shared" si="119"/>
        <v>#REF!</v>
      </c>
      <c r="X1570" s="2" t="e">
        <f>IF(R1570&lt;&gt;"",VLOOKUP(S1570,'Avtal 2026-05-21'!C:J,9,FALSE),"")</f>
        <v>#REF!</v>
      </c>
      <c r="Y1570" s="2" t="e">
        <f>IF(R1570&lt;&gt;"",VLOOKUP(S1570,'Avtal 2026-05-21'!C:J,10,FALSE),"")</f>
        <v>#REF!</v>
      </c>
      <c r="Z1570" s="2" t="e">
        <f>IF(R1570&lt;&gt;"",VLOOKUP(S1570,'Avtal 2026-05-21'!C:J,11,FALSE),"")</f>
        <v>#REF!</v>
      </c>
      <c r="AA1570" s="2" t="e">
        <f>IF(R1570&lt;&gt;"",VLOOKUP(S1570,'Avtal 2026-05-21'!C:J,12,FALSE),"")</f>
        <v>#REF!</v>
      </c>
      <c r="AB1570" s="2" t="e">
        <f>IF(R1570&lt;&gt;"",VLOOKUP(S1570,'Avtal 2026-05-21'!C:J,13,FALSE),"")</f>
        <v>#REF!</v>
      </c>
      <c r="AC1570" s="2" t="e">
        <f>IF(R1570&lt;&gt;"",VLOOKUP(S1570,'Avtal 2026-05-21'!C:J,21,FALSE),"")</f>
        <v>#REF!</v>
      </c>
      <c r="AD1570" s="13" t="e">
        <f>VLOOKUP(S1570,'Avtal 2026-05-21'!C:J,7,FALSE)</f>
        <v>#REF!</v>
      </c>
      <c r="AF1570" s="2" t="e">
        <f>IF(R1570&lt;&gt;"",VLOOKUP(S1570,'Avtal 2026-05-21'!C:J,18,FALSE),"")</f>
        <v>#REF!</v>
      </c>
      <c r="AG1570" s="2" t="e">
        <f>IF(R1570&lt;&gt;"",VLOOKUP(S1570,'Avtal 2026-05-21'!C:J,19,FALSE),"")</f>
        <v>#REF!</v>
      </c>
      <c r="AH1570" s="10" t="e">
        <f>IF(R1570&gt;0,VLOOKUP(S1570,'Avtal 2026-05-21'!C:J,52,FALSE),"")</f>
        <v>#REF!</v>
      </c>
    </row>
    <row r="1571" spans="18:34" ht="18.75" customHeight="1" x14ac:dyDescent="0.25">
      <c r="R1571" s="2" t="e">
        <f>IF(MAX($R$10:R1570)&gt;=$K$4,0,R1570+1)</f>
        <v>#REF!</v>
      </c>
      <c r="S1571" s="2" t="e">
        <f t="shared" si="120"/>
        <v>#REF!</v>
      </c>
      <c r="T1571" s="2" t="e">
        <f t="shared" si="117"/>
        <v>#REF!</v>
      </c>
      <c r="U1571" s="2" t="e">
        <f t="shared" si="118"/>
        <v>#REF!</v>
      </c>
      <c r="V1571" s="2" t="e">
        <f t="shared" si="119"/>
        <v>#REF!</v>
      </c>
      <c r="X1571" s="2" t="e">
        <f>IF(R1571&lt;&gt;"",VLOOKUP(S1571,'Avtal 2026-05-21'!C:J,9,FALSE),"")</f>
        <v>#REF!</v>
      </c>
      <c r="Y1571" s="2" t="e">
        <f>IF(R1571&lt;&gt;"",VLOOKUP(S1571,'Avtal 2026-05-21'!C:J,10,FALSE),"")</f>
        <v>#REF!</v>
      </c>
      <c r="Z1571" s="2" t="e">
        <f>IF(R1571&lt;&gt;"",VLOOKUP(S1571,'Avtal 2026-05-21'!C:J,11,FALSE),"")</f>
        <v>#REF!</v>
      </c>
      <c r="AA1571" s="2" t="e">
        <f>IF(R1571&lt;&gt;"",VLOOKUP(S1571,'Avtal 2026-05-21'!C:J,12,FALSE),"")</f>
        <v>#REF!</v>
      </c>
      <c r="AB1571" s="2" t="e">
        <f>IF(R1571&lt;&gt;"",VLOOKUP(S1571,'Avtal 2026-05-21'!C:J,13,FALSE),"")</f>
        <v>#REF!</v>
      </c>
      <c r="AC1571" s="2" t="e">
        <f>IF(R1571&lt;&gt;"",VLOOKUP(S1571,'Avtal 2026-05-21'!C:J,21,FALSE),"")</f>
        <v>#REF!</v>
      </c>
      <c r="AD1571" s="13" t="e">
        <f>VLOOKUP(S1571,'Avtal 2026-05-21'!C:J,7,FALSE)</f>
        <v>#REF!</v>
      </c>
      <c r="AF1571" s="2" t="e">
        <f>IF(R1571&lt;&gt;"",VLOOKUP(S1571,'Avtal 2026-05-21'!C:J,18,FALSE),"")</f>
        <v>#REF!</v>
      </c>
      <c r="AG1571" s="2" t="e">
        <f>IF(R1571&lt;&gt;"",VLOOKUP(S1571,'Avtal 2026-05-21'!C:J,19,FALSE),"")</f>
        <v>#REF!</v>
      </c>
      <c r="AH1571" s="10" t="e">
        <f>IF(R1571&gt;0,VLOOKUP(S1571,'Avtal 2026-05-21'!C:J,52,FALSE),"")</f>
        <v>#REF!</v>
      </c>
    </row>
    <row r="1572" spans="18:34" ht="18.75" customHeight="1" x14ac:dyDescent="0.25">
      <c r="R1572" s="2" t="e">
        <f>IF(MAX($R$10:R1571)&gt;=$K$4,0,R1571+1)</f>
        <v>#REF!</v>
      </c>
      <c r="S1572" s="2" t="e">
        <f t="shared" si="120"/>
        <v>#REF!</v>
      </c>
      <c r="T1572" s="2" t="e">
        <f t="shared" si="117"/>
        <v>#REF!</v>
      </c>
      <c r="U1572" s="2" t="e">
        <f t="shared" si="118"/>
        <v>#REF!</v>
      </c>
      <c r="V1572" s="2" t="e">
        <f t="shared" si="119"/>
        <v>#REF!</v>
      </c>
      <c r="X1572" s="2" t="e">
        <f>IF(R1572&lt;&gt;"",VLOOKUP(S1572,'Avtal 2026-05-21'!C:J,9,FALSE),"")</f>
        <v>#REF!</v>
      </c>
      <c r="Y1572" s="2" t="e">
        <f>IF(R1572&lt;&gt;"",VLOOKUP(S1572,'Avtal 2026-05-21'!C:J,10,FALSE),"")</f>
        <v>#REF!</v>
      </c>
      <c r="Z1572" s="2" t="e">
        <f>IF(R1572&lt;&gt;"",VLOOKUP(S1572,'Avtal 2026-05-21'!C:J,11,FALSE),"")</f>
        <v>#REF!</v>
      </c>
      <c r="AA1572" s="2" t="e">
        <f>IF(R1572&lt;&gt;"",VLOOKUP(S1572,'Avtal 2026-05-21'!C:J,12,FALSE),"")</f>
        <v>#REF!</v>
      </c>
      <c r="AB1572" s="2" t="e">
        <f>IF(R1572&lt;&gt;"",VLOOKUP(S1572,'Avtal 2026-05-21'!C:J,13,FALSE),"")</f>
        <v>#REF!</v>
      </c>
      <c r="AC1572" s="2" t="e">
        <f>IF(R1572&lt;&gt;"",VLOOKUP(S1572,'Avtal 2026-05-21'!C:J,21,FALSE),"")</f>
        <v>#REF!</v>
      </c>
      <c r="AD1572" s="13" t="e">
        <f>VLOOKUP(S1572,'Avtal 2026-05-21'!C:J,7,FALSE)</f>
        <v>#REF!</v>
      </c>
      <c r="AF1572" s="2" t="e">
        <f>IF(R1572&lt;&gt;"",VLOOKUP(S1572,'Avtal 2026-05-21'!C:J,18,FALSE),"")</f>
        <v>#REF!</v>
      </c>
      <c r="AG1572" s="2" t="e">
        <f>IF(R1572&lt;&gt;"",VLOOKUP(S1572,'Avtal 2026-05-21'!C:J,19,FALSE),"")</f>
        <v>#REF!</v>
      </c>
      <c r="AH1572" s="10" t="e">
        <f>IF(R1572&gt;0,VLOOKUP(S1572,'Avtal 2026-05-21'!C:J,52,FALSE),"")</f>
        <v>#REF!</v>
      </c>
    </row>
    <row r="1573" spans="18:34" ht="18.75" customHeight="1" x14ac:dyDescent="0.25">
      <c r="R1573" s="2" t="e">
        <f>IF(MAX($R$10:R1572)&gt;=$K$4,0,R1572+1)</f>
        <v>#REF!</v>
      </c>
      <c r="S1573" s="2" t="e">
        <f t="shared" si="120"/>
        <v>#REF!</v>
      </c>
      <c r="T1573" s="2" t="e">
        <f t="shared" si="117"/>
        <v>#REF!</v>
      </c>
      <c r="U1573" s="2" t="e">
        <f t="shared" si="118"/>
        <v>#REF!</v>
      </c>
      <c r="V1573" s="2" t="e">
        <f t="shared" si="119"/>
        <v>#REF!</v>
      </c>
      <c r="X1573" s="2" t="e">
        <f>IF(R1573&lt;&gt;"",VLOOKUP(S1573,'Avtal 2026-05-21'!C:J,9,FALSE),"")</f>
        <v>#REF!</v>
      </c>
      <c r="Y1573" s="2" t="e">
        <f>IF(R1573&lt;&gt;"",VLOOKUP(S1573,'Avtal 2026-05-21'!C:J,10,FALSE),"")</f>
        <v>#REF!</v>
      </c>
      <c r="Z1573" s="2" t="e">
        <f>IF(R1573&lt;&gt;"",VLOOKUP(S1573,'Avtal 2026-05-21'!C:J,11,FALSE),"")</f>
        <v>#REF!</v>
      </c>
      <c r="AA1573" s="2" t="e">
        <f>IF(R1573&lt;&gt;"",VLOOKUP(S1573,'Avtal 2026-05-21'!C:J,12,FALSE),"")</f>
        <v>#REF!</v>
      </c>
      <c r="AB1573" s="2" t="e">
        <f>IF(R1573&lt;&gt;"",VLOOKUP(S1573,'Avtal 2026-05-21'!C:J,13,FALSE),"")</f>
        <v>#REF!</v>
      </c>
      <c r="AC1573" s="2" t="e">
        <f>IF(R1573&lt;&gt;"",VLOOKUP(S1573,'Avtal 2026-05-21'!C:J,21,FALSE),"")</f>
        <v>#REF!</v>
      </c>
      <c r="AD1573" s="13" t="e">
        <f>VLOOKUP(S1573,'Avtal 2026-05-21'!C:J,7,FALSE)</f>
        <v>#REF!</v>
      </c>
      <c r="AF1573" s="2" t="e">
        <f>IF(R1573&lt;&gt;"",VLOOKUP(S1573,'Avtal 2026-05-21'!C:J,18,FALSE),"")</f>
        <v>#REF!</v>
      </c>
      <c r="AG1573" s="2" t="e">
        <f>IF(R1573&lt;&gt;"",VLOOKUP(S1573,'Avtal 2026-05-21'!C:J,19,FALSE),"")</f>
        <v>#REF!</v>
      </c>
      <c r="AH1573" s="10" t="e">
        <f>IF(R1573&gt;0,VLOOKUP(S1573,'Avtal 2026-05-21'!C:J,52,FALSE),"")</f>
        <v>#REF!</v>
      </c>
    </row>
    <row r="1574" spans="18:34" ht="18.75" customHeight="1" x14ac:dyDescent="0.25">
      <c r="R1574" s="2" t="e">
        <f>IF(MAX($R$10:R1573)&gt;=$K$4,0,R1573+1)</f>
        <v>#REF!</v>
      </c>
      <c r="S1574" s="2" t="e">
        <f t="shared" si="120"/>
        <v>#REF!</v>
      </c>
      <c r="T1574" s="2" t="e">
        <f t="shared" si="117"/>
        <v>#REF!</v>
      </c>
      <c r="U1574" s="2" t="e">
        <f t="shared" si="118"/>
        <v>#REF!</v>
      </c>
      <c r="V1574" s="2" t="e">
        <f t="shared" si="119"/>
        <v>#REF!</v>
      </c>
      <c r="X1574" s="2" t="e">
        <f>IF(R1574&lt;&gt;"",VLOOKUP(S1574,'Avtal 2026-05-21'!C:J,9,FALSE),"")</f>
        <v>#REF!</v>
      </c>
      <c r="Y1574" s="2" t="e">
        <f>IF(R1574&lt;&gt;"",VLOOKUP(S1574,'Avtal 2026-05-21'!C:J,10,FALSE),"")</f>
        <v>#REF!</v>
      </c>
      <c r="Z1574" s="2" t="e">
        <f>IF(R1574&lt;&gt;"",VLOOKUP(S1574,'Avtal 2026-05-21'!C:J,11,FALSE),"")</f>
        <v>#REF!</v>
      </c>
      <c r="AA1574" s="2" t="e">
        <f>IF(R1574&lt;&gt;"",VLOOKUP(S1574,'Avtal 2026-05-21'!C:J,12,FALSE),"")</f>
        <v>#REF!</v>
      </c>
      <c r="AB1574" s="2" t="e">
        <f>IF(R1574&lt;&gt;"",VLOOKUP(S1574,'Avtal 2026-05-21'!C:J,13,FALSE),"")</f>
        <v>#REF!</v>
      </c>
      <c r="AC1574" s="2" t="e">
        <f>IF(R1574&lt;&gt;"",VLOOKUP(S1574,'Avtal 2026-05-21'!C:J,21,FALSE),"")</f>
        <v>#REF!</v>
      </c>
      <c r="AD1574" s="13" t="e">
        <f>VLOOKUP(S1574,'Avtal 2026-05-21'!C:J,7,FALSE)</f>
        <v>#REF!</v>
      </c>
      <c r="AF1574" s="2" t="e">
        <f>IF(R1574&lt;&gt;"",VLOOKUP(S1574,'Avtal 2026-05-21'!C:J,18,FALSE),"")</f>
        <v>#REF!</v>
      </c>
      <c r="AG1574" s="2" t="e">
        <f>IF(R1574&lt;&gt;"",VLOOKUP(S1574,'Avtal 2026-05-21'!C:J,19,FALSE),"")</f>
        <v>#REF!</v>
      </c>
      <c r="AH1574" s="10" t="e">
        <f>IF(R1574&gt;0,VLOOKUP(S1574,'Avtal 2026-05-21'!C:J,52,FALSE),"")</f>
        <v>#REF!</v>
      </c>
    </row>
    <row r="1575" spans="18:34" ht="18.75" customHeight="1" x14ac:dyDescent="0.25">
      <c r="R1575" s="2" t="e">
        <f>IF(MAX($R$10:R1574)&gt;=$K$4,0,R1574+1)</f>
        <v>#REF!</v>
      </c>
      <c r="S1575" s="2" t="e">
        <f t="shared" si="120"/>
        <v>#REF!</v>
      </c>
      <c r="T1575" s="2" t="e">
        <f t="shared" si="117"/>
        <v>#REF!</v>
      </c>
      <c r="U1575" s="2" t="e">
        <f t="shared" si="118"/>
        <v>#REF!</v>
      </c>
      <c r="V1575" s="2" t="e">
        <f t="shared" si="119"/>
        <v>#REF!</v>
      </c>
      <c r="X1575" s="2" t="e">
        <f>IF(R1575&lt;&gt;"",VLOOKUP(S1575,'Avtal 2026-05-21'!C:J,9,FALSE),"")</f>
        <v>#REF!</v>
      </c>
      <c r="Y1575" s="2" t="e">
        <f>IF(R1575&lt;&gt;"",VLOOKUP(S1575,'Avtal 2026-05-21'!C:J,10,FALSE),"")</f>
        <v>#REF!</v>
      </c>
      <c r="Z1575" s="2" t="e">
        <f>IF(R1575&lt;&gt;"",VLOOKUP(S1575,'Avtal 2026-05-21'!C:J,11,FALSE),"")</f>
        <v>#REF!</v>
      </c>
      <c r="AA1575" s="2" t="e">
        <f>IF(R1575&lt;&gt;"",VLOOKUP(S1575,'Avtal 2026-05-21'!C:J,12,FALSE),"")</f>
        <v>#REF!</v>
      </c>
      <c r="AB1575" s="2" t="e">
        <f>IF(R1575&lt;&gt;"",VLOOKUP(S1575,'Avtal 2026-05-21'!C:J,13,FALSE),"")</f>
        <v>#REF!</v>
      </c>
      <c r="AC1575" s="2" t="e">
        <f>IF(R1575&lt;&gt;"",VLOOKUP(S1575,'Avtal 2026-05-21'!C:J,21,FALSE),"")</f>
        <v>#REF!</v>
      </c>
      <c r="AD1575" s="13" t="e">
        <f>VLOOKUP(S1575,'Avtal 2026-05-21'!C:J,7,FALSE)</f>
        <v>#REF!</v>
      </c>
      <c r="AF1575" s="2" t="e">
        <f>IF(R1575&lt;&gt;"",VLOOKUP(S1575,'Avtal 2026-05-21'!C:J,18,FALSE),"")</f>
        <v>#REF!</v>
      </c>
      <c r="AG1575" s="2" t="e">
        <f>IF(R1575&lt;&gt;"",VLOOKUP(S1575,'Avtal 2026-05-21'!C:J,19,FALSE),"")</f>
        <v>#REF!</v>
      </c>
      <c r="AH1575" s="10" t="e">
        <f>IF(R1575&gt;0,VLOOKUP(S1575,'Avtal 2026-05-21'!C:J,52,FALSE),"")</f>
        <v>#REF!</v>
      </c>
    </row>
    <row r="1576" spans="18:34" ht="18.75" customHeight="1" x14ac:dyDescent="0.25">
      <c r="R1576" s="2" t="e">
        <f>IF(MAX($R$10:R1575)&gt;=$K$4,0,R1575+1)</f>
        <v>#REF!</v>
      </c>
      <c r="S1576" s="2" t="e">
        <f t="shared" si="120"/>
        <v>#REF!</v>
      </c>
      <c r="T1576" s="2" t="e">
        <f t="shared" si="117"/>
        <v>#REF!</v>
      </c>
      <c r="U1576" s="2" t="e">
        <f t="shared" si="118"/>
        <v>#REF!</v>
      </c>
      <c r="V1576" s="2" t="e">
        <f t="shared" si="119"/>
        <v>#REF!</v>
      </c>
      <c r="X1576" s="2" t="e">
        <f>IF(R1576&lt;&gt;"",VLOOKUP(S1576,'Avtal 2026-05-21'!C:J,9,FALSE),"")</f>
        <v>#REF!</v>
      </c>
      <c r="Y1576" s="2" t="e">
        <f>IF(R1576&lt;&gt;"",VLOOKUP(S1576,'Avtal 2026-05-21'!C:J,10,FALSE),"")</f>
        <v>#REF!</v>
      </c>
      <c r="Z1576" s="2" t="e">
        <f>IF(R1576&lt;&gt;"",VLOOKUP(S1576,'Avtal 2026-05-21'!C:J,11,FALSE),"")</f>
        <v>#REF!</v>
      </c>
      <c r="AA1576" s="2" t="e">
        <f>IF(R1576&lt;&gt;"",VLOOKUP(S1576,'Avtal 2026-05-21'!C:J,12,FALSE),"")</f>
        <v>#REF!</v>
      </c>
      <c r="AB1576" s="2" t="e">
        <f>IF(R1576&lt;&gt;"",VLOOKUP(S1576,'Avtal 2026-05-21'!C:J,13,FALSE),"")</f>
        <v>#REF!</v>
      </c>
      <c r="AC1576" s="2" t="e">
        <f>IF(R1576&lt;&gt;"",VLOOKUP(S1576,'Avtal 2026-05-21'!C:J,21,FALSE),"")</f>
        <v>#REF!</v>
      </c>
      <c r="AD1576" s="13" t="e">
        <f>VLOOKUP(S1576,'Avtal 2026-05-21'!C:J,7,FALSE)</f>
        <v>#REF!</v>
      </c>
      <c r="AF1576" s="2" t="e">
        <f>IF(R1576&lt;&gt;"",VLOOKUP(S1576,'Avtal 2026-05-21'!C:J,18,FALSE),"")</f>
        <v>#REF!</v>
      </c>
      <c r="AG1576" s="2" t="e">
        <f>IF(R1576&lt;&gt;"",VLOOKUP(S1576,'Avtal 2026-05-21'!C:J,19,FALSE),"")</f>
        <v>#REF!</v>
      </c>
      <c r="AH1576" s="10" t="e">
        <f>IF(R1576&gt;0,VLOOKUP(S1576,'Avtal 2026-05-21'!C:J,52,FALSE),"")</f>
        <v>#REF!</v>
      </c>
    </row>
    <row r="1577" spans="18:34" ht="18.75" customHeight="1" x14ac:dyDescent="0.25">
      <c r="R1577" s="2" t="e">
        <f>IF(MAX($R$10:R1576)&gt;=$K$4,0,R1576+1)</f>
        <v>#REF!</v>
      </c>
      <c r="S1577" s="2" t="e">
        <f t="shared" si="120"/>
        <v>#REF!</v>
      </c>
      <c r="T1577" s="2" t="e">
        <f t="shared" si="117"/>
        <v>#REF!</v>
      </c>
      <c r="U1577" s="2" t="e">
        <f t="shared" si="118"/>
        <v>#REF!</v>
      </c>
      <c r="V1577" s="2" t="e">
        <f t="shared" si="119"/>
        <v>#REF!</v>
      </c>
      <c r="X1577" s="2" t="e">
        <f>IF(R1577&lt;&gt;"",VLOOKUP(S1577,'Avtal 2026-05-21'!C:J,9,FALSE),"")</f>
        <v>#REF!</v>
      </c>
      <c r="Y1577" s="2" t="e">
        <f>IF(R1577&lt;&gt;"",VLOOKUP(S1577,'Avtal 2026-05-21'!C:J,10,FALSE),"")</f>
        <v>#REF!</v>
      </c>
      <c r="Z1577" s="2" t="e">
        <f>IF(R1577&lt;&gt;"",VLOOKUP(S1577,'Avtal 2026-05-21'!C:J,11,FALSE),"")</f>
        <v>#REF!</v>
      </c>
      <c r="AA1577" s="2" t="e">
        <f>IF(R1577&lt;&gt;"",VLOOKUP(S1577,'Avtal 2026-05-21'!C:J,12,FALSE),"")</f>
        <v>#REF!</v>
      </c>
      <c r="AB1577" s="2" t="e">
        <f>IF(R1577&lt;&gt;"",VLOOKUP(S1577,'Avtal 2026-05-21'!C:J,13,FALSE),"")</f>
        <v>#REF!</v>
      </c>
      <c r="AC1577" s="2" t="e">
        <f>IF(R1577&lt;&gt;"",VLOOKUP(S1577,'Avtal 2026-05-21'!C:J,21,FALSE),"")</f>
        <v>#REF!</v>
      </c>
      <c r="AD1577" s="13" t="e">
        <f>VLOOKUP(S1577,'Avtal 2026-05-21'!C:J,7,FALSE)</f>
        <v>#REF!</v>
      </c>
      <c r="AF1577" s="2" t="e">
        <f>IF(R1577&lt;&gt;"",VLOOKUP(S1577,'Avtal 2026-05-21'!C:J,18,FALSE),"")</f>
        <v>#REF!</v>
      </c>
      <c r="AG1577" s="2" t="e">
        <f>IF(R1577&lt;&gt;"",VLOOKUP(S1577,'Avtal 2026-05-21'!C:J,19,FALSE),"")</f>
        <v>#REF!</v>
      </c>
      <c r="AH1577" s="10" t="e">
        <f>IF(R1577&gt;0,VLOOKUP(S1577,'Avtal 2026-05-21'!C:J,52,FALSE),"")</f>
        <v>#REF!</v>
      </c>
    </row>
    <row r="1578" spans="18:34" ht="18.75" customHeight="1" x14ac:dyDescent="0.25">
      <c r="R1578" s="2" t="e">
        <f>IF(MAX($R$10:R1577)&gt;=$K$4,0,R1577+1)</f>
        <v>#REF!</v>
      </c>
      <c r="S1578" s="2" t="e">
        <f t="shared" si="120"/>
        <v>#REF!</v>
      </c>
      <c r="T1578" s="2" t="e">
        <f t="shared" si="117"/>
        <v>#REF!</v>
      </c>
      <c r="U1578" s="2" t="e">
        <f t="shared" si="118"/>
        <v>#REF!</v>
      </c>
      <c r="V1578" s="2" t="e">
        <f t="shared" si="119"/>
        <v>#REF!</v>
      </c>
      <c r="X1578" s="2" t="e">
        <f>IF(R1578&lt;&gt;"",VLOOKUP(S1578,'Avtal 2026-05-21'!C:J,9,FALSE),"")</f>
        <v>#REF!</v>
      </c>
      <c r="Y1578" s="2" t="e">
        <f>IF(R1578&lt;&gt;"",VLOOKUP(S1578,'Avtal 2026-05-21'!C:J,10,FALSE),"")</f>
        <v>#REF!</v>
      </c>
      <c r="Z1578" s="2" t="e">
        <f>IF(R1578&lt;&gt;"",VLOOKUP(S1578,'Avtal 2026-05-21'!C:J,11,FALSE),"")</f>
        <v>#REF!</v>
      </c>
      <c r="AA1578" s="2" t="e">
        <f>IF(R1578&lt;&gt;"",VLOOKUP(S1578,'Avtal 2026-05-21'!C:J,12,FALSE),"")</f>
        <v>#REF!</v>
      </c>
      <c r="AB1578" s="2" t="e">
        <f>IF(R1578&lt;&gt;"",VLOOKUP(S1578,'Avtal 2026-05-21'!C:J,13,FALSE),"")</f>
        <v>#REF!</v>
      </c>
      <c r="AC1578" s="2" t="e">
        <f>IF(R1578&lt;&gt;"",VLOOKUP(S1578,'Avtal 2026-05-21'!C:J,21,FALSE),"")</f>
        <v>#REF!</v>
      </c>
      <c r="AD1578" s="13" t="e">
        <f>VLOOKUP(S1578,'Avtal 2026-05-21'!C:J,7,FALSE)</f>
        <v>#REF!</v>
      </c>
      <c r="AF1578" s="2" t="e">
        <f>IF(R1578&lt;&gt;"",VLOOKUP(S1578,'Avtal 2026-05-21'!C:J,18,FALSE),"")</f>
        <v>#REF!</v>
      </c>
      <c r="AG1578" s="2" t="e">
        <f>IF(R1578&lt;&gt;"",VLOOKUP(S1578,'Avtal 2026-05-21'!C:J,19,FALSE),"")</f>
        <v>#REF!</v>
      </c>
      <c r="AH1578" s="10" t="e">
        <f>IF(R1578&gt;0,VLOOKUP(S1578,'Avtal 2026-05-21'!C:J,52,FALSE),"")</f>
        <v>#REF!</v>
      </c>
    </row>
    <row r="1579" spans="18:34" ht="18.75" customHeight="1" x14ac:dyDescent="0.25">
      <c r="R1579" s="2" t="e">
        <f>IF(MAX($R$10:R1578)&gt;=$K$4,0,R1578+1)</f>
        <v>#REF!</v>
      </c>
      <c r="S1579" s="2" t="e">
        <f t="shared" si="120"/>
        <v>#REF!</v>
      </c>
      <c r="T1579" s="2" t="e">
        <f t="shared" si="117"/>
        <v>#REF!</v>
      </c>
      <c r="U1579" s="2" t="e">
        <f t="shared" si="118"/>
        <v>#REF!</v>
      </c>
      <c r="V1579" s="2" t="e">
        <f t="shared" si="119"/>
        <v>#REF!</v>
      </c>
      <c r="X1579" s="2" t="e">
        <f>IF(R1579&lt;&gt;"",VLOOKUP(S1579,'Avtal 2026-05-21'!C:J,9,FALSE),"")</f>
        <v>#REF!</v>
      </c>
      <c r="Y1579" s="2" t="e">
        <f>IF(R1579&lt;&gt;"",VLOOKUP(S1579,'Avtal 2026-05-21'!C:J,10,FALSE),"")</f>
        <v>#REF!</v>
      </c>
      <c r="Z1579" s="2" t="e">
        <f>IF(R1579&lt;&gt;"",VLOOKUP(S1579,'Avtal 2026-05-21'!C:J,11,FALSE),"")</f>
        <v>#REF!</v>
      </c>
      <c r="AA1579" s="2" t="e">
        <f>IF(R1579&lt;&gt;"",VLOOKUP(S1579,'Avtal 2026-05-21'!C:J,12,FALSE),"")</f>
        <v>#REF!</v>
      </c>
      <c r="AB1579" s="2" t="e">
        <f>IF(R1579&lt;&gt;"",VLOOKUP(S1579,'Avtal 2026-05-21'!C:J,13,FALSE),"")</f>
        <v>#REF!</v>
      </c>
      <c r="AC1579" s="2" t="e">
        <f>IF(R1579&lt;&gt;"",VLOOKUP(S1579,'Avtal 2026-05-21'!C:J,21,FALSE),"")</f>
        <v>#REF!</v>
      </c>
      <c r="AD1579" s="13" t="e">
        <f>VLOOKUP(S1579,'Avtal 2026-05-21'!C:J,7,FALSE)</f>
        <v>#REF!</v>
      </c>
      <c r="AF1579" s="2" t="e">
        <f>IF(R1579&lt;&gt;"",VLOOKUP(S1579,'Avtal 2026-05-21'!C:J,18,FALSE),"")</f>
        <v>#REF!</v>
      </c>
      <c r="AG1579" s="2" t="e">
        <f>IF(R1579&lt;&gt;"",VLOOKUP(S1579,'Avtal 2026-05-21'!C:J,19,FALSE),"")</f>
        <v>#REF!</v>
      </c>
      <c r="AH1579" s="10" t="e">
        <f>IF(R1579&gt;0,VLOOKUP(S1579,'Avtal 2026-05-21'!C:J,52,FALSE),"")</f>
        <v>#REF!</v>
      </c>
    </row>
    <row r="1580" spans="18:34" ht="18.75" customHeight="1" x14ac:dyDescent="0.25">
      <c r="R1580" s="2" t="e">
        <f>IF(MAX($R$10:R1579)&gt;=$K$4,0,R1579+1)</f>
        <v>#REF!</v>
      </c>
      <c r="S1580" s="2" t="e">
        <f t="shared" si="120"/>
        <v>#REF!</v>
      </c>
      <c r="T1580" s="2" t="e">
        <f t="shared" si="117"/>
        <v>#REF!</v>
      </c>
      <c r="U1580" s="2" t="e">
        <f t="shared" si="118"/>
        <v>#REF!</v>
      </c>
      <c r="V1580" s="2" t="e">
        <f t="shared" si="119"/>
        <v>#REF!</v>
      </c>
      <c r="X1580" s="2" t="e">
        <f>IF(R1580&lt;&gt;"",VLOOKUP(S1580,'Avtal 2026-05-21'!C:J,9,FALSE),"")</f>
        <v>#REF!</v>
      </c>
      <c r="Y1580" s="2" t="e">
        <f>IF(R1580&lt;&gt;"",VLOOKUP(S1580,'Avtal 2026-05-21'!C:J,10,FALSE),"")</f>
        <v>#REF!</v>
      </c>
      <c r="Z1580" s="2" t="e">
        <f>IF(R1580&lt;&gt;"",VLOOKUP(S1580,'Avtal 2026-05-21'!C:J,11,FALSE),"")</f>
        <v>#REF!</v>
      </c>
      <c r="AA1580" s="2" t="e">
        <f>IF(R1580&lt;&gt;"",VLOOKUP(S1580,'Avtal 2026-05-21'!C:J,12,FALSE),"")</f>
        <v>#REF!</v>
      </c>
      <c r="AB1580" s="2" t="e">
        <f>IF(R1580&lt;&gt;"",VLOOKUP(S1580,'Avtal 2026-05-21'!C:J,13,FALSE),"")</f>
        <v>#REF!</v>
      </c>
      <c r="AC1580" s="2" t="e">
        <f>IF(R1580&lt;&gt;"",VLOOKUP(S1580,'Avtal 2026-05-21'!C:J,21,FALSE),"")</f>
        <v>#REF!</v>
      </c>
      <c r="AD1580" s="13" t="e">
        <f>VLOOKUP(S1580,'Avtal 2026-05-21'!C:J,7,FALSE)</f>
        <v>#REF!</v>
      </c>
      <c r="AF1580" s="2" t="e">
        <f>IF(R1580&lt;&gt;"",VLOOKUP(S1580,'Avtal 2026-05-21'!C:J,18,FALSE),"")</f>
        <v>#REF!</v>
      </c>
      <c r="AG1580" s="2" t="e">
        <f>IF(R1580&lt;&gt;"",VLOOKUP(S1580,'Avtal 2026-05-21'!C:J,19,FALSE),"")</f>
        <v>#REF!</v>
      </c>
      <c r="AH1580" s="10" t="e">
        <f>IF(R1580&gt;0,VLOOKUP(S1580,'Avtal 2026-05-21'!C:J,52,FALSE),"")</f>
        <v>#REF!</v>
      </c>
    </row>
    <row r="1581" spans="18:34" ht="18.75" customHeight="1" x14ac:dyDescent="0.25">
      <c r="R1581" s="2" t="e">
        <f>IF(MAX($R$10:R1580)&gt;=$K$4,0,R1580+1)</f>
        <v>#REF!</v>
      </c>
      <c r="S1581" s="2" t="e">
        <f t="shared" si="120"/>
        <v>#REF!</v>
      </c>
      <c r="T1581" s="2" t="e">
        <f t="shared" si="117"/>
        <v>#REF!</v>
      </c>
      <c r="U1581" s="2" t="e">
        <f t="shared" si="118"/>
        <v>#REF!</v>
      </c>
      <c r="V1581" s="2" t="e">
        <f t="shared" si="119"/>
        <v>#REF!</v>
      </c>
      <c r="X1581" s="2" t="e">
        <f>IF(R1581&lt;&gt;"",VLOOKUP(S1581,'Avtal 2026-05-21'!C:J,9,FALSE),"")</f>
        <v>#REF!</v>
      </c>
      <c r="Y1581" s="2" t="e">
        <f>IF(R1581&lt;&gt;"",VLOOKUP(S1581,'Avtal 2026-05-21'!C:J,10,FALSE),"")</f>
        <v>#REF!</v>
      </c>
      <c r="Z1581" s="2" t="e">
        <f>IF(R1581&lt;&gt;"",VLOOKUP(S1581,'Avtal 2026-05-21'!C:J,11,FALSE),"")</f>
        <v>#REF!</v>
      </c>
      <c r="AA1581" s="2" t="e">
        <f>IF(R1581&lt;&gt;"",VLOOKUP(S1581,'Avtal 2026-05-21'!C:J,12,FALSE),"")</f>
        <v>#REF!</v>
      </c>
      <c r="AB1581" s="2" t="e">
        <f>IF(R1581&lt;&gt;"",VLOOKUP(S1581,'Avtal 2026-05-21'!C:J,13,FALSE),"")</f>
        <v>#REF!</v>
      </c>
      <c r="AC1581" s="2" t="e">
        <f>IF(R1581&lt;&gt;"",VLOOKUP(S1581,'Avtal 2026-05-21'!C:J,21,FALSE),"")</f>
        <v>#REF!</v>
      </c>
      <c r="AD1581" s="13" t="e">
        <f>VLOOKUP(S1581,'Avtal 2026-05-21'!C:J,7,FALSE)</f>
        <v>#REF!</v>
      </c>
      <c r="AF1581" s="2" t="e">
        <f>IF(R1581&lt;&gt;"",VLOOKUP(S1581,'Avtal 2026-05-21'!C:J,18,FALSE),"")</f>
        <v>#REF!</v>
      </c>
      <c r="AG1581" s="2" t="e">
        <f>IF(R1581&lt;&gt;"",VLOOKUP(S1581,'Avtal 2026-05-21'!C:J,19,FALSE),"")</f>
        <v>#REF!</v>
      </c>
      <c r="AH1581" s="10" t="e">
        <f>IF(R1581&gt;0,VLOOKUP(S1581,'Avtal 2026-05-21'!C:J,52,FALSE),"")</f>
        <v>#REF!</v>
      </c>
    </row>
    <row r="1582" spans="18:34" ht="18.75" customHeight="1" x14ac:dyDescent="0.25">
      <c r="R1582" s="2" t="e">
        <f>IF(MAX($R$10:R1581)&gt;=$K$4,0,R1581+1)</f>
        <v>#REF!</v>
      </c>
      <c r="S1582" s="2" t="e">
        <f t="shared" si="120"/>
        <v>#REF!</v>
      </c>
      <c r="T1582" s="2" t="e">
        <f t="shared" si="117"/>
        <v>#REF!</v>
      </c>
      <c r="U1582" s="2" t="e">
        <f t="shared" si="118"/>
        <v>#REF!</v>
      </c>
      <c r="V1582" s="2" t="e">
        <f t="shared" si="119"/>
        <v>#REF!</v>
      </c>
      <c r="X1582" s="2" t="e">
        <f>IF(R1582&lt;&gt;"",VLOOKUP(S1582,'Avtal 2026-05-21'!C:J,9,FALSE),"")</f>
        <v>#REF!</v>
      </c>
      <c r="Y1582" s="2" t="e">
        <f>IF(R1582&lt;&gt;"",VLOOKUP(S1582,'Avtal 2026-05-21'!C:J,10,FALSE),"")</f>
        <v>#REF!</v>
      </c>
      <c r="Z1582" s="2" t="e">
        <f>IF(R1582&lt;&gt;"",VLOOKUP(S1582,'Avtal 2026-05-21'!C:J,11,FALSE),"")</f>
        <v>#REF!</v>
      </c>
      <c r="AA1582" s="2" t="e">
        <f>IF(R1582&lt;&gt;"",VLOOKUP(S1582,'Avtal 2026-05-21'!C:J,12,FALSE),"")</f>
        <v>#REF!</v>
      </c>
      <c r="AB1582" s="2" t="e">
        <f>IF(R1582&lt;&gt;"",VLOOKUP(S1582,'Avtal 2026-05-21'!C:J,13,FALSE),"")</f>
        <v>#REF!</v>
      </c>
      <c r="AC1582" s="2" t="e">
        <f>IF(R1582&lt;&gt;"",VLOOKUP(S1582,'Avtal 2026-05-21'!C:J,21,FALSE),"")</f>
        <v>#REF!</v>
      </c>
      <c r="AD1582" s="13" t="e">
        <f>VLOOKUP(S1582,'Avtal 2026-05-21'!C:J,7,FALSE)</f>
        <v>#REF!</v>
      </c>
      <c r="AF1582" s="2" t="e">
        <f>IF(R1582&lt;&gt;"",VLOOKUP(S1582,'Avtal 2026-05-21'!C:J,18,FALSE),"")</f>
        <v>#REF!</v>
      </c>
      <c r="AG1582" s="2" t="e">
        <f>IF(R1582&lt;&gt;"",VLOOKUP(S1582,'Avtal 2026-05-21'!C:J,19,FALSE),"")</f>
        <v>#REF!</v>
      </c>
      <c r="AH1582" s="10" t="e">
        <f>IF(R1582&gt;0,VLOOKUP(S1582,'Avtal 2026-05-21'!C:J,52,FALSE),"")</f>
        <v>#REF!</v>
      </c>
    </row>
    <row r="1583" spans="18:34" ht="18.75" customHeight="1" x14ac:dyDescent="0.25">
      <c r="R1583" s="2" t="e">
        <f>IF(MAX($R$10:R1582)&gt;=$K$4,0,R1582+1)</f>
        <v>#REF!</v>
      </c>
      <c r="S1583" s="2" t="e">
        <f t="shared" si="120"/>
        <v>#REF!</v>
      </c>
      <c r="T1583" s="2" t="e">
        <f t="shared" si="117"/>
        <v>#REF!</v>
      </c>
      <c r="U1583" s="2" t="e">
        <f t="shared" si="118"/>
        <v>#REF!</v>
      </c>
      <c r="V1583" s="2" t="e">
        <f t="shared" si="119"/>
        <v>#REF!</v>
      </c>
      <c r="X1583" s="2" t="e">
        <f>IF(R1583&lt;&gt;"",VLOOKUP(S1583,'Avtal 2026-05-21'!C:J,9,FALSE),"")</f>
        <v>#REF!</v>
      </c>
      <c r="Y1583" s="2" t="e">
        <f>IF(R1583&lt;&gt;"",VLOOKUP(S1583,'Avtal 2026-05-21'!C:J,10,FALSE),"")</f>
        <v>#REF!</v>
      </c>
      <c r="Z1583" s="2" t="e">
        <f>IF(R1583&lt;&gt;"",VLOOKUP(S1583,'Avtal 2026-05-21'!C:J,11,FALSE),"")</f>
        <v>#REF!</v>
      </c>
      <c r="AA1583" s="2" t="e">
        <f>IF(R1583&lt;&gt;"",VLOOKUP(S1583,'Avtal 2026-05-21'!C:J,12,FALSE),"")</f>
        <v>#REF!</v>
      </c>
      <c r="AB1583" s="2" t="e">
        <f>IF(R1583&lt;&gt;"",VLOOKUP(S1583,'Avtal 2026-05-21'!C:J,13,FALSE),"")</f>
        <v>#REF!</v>
      </c>
      <c r="AC1583" s="2" t="e">
        <f>IF(R1583&lt;&gt;"",VLOOKUP(S1583,'Avtal 2026-05-21'!C:J,21,FALSE),"")</f>
        <v>#REF!</v>
      </c>
      <c r="AD1583" s="13" t="e">
        <f>VLOOKUP(S1583,'Avtal 2026-05-21'!C:J,7,FALSE)</f>
        <v>#REF!</v>
      </c>
      <c r="AF1583" s="2" t="e">
        <f>IF(R1583&lt;&gt;"",VLOOKUP(S1583,'Avtal 2026-05-21'!C:J,18,FALSE),"")</f>
        <v>#REF!</v>
      </c>
      <c r="AG1583" s="2" t="e">
        <f>IF(R1583&lt;&gt;"",VLOOKUP(S1583,'Avtal 2026-05-21'!C:J,19,FALSE),"")</f>
        <v>#REF!</v>
      </c>
      <c r="AH1583" s="10" t="e">
        <f>IF(R1583&gt;0,VLOOKUP(S1583,'Avtal 2026-05-21'!C:J,52,FALSE),"")</f>
        <v>#REF!</v>
      </c>
    </row>
    <row r="1584" spans="18:34" ht="18.75" customHeight="1" x14ac:dyDescent="0.25">
      <c r="R1584" s="2" t="e">
        <f>IF(MAX($R$10:R1583)&gt;=$K$4,0,R1583+1)</f>
        <v>#REF!</v>
      </c>
      <c r="S1584" s="2" t="e">
        <f t="shared" si="120"/>
        <v>#REF!</v>
      </c>
      <c r="T1584" s="2" t="e">
        <f t="shared" si="117"/>
        <v>#REF!</v>
      </c>
      <c r="U1584" s="2" t="e">
        <f t="shared" si="118"/>
        <v>#REF!</v>
      </c>
      <c r="V1584" s="2" t="e">
        <f t="shared" si="119"/>
        <v>#REF!</v>
      </c>
      <c r="X1584" s="2" t="e">
        <f>IF(R1584&lt;&gt;"",VLOOKUP(S1584,'Avtal 2026-05-21'!C:J,9,FALSE),"")</f>
        <v>#REF!</v>
      </c>
      <c r="Y1584" s="2" t="e">
        <f>IF(R1584&lt;&gt;"",VLOOKUP(S1584,'Avtal 2026-05-21'!C:J,10,FALSE),"")</f>
        <v>#REF!</v>
      </c>
      <c r="Z1584" s="2" t="e">
        <f>IF(R1584&lt;&gt;"",VLOOKUP(S1584,'Avtal 2026-05-21'!C:J,11,FALSE),"")</f>
        <v>#REF!</v>
      </c>
      <c r="AA1584" s="2" t="e">
        <f>IF(R1584&lt;&gt;"",VLOOKUP(S1584,'Avtal 2026-05-21'!C:J,12,FALSE),"")</f>
        <v>#REF!</v>
      </c>
      <c r="AB1584" s="2" t="e">
        <f>IF(R1584&lt;&gt;"",VLOOKUP(S1584,'Avtal 2026-05-21'!C:J,13,FALSE),"")</f>
        <v>#REF!</v>
      </c>
      <c r="AC1584" s="2" t="e">
        <f>IF(R1584&lt;&gt;"",VLOOKUP(S1584,'Avtal 2026-05-21'!C:J,21,FALSE),"")</f>
        <v>#REF!</v>
      </c>
      <c r="AD1584" s="13" t="e">
        <f>VLOOKUP(S1584,'Avtal 2026-05-21'!C:J,7,FALSE)</f>
        <v>#REF!</v>
      </c>
      <c r="AF1584" s="2" t="e">
        <f>IF(R1584&lt;&gt;"",VLOOKUP(S1584,'Avtal 2026-05-21'!C:J,18,FALSE),"")</f>
        <v>#REF!</v>
      </c>
      <c r="AG1584" s="2" t="e">
        <f>IF(R1584&lt;&gt;"",VLOOKUP(S1584,'Avtal 2026-05-21'!C:J,19,FALSE),"")</f>
        <v>#REF!</v>
      </c>
      <c r="AH1584" s="10" t="e">
        <f>IF(R1584&gt;0,VLOOKUP(S1584,'Avtal 2026-05-21'!C:J,52,FALSE),"")</f>
        <v>#REF!</v>
      </c>
    </row>
    <row r="1585" spans="18:34" ht="18.75" customHeight="1" x14ac:dyDescent="0.25">
      <c r="R1585" s="2" t="e">
        <f>IF(MAX($R$10:R1584)&gt;=$K$4,0,R1584+1)</f>
        <v>#REF!</v>
      </c>
      <c r="S1585" s="2" t="e">
        <f t="shared" si="120"/>
        <v>#REF!</v>
      </c>
      <c r="T1585" s="2" t="e">
        <f t="shared" si="117"/>
        <v>#REF!</v>
      </c>
      <c r="U1585" s="2" t="e">
        <f t="shared" si="118"/>
        <v>#REF!</v>
      </c>
      <c r="V1585" s="2" t="e">
        <f t="shared" si="119"/>
        <v>#REF!</v>
      </c>
      <c r="X1585" s="2" t="e">
        <f>IF(R1585&lt;&gt;"",VLOOKUP(S1585,'Avtal 2026-05-21'!C:J,9,FALSE),"")</f>
        <v>#REF!</v>
      </c>
      <c r="Y1585" s="2" t="e">
        <f>IF(R1585&lt;&gt;"",VLOOKUP(S1585,'Avtal 2026-05-21'!C:J,10,FALSE),"")</f>
        <v>#REF!</v>
      </c>
      <c r="Z1585" s="2" t="e">
        <f>IF(R1585&lt;&gt;"",VLOOKUP(S1585,'Avtal 2026-05-21'!C:J,11,FALSE),"")</f>
        <v>#REF!</v>
      </c>
      <c r="AA1585" s="2" t="e">
        <f>IF(R1585&lt;&gt;"",VLOOKUP(S1585,'Avtal 2026-05-21'!C:J,12,FALSE),"")</f>
        <v>#REF!</v>
      </c>
      <c r="AB1585" s="2" t="e">
        <f>IF(R1585&lt;&gt;"",VLOOKUP(S1585,'Avtal 2026-05-21'!C:J,13,FALSE),"")</f>
        <v>#REF!</v>
      </c>
      <c r="AC1585" s="2" t="e">
        <f>IF(R1585&lt;&gt;"",VLOOKUP(S1585,'Avtal 2026-05-21'!C:J,21,FALSE),"")</f>
        <v>#REF!</v>
      </c>
      <c r="AD1585" s="13" t="e">
        <f>VLOOKUP(S1585,'Avtal 2026-05-21'!C:J,7,FALSE)</f>
        <v>#REF!</v>
      </c>
      <c r="AF1585" s="2" t="e">
        <f>IF(R1585&lt;&gt;"",VLOOKUP(S1585,'Avtal 2026-05-21'!C:J,18,FALSE),"")</f>
        <v>#REF!</v>
      </c>
      <c r="AG1585" s="2" t="e">
        <f>IF(R1585&lt;&gt;"",VLOOKUP(S1585,'Avtal 2026-05-21'!C:J,19,FALSE),"")</f>
        <v>#REF!</v>
      </c>
      <c r="AH1585" s="10" t="e">
        <f>IF(R1585&gt;0,VLOOKUP(S1585,'Avtal 2026-05-21'!C:J,52,FALSE),"")</f>
        <v>#REF!</v>
      </c>
    </row>
    <row r="1586" spans="18:34" ht="18.75" customHeight="1" x14ac:dyDescent="0.25">
      <c r="R1586" s="2" t="e">
        <f>IF(MAX($R$10:R1585)&gt;=$K$4,0,R1585+1)</f>
        <v>#REF!</v>
      </c>
      <c r="S1586" s="2" t="e">
        <f t="shared" si="120"/>
        <v>#REF!</v>
      </c>
      <c r="T1586" s="2" t="e">
        <f t="shared" si="117"/>
        <v>#REF!</v>
      </c>
      <c r="U1586" s="2" t="e">
        <f t="shared" si="118"/>
        <v>#REF!</v>
      </c>
      <c r="V1586" s="2" t="e">
        <f t="shared" si="119"/>
        <v>#REF!</v>
      </c>
      <c r="X1586" s="2" t="e">
        <f>IF(R1586&lt;&gt;"",VLOOKUP(S1586,'Avtal 2026-05-21'!C:J,9,FALSE),"")</f>
        <v>#REF!</v>
      </c>
      <c r="Y1586" s="2" t="e">
        <f>IF(R1586&lt;&gt;"",VLOOKUP(S1586,'Avtal 2026-05-21'!C:J,10,FALSE),"")</f>
        <v>#REF!</v>
      </c>
      <c r="Z1586" s="2" t="e">
        <f>IF(R1586&lt;&gt;"",VLOOKUP(S1586,'Avtal 2026-05-21'!C:J,11,FALSE),"")</f>
        <v>#REF!</v>
      </c>
      <c r="AA1586" s="2" t="e">
        <f>IF(R1586&lt;&gt;"",VLOOKUP(S1586,'Avtal 2026-05-21'!C:J,12,FALSE),"")</f>
        <v>#REF!</v>
      </c>
      <c r="AB1586" s="2" t="e">
        <f>IF(R1586&lt;&gt;"",VLOOKUP(S1586,'Avtal 2026-05-21'!C:J,13,FALSE),"")</f>
        <v>#REF!</v>
      </c>
      <c r="AC1586" s="2" t="e">
        <f>IF(R1586&lt;&gt;"",VLOOKUP(S1586,'Avtal 2026-05-21'!C:J,21,FALSE),"")</f>
        <v>#REF!</v>
      </c>
      <c r="AD1586" s="13" t="e">
        <f>VLOOKUP(S1586,'Avtal 2026-05-21'!C:J,7,FALSE)</f>
        <v>#REF!</v>
      </c>
      <c r="AF1586" s="2" t="e">
        <f>IF(R1586&lt;&gt;"",VLOOKUP(S1586,'Avtal 2026-05-21'!C:J,18,FALSE),"")</f>
        <v>#REF!</v>
      </c>
      <c r="AG1586" s="2" t="e">
        <f>IF(R1586&lt;&gt;"",VLOOKUP(S1586,'Avtal 2026-05-21'!C:J,19,FALSE),"")</f>
        <v>#REF!</v>
      </c>
      <c r="AH1586" s="10" t="e">
        <f>IF(R1586&gt;0,VLOOKUP(S1586,'Avtal 2026-05-21'!C:J,52,FALSE),"")</f>
        <v>#REF!</v>
      </c>
    </row>
    <row r="1587" spans="18:34" ht="18.75" customHeight="1" x14ac:dyDescent="0.25">
      <c r="R1587" s="2" t="e">
        <f>IF(MAX($R$10:R1586)&gt;=$K$4,0,R1586+1)</f>
        <v>#REF!</v>
      </c>
      <c r="S1587" s="2" t="e">
        <f t="shared" si="120"/>
        <v>#REF!</v>
      </c>
      <c r="T1587" s="2" t="e">
        <f t="shared" si="117"/>
        <v>#REF!</v>
      </c>
      <c r="U1587" s="2" t="e">
        <f t="shared" si="118"/>
        <v>#REF!</v>
      </c>
      <c r="V1587" s="2" t="e">
        <f t="shared" si="119"/>
        <v>#REF!</v>
      </c>
      <c r="X1587" s="2" t="e">
        <f>IF(R1587&lt;&gt;"",VLOOKUP(S1587,'Avtal 2026-05-21'!C:J,9,FALSE),"")</f>
        <v>#REF!</v>
      </c>
      <c r="Y1587" s="2" t="e">
        <f>IF(R1587&lt;&gt;"",VLOOKUP(S1587,'Avtal 2026-05-21'!C:J,10,FALSE),"")</f>
        <v>#REF!</v>
      </c>
      <c r="Z1587" s="2" t="e">
        <f>IF(R1587&lt;&gt;"",VLOOKUP(S1587,'Avtal 2026-05-21'!C:J,11,FALSE),"")</f>
        <v>#REF!</v>
      </c>
      <c r="AA1587" s="2" t="e">
        <f>IF(R1587&lt;&gt;"",VLOOKUP(S1587,'Avtal 2026-05-21'!C:J,12,FALSE),"")</f>
        <v>#REF!</v>
      </c>
      <c r="AB1587" s="2" t="e">
        <f>IF(R1587&lt;&gt;"",VLOOKUP(S1587,'Avtal 2026-05-21'!C:J,13,FALSE),"")</f>
        <v>#REF!</v>
      </c>
      <c r="AC1587" s="2" t="e">
        <f>IF(R1587&lt;&gt;"",VLOOKUP(S1587,'Avtal 2026-05-21'!C:J,21,FALSE),"")</f>
        <v>#REF!</v>
      </c>
      <c r="AD1587" s="13" t="e">
        <f>VLOOKUP(S1587,'Avtal 2026-05-21'!C:J,7,FALSE)</f>
        <v>#REF!</v>
      </c>
      <c r="AF1587" s="2" t="e">
        <f>IF(R1587&lt;&gt;"",VLOOKUP(S1587,'Avtal 2026-05-21'!C:J,18,FALSE),"")</f>
        <v>#REF!</v>
      </c>
      <c r="AG1587" s="2" t="e">
        <f>IF(R1587&lt;&gt;"",VLOOKUP(S1587,'Avtal 2026-05-21'!C:J,19,FALSE),"")</f>
        <v>#REF!</v>
      </c>
      <c r="AH1587" s="10" t="e">
        <f>IF(R1587&gt;0,VLOOKUP(S1587,'Avtal 2026-05-21'!C:J,52,FALSE),"")</f>
        <v>#REF!</v>
      </c>
    </row>
    <row r="1588" spans="18:34" ht="18.75" customHeight="1" x14ac:dyDescent="0.25">
      <c r="R1588" s="2" t="e">
        <f>IF(MAX($R$10:R1587)&gt;=$K$4,0,R1587+1)</f>
        <v>#REF!</v>
      </c>
      <c r="S1588" s="2" t="e">
        <f t="shared" si="120"/>
        <v>#REF!</v>
      </c>
      <c r="T1588" s="2" t="e">
        <f t="shared" si="117"/>
        <v>#REF!</v>
      </c>
      <c r="U1588" s="2" t="e">
        <f t="shared" si="118"/>
        <v>#REF!</v>
      </c>
      <c r="V1588" s="2" t="e">
        <f t="shared" si="119"/>
        <v>#REF!</v>
      </c>
      <c r="X1588" s="2" t="e">
        <f>IF(R1588&lt;&gt;"",VLOOKUP(S1588,'Avtal 2026-05-21'!C:J,9,FALSE),"")</f>
        <v>#REF!</v>
      </c>
      <c r="Y1588" s="2" t="e">
        <f>IF(R1588&lt;&gt;"",VLOOKUP(S1588,'Avtal 2026-05-21'!C:J,10,FALSE),"")</f>
        <v>#REF!</v>
      </c>
      <c r="Z1588" s="2" t="e">
        <f>IF(R1588&lt;&gt;"",VLOOKUP(S1588,'Avtal 2026-05-21'!C:J,11,FALSE),"")</f>
        <v>#REF!</v>
      </c>
      <c r="AA1588" s="2" t="e">
        <f>IF(R1588&lt;&gt;"",VLOOKUP(S1588,'Avtal 2026-05-21'!C:J,12,FALSE),"")</f>
        <v>#REF!</v>
      </c>
      <c r="AB1588" s="2" t="e">
        <f>IF(R1588&lt;&gt;"",VLOOKUP(S1588,'Avtal 2026-05-21'!C:J,13,FALSE),"")</f>
        <v>#REF!</v>
      </c>
      <c r="AC1588" s="2" t="e">
        <f>IF(R1588&lt;&gt;"",VLOOKUP(S1588,'Avtal 2026-05-21'!C:J,21,FALSE),"")</f>
        <v>#REF!</v>
      </c>
      <c r="AD1588" s="13" t="e">
        <f>VLOOKUP(S1588,'Avtal 2026-05-21'!C:J,7,FALSE)</f>
        <v>#REF!</v>
      </c>
      <c r="AF1588" s="2" t="e">
        <f>IF(R1588&lt;&gt;"",VLOOKUP(S1588,'Avtal 2026-05-21'!C:J,18,FALSE),"")</f>
        <v>#REF!</v>
      </c>
      <c r="AG1588" s="2" t="e">
        <f>IF(R1588&lt;&gt;"",VLOOKUP(S1588,'Avtal 2026-05-21'!C:J,19,FALSE),"")</f>
        <v>#REF!</v>
      </c>
      <c r="AH1588" s="10" t="e">
        <f>IF(R1588&gt;0,VLOOKUP(S1588,'Avtal 2026-05-21'!C:J,52,FALSE),"")</f>
        <v>#REF!</v>
      </c>
    </row>
    <row r="1589" spans="18:34" ht="18.75" customHeight="1" x14ac:dyDescent="0.25">
      <c r="R1589" s="2" t="e">
        <f>IF(MAX($R$10:R1588)&gt;=$K$4,0,R1588+1)</f>
        <v>#REF!</v>
      </c>
      <c r="S1589" s="2" t="e">
        <f t="shared" si="120"/>
        <v>#REF!</v>
      </c>
      <c r="T1589" s="2" t="e">
        <f t="shared" si="117"/>
        <v>#REF!</v>
      </c>
      <c r="U1589" s="2" t="e">
        <f t="shared" si="118"/>
        <v>#REF!</v>
      </c>
      <c r="V1589" s="2" t="e">
        <f t="shared" si="119"/>
        <v>#REF!</v>
      </c>
      <c r="X1589" s="2" t="e">
        <f>IF(R1589&lt;&gt;"",VLOOKUP(S1589,'Avtal 2026-05-21'!C:J,9,FALSE),"")</f>
        <v>#REF!</v>
      </c>
      <c r="Y1589" s="2" t="e">
        <f>IF(R1589&lt;&gt;"",VLOOKUP(S1589,'Avtal 2026-05-21'!C:J,10,FALSE),"")</f>
        <v>#REF!</v>
      </c>
      <c r="Z1589" s="2" t="e">
        <f>IF(R1589&lt;&gt;"",VLOOKUP(S1589,'Avtal 2026-05-21'!C:J,11,FALSE),"")</f>
        <v>#REF!</v>
      </c>
      <c r="AA1589" s="2" t="e">
        <f>IF(R1589&lt;&gt;"",VLOOKUP(S1589,'Avtal 2026-05-21'!C:J,12,FALSE),"")</f>
        <v>#REF!</v>
      </c>
      <c r="AB1589" s="2" t="e">
        <f>IF(R1589&lt;&gt;"",VLOOKUP(S1589,'Avtal 2026-05-21'!C:J,13,FALSE),"")</f>
        <v>#REF!</v>
      </c>
      <c r="AC1589" s="2" t="e">
        <f>IF(R1589&lt;&gt;"",VLOOKUP(S1589,'Avtal 2026-05-21'!C:J,21,FALSE),"")</f>
        <v>#REF!</v>
      </c>
      <c r="AD1589" s="13" t="e">
        <f>VLOOKUP(S1589,'Avtal 2026-05-21'!C:J,7,FALSE)</f>
        <v>#REF!</v>
      </c>
      <c r="AF1589" s="2" t="e">
        <f>IF(R1589&lt;&gt;"",VLOOKUP(S1589,'Avtal 2026-05-21'!C:J,18,FALSE),"")</f>
        <v>#REF!</v>
      </c>
      <c r="AG1589" s="2" t="e">
        <f>IF(R1589&lt;&gt;"",VLOOKUP(S1589,'Avtal 2026-05-21'!C:J,19,FALSE),"")</f>
        <v>#REF!</v>
      </c>
      <c r="AH1589" s="10" t="e">
        <f>IF(R1589&gt;0,VLOOKUP(S1589,'Avtal 2026-05-21'!C:J,52,FALSE),"")</f>
        <v>#REF!</v>
      </c>
    </row>
    <row r="1590" spans="18:34" ht="18.75" customHeight="1" x14ac:dyDescent="0.25">
      <c r="R1590" s="2" t="e">
        <f>IF(MAX($R$10:R1589)&gt;=$K$4,0,R1589+1)</f>
        <v>#REF!</v>
      </c>
      <c r="S1590" s="2" t="e">
        <f t="shared" si="120"/>
        <v>#REF!</v>
      </c>
      <c r="T1590" s="2" t="e">
        <f t="shared" si="117"/>
        <v>#REF!</v>
      </c>
      <c r="U1590" s="2" t="e">
        <f t="shared" si="118"/>
        <v>#REF!</v>
      </c>
      <c r="V1590" s="2" t="e">
        <f t="shared" si="119"/>
        <v>#REF!</v>
      </c>
      <c r="X1590" s="2" t="e">
        <f>IF(R1590&lt;&gt;"",VLOOKUP(S1590,'Avtal 2026-05-21'!C:J,9,FALSE),"")</f>
        <v>#REF!</v>
      </c>
      <c r="Y1590" s="2" t="e">
        <f>IF(R1590&lt;&gt;"",VLOOKUP(S1590,'Avtal 2026-05-21'!C:J,10,FALSE),"")</f>
        <v>#REF!</v>
      </c>
      <c r="Z1590" s="2" t="e">
        <f>IF(R1590&lt;&gt;"",VLOOKUP(S1590,'Avtal 2026-05-21'!C:J,11,FALSE),"")</f>
        <v>#REF!</v>
      </c>
      <c r="AA1590" s="2" t="e">
        <f>IF(R1590&lt;&gt;"",VLOOKUP(S1590,'Avtal 2026-05-21'!C:J,12,FALSE),"")</f>
        <v>#REF!</v>
      </c>
      <c r="AB1590" s="2" t="e">
        <f>IF(R1590&lt;&gt;"",VLOOKUP(S1590,'Avtal 2026-05-21'!C:J,13,FALSE),"")</f>
        <v>#REF!</v>
      </c>
      <c r="AC1590" s="2" t="e">
        <f>IF(R1590&lt;&gt;"",VLOOKUP(S1590,'Avtal 2026-05-21'!C:J,21,FALSE),"")</f>
        <v>#REF!</v>
      </c>
      <c r="AD1590" s="13" t="e">
        <f>VLOOKUP(S1590,'Avtal 2026-05-21'!C:J,7,FALSE)</f>
        <v>#REF!</v>
      </c>
      <c r="AF1590" s="2" t="e">
        <f>IF(R1590&lt;&gt;"",VLOOKUP(S1590,'Avtal 2026-05-21'!C:J,18,FALSE),"")</f>
        <v>#REF!</v>
      </c>
      <c r="AG1590" s="2" t="e">
        <f>IF(R1590&lt;&gt;"",VLOOKUP(S1590,'Avtal 2026-05-21'!C:J,19,FALSE),"")</f>
        <v>#REF!</v>
      </c>
      <c r="AH1590" s="10" t="e">
        <f>IF(R1590&gt;0,VLOOKUP(S1590,'Avtal 2026-05-21'!C:J,52,FALSE),"")</f>
        <v>#REF!</v>
      </c>
    </row>
    <row r="1591" spans="18:34" ht="18.75" customHeight="1" x14ac:dyDescent="0.25">
      <c r="R1591" s="2" t="e">
        <f>IF(MAX($R$10:R1590)&gt;=$K$4,0,R1590+1)</f>
        <v>#REF!</v>
      </c>
      <c r="S1591" s="2" t="e">
        <f t="shared" si="120"/>
        <v>#REF!</v>
      </c>
      <c r="T1591" s="2" t="e">
        <f t="shared" si="117"/>
        <v>#REF!</v>
      </c>
      <c r="U1591" s="2" t="e">
        <f t="shared" si="118"/>
        <v>#REF!</v>
      </c>
      <c r="V1591" s="2" t="e">
        <f t="shared" si="119"/>
        <v>#REF!</v>
      </c>
      <c r="X1591" s="2" t="e">
        <f>IF(R1591&lt;&gt;"",VLOOKUP(S1591,'Avtal 2026-05-21'!C:J,9,FALSE),"")</f>
        <v>#REF!</v>
      </c>
      <c r="Y1591" s="2" t="e">
        <f>IF(R1591&lt;&gt;"",VLOOKUP(S1591,'Avtal 2026-05-21'!C:J,10,FALSE),"")</f>
        <v>#REF!</v>
      </c>
      <c r="Z1591" s="2" t="e">
        <f>IF(R1591&lt;&gt;"",VLOOKUP(S1591,'Avtal 2026-05-21'!C:J,11,FALSE),"")</f>
        <v>#REF!</v>
      </c>
      <c r="AA1591" s="2" t="e">
        <f>IF(R1591&lt;&gt;"",VLOOKUP(S1591,'Avtal 2026-05-21'!C:J,12,FALSE),"")</f>
        <v>#REF!</v>
      </c>
      <c r="AB1591" s="2" t="e">
        <f>IF(R1591&lt;&gt;"",VLOOKUP(S1591,'Avtal 2026-05-21'!C:J,13,FALSE),"")</f>
        <v>#REF!</v>
      </c>
      <c r="AC1591" s="2" t="e">
        <f>IF(R1591&lt;&gt;"",VLOOKUP(S1591,'Avtal 2026-05-21'!C:J,21,FALSE),"")</f>
        <v>#REF!</v>
      </c>
      <c r="AD1591" s="13" t="e">
        <f>VLOOKUP(S1591,'Avtal 2026-05-21'!C:J,7,FALSE)</f>
        <v>#REF!</v>
      </c>
      <c r="AF1591" s="2" t="e">
        <f>IF(R1591&lt;&gt;"",VLOOKUP(S1591,'Avtal 2026-05-21'!C:J,18,FALSE),"")</f>
        <v>#REF!</v>
      </c>
      <c r="AG1591" s="2" t="e">
        <f>IF(R1591&lt;&gt;"",VLOOKUP(S1591,'Avtal 2026-05-21'!C:J,19,FALSE),"")</f>
        <v>#REF!</v>
      </c>
      <c r="AH1591" s="10" t="e">
        <f>IF(R1591&gt;0,VLOOKUP(S1591,'Avtal 2026-05-21'!C:J,52,FALSE),"")</f>
        <v>#REF!</v>
      </c>
    </row>
    <row r="1592" spans="18:34" ht="18.75" customHeight="1" x14ac:dyDescent="0.25">
      <c r="R1592" s="2" t="e">
        <f>IF(MAX($R$10:R1591)&gt;=$K$4,0,R1591+1)</f>
        <v>#REF!</v>
      </c>
      <c r="S1592" s="2" t="e">
        <f t="shared" si="120"/>
        <v>#REF!</v>
      </c>
      <c r="T1592" s="2" t="e">
        <f t="shared" si="117"/>
        <v>#REF!</v>
      </c>
      <c r="U1592" s="2" t="e">
        <f t="shared" si="118"/>
        <v>#REF!</v>
      </c>
      <c r="V1592" s="2" t="e">
        <f t="shared" si="119"/>
        <v>#REF!</v>
      </c>
      <c r="X1592" s="2" t="e">
        <f>IF(R1592&lt;&gt;"",VLOOKUP(S1592,'Avtal 2026-05-21'!C:J,9,FALSE),"")</f>
        <v>#REF!</v>
      </c>
      <c r="Y1592" s="2" t="e">
        <f>IF(R1592&lt;&gt;"",VLOOKUP(S1592,'Avtal 2026-05-21'!C:J,10,FALSE),"")</f>
        <v>#REF!</v>
      </c>
      <c r="Z1592" s="2" t="e">
        <f>IF(R1592&lt;&gt;"",VLOOKUP(S1592,'Avtal 2026-05-21'!C:J,11,FALSE),"")</f>
        <v>#REF!</v>
      </c>
      <c r="AA1592" s="2" t="e">
        <f>IF(R1592&lt;&gt;"",VLOOKUP(S1592,'Avtal 2026-05-21'!C:J,12,FALSE),"")</f>
        <v>#REF!</v>
      </c>
      <c r="AB1592" s="2" t="e">
        <f>IF(R1592&lt;&gt;"",VLOOKUP(S1592,'Avtal 2026-05-21'!C:J,13,FALSE),"")</f>
        <v>#REF!</v>
      </c>
      <c r="AC1592" s="2" t="e">
        <f>IF(R1592&lt;&gt;"",VLOOKUP(S1592,'Avtal 2026-05-21'!C:J,21,FALSE),"")</f>
        <v>#REF!</v>
      </c>
      <c r="AD1592" s="13" t="e">
        <f>VLOOKUP(S1592,'Avtal 2026-05-21'!C:J,7,FALSE)</f>
        <v>#REF!</v>
      </c>
      <c r="AF1592" s="2" t="e">
        <f>IF(R1592&lt;&gt;"",VLOOKUP(S1592,'Avtal 2026-05-21'!C:J,18,FALSE),"")</f>
        <v>#REF!</v>
      </c>
      <c r="AG1592" s="2" t="e">
        <f>IF(R1592&lt;&gt;"",VLOOKUP(S1592,'Avtal 2026-05-21'!C:J,19,FALSE),"")</f>
        <v>#REF!</v>
      </c>
      <c r="AH1592" s="10" t="e">
        <f>IF(R1592&gt;0,VLOOKUP(S1592,'Avtal 2026-05-21'!C:J,52,FALSE),"")</f>
        <v>#REF!</v>
      </c>
    </row>
    <row r="1593" spans="18:34" ht="18.75" customHeight="1" x14ac:dyDescent="0.25">
      <c r="R1593" s="2" t="e">
        <f>IF(MAX($R$10:R1592)&gt;=$K$4,0,R1592+1)</f>
        <v>#REF!</v>
      </c>
      <c r="S1593" s="2" t="e">
        <f t="shared" si="120"/>
        <v>#REF!</v>
      </c>
      <c r="T1593" s="2" t="e">
        <f t="shared" si="117"/>
        <v>#REF!</v>
      </c>
      <c r="U1593" s="2" t="e">
        <f t="shared" si="118"/>
        <v>#REF!</v>
      </c>
      <c r="V1593" s="2" t="e">
        <f t="shared" si="119"/>
        <v>#REF!</v>
      </c>
      <c r="X1593" s="2" t="e">
        <f>IF(R1593&lt;&gt;"",VLOOKUP(S1593,'Avtal 2026-05-21'!C:J,9,FALSE),"")</f>
        <v>#REF!</v>
      </c>
      <c r="Y1593" s="2" t="e">
        <f>IF(R1593&lt;&gt;"",VLOOKUP(S1593,'Avtal 2026-05-21'!C:J,10,FALSE),"")</f>
        <v>#REF!</v>
      </c>
      <c r="Z1593" s="2" t="e">
        <f>IF(R1593&lt;&gt;"",VLOOKUP(S1593,'Avtal 2026-05-21'!C:J,11,FALSE),"")</f>
        <v>#REF!</v>
      </c>
      <c r="AA1593" s="2" t="e">
        <f>IF(R1593&lt;&gt;"",VLOOKUP(S1593,'Avtal 2026-05-21'!C:J,12,FALSE),"")</f>
        <v>#REF!</v>
      </c>
      <c r="AB1593" s="2" t="e">
        <f>IF(R1593&lt;&gt;"",VLOOKUP(S1593,'Avtal 2026-05-21'!C:J,13,FALSE),"")</f>
        <v>#REF!</v>
      </c>
      <c r="AC1593" s="2" t="e">
        <f>IF(R1593&lt;&gt;"",VLOOKUP(S1593,'Avtal 2026-05-21'!C:J,21,FALSE),"")</f>
        <v>#REF!</v>
      </c>
      <c r="AD1593" s="13" t="e">
        <f>VLOOKUP(S1593,'Avtal 2026-05-21'!C:J,7,FALSE)</f>
        <v>#REF!</v>
      </c>
      <c r="AF1593" s="2" t="e">
        <f>IF(R1593&lt;&gt;"",VLOOKUP(S1593,'Avtal 2026-05-21'!C:J,18,FALSE),"")</f>
        <v>#REF!</v>
      </c>
      <c r="AG1593" s="2" t="e">
        <f>IF(R1593&lt;&gt;"",VLOOKUP(S1593,'Avtal 2026-05-21'!C:J,19,FALSE),"")</f>
        <v>#REF!</v>
      </c>
      <c r="AH1593" s="10" t="e">
        <f>IF(R1593&gt;0,VLOOKUP(S1593,'Avtal 2026-05-21'!C:J,52,FALSE),"")</f>
        <v>#REF!</v>
      </c>
    </row>
    <row r="1594" spans="18:34" ht="18.75" customHeight="1" x14ac:dyDescent="0.25">
      <c r="R1594" s="2" t="e">
        <f>IF(MAX($R$10:R1593)&gt;=$K$4,0,R1593+1)</f>
        <v>#REF!</v>
      </c>
      <c r="S1594" s="2" t="e">
        <f t="shared" si="120"/>
        <v>#REF!</v>
      </c>
      <c r="T1594" s="2" t="e">
        <f t="shared" si="117"/>
        <v>#REF!</v>
      </c>
      <c r="U1594" s="2" t="e">
        <f t="shared" si="118"/>
        <v>#REF!</v>
      </c>
      <c r="V1594" s="2" t="e">
        <f t="shared" si="119"/>
        <v>#REF!</v>
      </c>
      <c r="X1594" s="2" t="e">
        <f>IF(R1594&lt;&gt;"",VLOOKUP(S1594,'Avtal 2026-05-21'!C:J,9,FALSE),"")</f>
        <v>#REF!</v>
      </c>
      <c r="Y1594" s="2" t="e">
        <f>IF(R1594&lt;&gt;"",VLOOKUP(S1594,'Avtal 2026-05-21'!C:J,10,FALSE),"")</f>
        <v>#REF!</v>
      </c>
      <c r="Z1594" s="2" t="e">
        <f>IF(R1594&lt;&gt;"",VLOOKUP(S1594,'Avtal 2026-05-21'!C:J,11,FALSE),"")</f>
        <v>#REF!</v>
      </c>
      <c r="AA1594" s="2" t="e">
        <f>IF(R1594&lt;&gt;"",VLOOKUP(S1594,'Avtal 2026-05-21'!C:J,12,FALSE),"")</f>
        <v>#REF!</v>
      </c>
      <c r="AB1594" s="2" t="e">
        <f>IF(R1594&lt;&gt;"",VLOOKUP(S1594,'Avtal 2026-05-21'!C:J,13,FALSE),"")</f>
        <v>#REF!</v>
      </c>
      <c r="AC1594" s="2" t="e">
        <f>IF(R1594&lt;&gt;"",VLOOKUP(S1594,'Avtal 2026-05-21'!C:J,21,FALSE),"")</f>
        <v>#REF!</v>
      </c>
      <c r="AD1594" s="13" t="e">
        <f>VLOOKUP(S1594,'Avtal 2026-05-21'!C:J,7,FALSE)</f>
        <v>#REF!</v>
      </c>
      <c r="AF1594" s="2" t="e">
        <f>IF(R1594&lt;&gt;"",VLOOKUP(S1594,'Avtal 2026-05-21'!C:J,18,FALSE),"")</f>
        <v>#REF!</v>
      </c>
      <c r="AG1594" s="2" t="e">
        <f>IF(R1594&lt;&gt;"",VLOOKUP(S1594,'Avtal 2026-05-21'!C:J,19,FALSE),"")</f>
        <v>#REF!</v>
      </c>
      <c r="AH1594" s="10" t="e">
        <f>IF(R1594&gt;0,VLOOKUP(S1594,'Avtal 2026-05-21'!C:J,52,FALSE),"")</f>
        <v>#REF!</v>
      </c>
    </row>
    <row r="1595" spans="18:34" ht="18.75" customHeight="1" x14ac:dyDescent="0.25">
      <c r="R1595" s="2" t="e">
        <f>IF(MAX($R$10:R1594)&gt;=$K$4,0,R1594+1)</f>
        <v>#REF!</v>
      </c>
      <c r="S1595" s="2" t="e">
        <f t="shared" si="120"/>
        <v>#REF!</v>
      </c>
      <c r="T1595" s="2" t="e">
        <f t="shared" si="117"/>
        <v>#REF!</v>
      </c>
      <c r="U1595" s="2" t="e">
        <f t="shared" si="118"/>
        <v>#REF!</v>
      </c>
      <c r="V1595" s="2" t="e">
        <f t="shared" si="119"/>
        <v>#REF!</v>
      </c>
      <c r="X1595" s="2" t="e">
        <f>IF(R1595&lt;&gt;"",VLOOKUP(S1595,'Avtal 2026-05-21'!C:J,9,FALSE),"")</f>
        <v>#REF!</v>
      </c>
      <c r="Y1595" s="2" t="e">
        <f>IF(R1595&lt;&gt;"",VLOOKUP(S1595,'Avtal 2026-05-21'!C:J,10,FALSE),"")</f>
        <v>#REF!</v>
      </c>
      <c r="Z1595" s="2" t="e">
        <f>IF(R1595&lt;&gt;"",VLOOKUP(S1595,'Avtal 2026-05-21'!C:J,11,FALSE),"")</f>
        <v>#REF!</v>
      </c>
      <c r="AA1595" s="2" t="e">
        <f>IF(R1595&lt;&gt;"",VLOOKUP(S1595,'Avtal 2026-05-21'!C:J,12,FALSE),"")</f>
        <v>#REF!</v>
      </c>
      <c r="AB1595" s="2" t="e">
        <f>IF(R1595&lt;&gt;"",VLOOKUP(S1595,'Avtal 2026-05-21'!C:J,13,FALSE),"")</f>
        <v>#REF!</v>
      </c>
      <c r="AC1595" s="2" t="e">
        <f>IF(R1595&lt;&gt;"",VLOOKUP(S1595,'Avtal 2026-05-21'!C:J,21,FALSE),"")</f>
        <v>#REF!</v>
      </c>
      <c r="AD1595" s="13" t="e">
        <f>VLOOKUP(S1595,'Avtal 2026-05-21'!C:J,7,FALSE)</f>
        <v>#REF!</v>
      </c>
      <c r="AF1595" s="2" t="e">
        <f>IF(R1595&lt;&gt;"",VLOOKUP(S1595,'Avtal 2026-05-21'!C:J,18,FALSE),"")</f>
        <v>#REF!</v>
      </c>
      <c r="AG1595" s="2" t="e">
        <f>IF(R1595&lt;&gt;"",VLOOKUP(S1595,'Avtal 2026-05-21'!C:J,19,FALSE),"")</f>
        <v>#REF!</v>
      </c>
      <c r="AH1595" s="10" t="e">
        <f>IF(R1595&gt;0,VLOOKUP(S1595,'Avtal 2026-05-21'!C:J,52,FALSE),"")</f>
        <v>#REF!</v>
      </c>
    </row>
    <row r="1596" spans="18:34" ht="18.75" customHeight="1" x14ac:dyDescent="0.25">
      <c r="R1596" s="2" t="e">
        <f>IF(MAX($R$10:R1595)&gt;=$K$4,0,R1595+1)</f>
        <v>#REF!</v>
      </c>
      <c r="S1596" s="2" t="e">
        <f t="shared" si="120"/>
        <v>#REF!</v>
      </c>
      <c r="T1596" s="2" t="e">
        <f t="shared" si="117"/>
        <v>#REF!</v>
      </c>
      <c r="U1596" s="2" t="e">
        <f t="shared" si="118"/>
        <v>#REF!</v>
      </c>
      <c r="V1596" s="2" t="e">
        <f t="shared" si="119"/>
        <v>#REF!</v>
      </c>
      <c r="X1596" s="2" t="e">
        <f>IF(R1596&lt;&gt;"",VLOOKUP(S1596,'Avtal 2026-05-21'!C:J,9,FALSE),"")</f>
        <v>#REF!</v>
      </c>
      <c r="Y1596" s="2" t="e">
        <f>IF(R1596&lt;&gt;"",VLOOKUP(S1596,'Avtal 2026-05-21'!C:J,10,FALSE),"")</f>
        <v>#REF!</v>
      </c>
      <c r="Z1596" s="2" t="e">
        <f>IF(R1596&lt;&gt;"",VLOOKUP(S1596,'Avtal 2026-05-21'!C:J,11,FALSE),"")</f>
        <v>#REF!</v>
      </c>
      <c r="AA1596" s="2" t="e">
        <f>IF(R1596&lt;&gt;"",VLOOKUP(S1596,'Avtal 2026-05-21'!C:J,12,FALSE),"")</f>
        <v>#REF!</v>
      </c>
      <c r="AB1596" s="2" t="e">
        <f>IF(R1596&lt;&gt;"",VLOOKUP(S1596,'Avtal 2026-05-21'!C:J,13,FALSE),"")</f>
        <v>#REF!</v>
      </c>
      <c r="AC1596" s="2" t="e">
        <f>IF(R1596&lt;&gt;"",VLOOKUP(S1596,'Avtal 2026-05-21'!C:J,21,FALSE),"")</f>
        <v>#REF!</v>
      </c>
      <c r="AD1596" s="13" t="e">
        <f>VLOOKUP(S1596,'Avtal 2026-05-21'!C:J,7,FALSE)</f>
        <v>#REF!</v>
      </c>
      <c r="AF1596" s="2" t="e">
        <f>IF(R1596&lt;&gt;"",VLOOKUP(S1596,'Avtal 2026-05-21'!C:J,18,FALSE),"")</f>
        <v>#REF!</v>
      </c>
      <c r="AG1596" s="2" t="e">
        <f>IF(R1596&lt;&gt;"",VLOOKUP(S1596,'Avtal 2026-05-21'!C:J,19,FALSE),"")</f>
        <v>#REF!</v>
      </c>
      <c r="AH1596" s="10" t="e">
        <f>IF(R1596&gt;0,VLOOKUP(S1596,'Avtal 2026-05-21'!C:J,52,FALSE),"")</f>
        <v>#REF!</v>
      </c>
    </row>
    <row r="1597" spans="18:34" ht="18.75" customHeight="1" x14ac:dyDescent="0.25">
      <c r="R1597" s="2" t="e">
        <f>IF(MAX($R$10:R1596)&gt;=$K$4,0,R1596+1)</f>
        <v>#REF!</v>
      </c>
      <c r="S1597" s="2" t="e">
        <f t="shared" si="120"/>
        <v>#REF!</v>
      </c>
      <c r="T1597" s="2" t="e">
        <f t="shared" si="117"/>
        <v>#REF!</v>
      </c>
      <c r="U1597" s="2" t="e">
        <f t="shared" si="118"/>
        <v>#REF!</v>
      </c>
      <c r="V1597" s="2" t="e">
        <f t="shared" si="119"/>
        <v>#REF!</v>
      </c>
      <c r="X1597" s="2" t="e">
        <f>IF(R1597&lt;&gt;"",VLOOKUP(S1597,'Avtal 2026-05-21'!C:J,9,FALSE),"")</f>
        <v>#REF!</v>
      </c>
      <c r="Y1597" s="2" t="e">
        <f>IF(R1597&lt;&gt;"",VLOOKUP(S1597,'Avtal 2026-05-21'!C:J,10,FALSE),"")</f>
        <v>#REF!</v>
      </c>
      <c r="Z1597" s="2" t="e">
        <f>IF(R1597&lt;&gt;"",VLOOKUP(S1597,'Avtal 2026-05-21'!C:J,11,FALSE),"")</f>
        <v>#REF!</v>
      </c>
      <c r="AA1597" s="2" t="e">
        <f>IF(R1597&lt;&gt;"",VLOOKUP(S1597,'Avtal 2026-05-21'!C:J,12,FALSE),"")</f>
        <v>#REF!</v>
      </c>
      <c r="AB1597" s="2" t="e">
        <f>IF(R1597&lt;&gt;"",VLOOKUP(S1597,'Avtal 2026-05-21'!C:J,13,FALSE),"")</f>
        <v>#REF!</v>
      </c>
      <c r="AC1597" s="2" t="e">
        <f>IF(R1597&lt;&gt;"",VLOOKUP(S1597,'Avtal 2026-05-21'!C:J,21,FALSE),"")</f>
        <v>#REF!</v>
      </c>
      <c r="AD1597" s="13" t="e">
        <f>VLOOKUP(S1597,'Avtal 2026-05-21'!C:J,7,FALSE)</f>
        <v>#REF!</v>
      </c>
      <c r="AF1597" s="2" t="e">
        <f>IF(R1597&lt;&gt;"",VLOOKUP(S1597,'Avtal 2026-05-21'!C:J,18,FALSE),"")</f>
        <v>#REF!</v>
      </c>
      <c r="AG1597" s="2" t="e">
        <f>IF(R1597&lt;&gt;"",VLOOKUP(S1597,'Avtal 2026-05-21'!C:J,19,FALSE),"")</f>
        <v>#REF!</v>
      </c>
      <c r="AH1597" s="10" t="e">
        <f>IF(R1597&gt;0,VLOOKUP(S1597,'Avtal 2026-05-21'!C:J,52,FALSE),"")</f>
        <v>#REF!</v>
      </c>
    </row>
    <row r="1598" spans="18:34" ht="18.75" customHeight="1" x14ac:dyDescent="0.25">
      <c r="R1598" s="2" t="e">
        <f>IF(MAX($R$10:R1597)&gt;=$K$4,0,R1597+1)</f>
        <v>#REF!</v>
      </c>
      <c r="S1598" s="2" t="e">
        <f t="shared" si="120"/>
        <v>#REF!</v>
      </c>
      <c r="T1598" s="2" t="e">
        <f t="shared" si="117"/>
        <v>#REF!</v>
      </c>
      <c r="U1598" s="2" t="e">
        <f t="shared" si="118"/>
        <v>#REF!</v>
      </c>
      <c r="V1598" s="2" t="e">
        <f t="shared" si="119"/>
        <v>#REF!</v>
      </c>
      <c r="X1598" s="2" t="e">
        <f>IF(R1598&lt;&gt;"",VLOOKUP(S1598,'Avtal 2026-05-21'!C:J,9,FALSE),"")</f>
        <v>#REF!</v>
      </c>
      <c r="Y1598" s="2" t="e">
        <f>IF(R1598&lt;&gt;"",VLOOKUP(S1598,'Avtal 2026-05-21'!C:J,10,FALSE),"")</f>
        <v>#REF!</v>
      </c>
      <c r="Z1598" s="2" t="e">
        <f>IF(R1598&lt;&gt;"",VLOOKUP(S1598,'Avtal 2026-05-21'!C:J,11,FALSE),"")</f>
        <v>#REF!</v>
      </c>
      <c r="AA1598" s="2" t="e">
        <f>IF(R1598&lt;&gt;"",VLOOKUP(S1598,'Avtal 2026-05-21'!C:J,12,FALSE),"")</f>
        <v>#REF!</v>
      </c>
      <c r="AB1598" s="2" t="e">
        <f>IF(R1598&lt;&gt;"",VLOOKUP(S1598,'Avtal 2026-05-21'!C:J,13,FALSE),"")</f>
        <v>#REF!</v>
      </c>
      <c r="AC1598" s="2" t="e">
        <f>IF(R1598&lt;&gt;"",VLOOKUP(S1598,'Avtal 2026-05-21'!C:J,21,FALSE),"")</f>
        <v>#REF!</v>
      </c>
      <c r="AD1598" s="13" t="e">
        <f>VLOOKUP(S1598,'Avtal 2026-05-21'!C:J,7,FALSE)</f>
        <v>#REF!</v>
      </c>
      <c r="AF1598" s="2" t="e">
        <f>IF(R1598&lt;&gt;"",VLOOKUP(S1598,'Avtal 2026-05-21'!C:J,18,FALSE),"")</f>
        <v>#REF!</v>
      </c>
      <c r="AG1598" s="2" t="e">
        <f>IF(R1598&lt;&gt;"",VLOOKUP(S1598,'Avtal 2026-05-21'!C:J,19,FALSE),"")</f>
        <v>#REF!</v>
      </c>
      <c r="AH1598" s="10" t="e">
        <f>IF(R1598&gt;0,VLOOKUP(S1598,'Avtal 2026-05-21'!C:J,52,FALSE),"")</f>
        <v>#REF!</v>
      </c>
    </row>
    <row r="1599" spans="18:34" ht="18.75" customHeight="1" x14ac:dyDescent="0.25">
      <c r="R1599" s="2" t="e">
        <f>IF(MAX($R$10:R1598)&gt;=$K$4,0,R1598+1)</f>
        <v>#REF!</v>
      </c>
      <c r="S1599" s="2" t="e">
        <f t="shared" si="120"/>
        <v>#REF!</v>
      </c>
      <c r="T1599" s="2" t="e">
        <f t="shared" si="117"/>
        <v>#REF!</v>
      </c>
      <c r="U1599" s="2" t="e">
        <f t="shared" si="118"/>
        <v>#REF!</v>
      </c>
      <c r="V1599" s="2" t="e">
        <f t="shared" si="119"/>
        <v>#REF!</v>
      </c>
      <c r="X1599" s="2" t="e">
        <f>IF(R1599&lt;&gt;"",VLOOKUP(S1599,'Avtal 2026-05-21'!C:J,9,FALSE),"")</f>
        <v>#REF!</v>
      </c>
      <c r="Y1599" s="2" t="e">
        <f>IF(R1599&lt;&gt;"",VLOOKUP(S1599,'Avtal 2026-05-21'!C:J,10,FALSE),"")</f>
        <v>#REF!</v>
      </c>
      <c r="Z1599" s="2" t="e">
        <f>IF(R1599&lt;&gt;"",VLOOKUP(S1599,'Avtal 2026-05-21'!C:J,11,FALSE),"")</f>
        <v>#REF!</v>
      </c>
      <c r="AA1599" s="2" t="e">
        <f>IF(R1599&lt;&gt;"",VLOOKUP(S1599,'Avtal 2026-05-21'!C:J,12,FALSE),"")</f>
        <v>#REF!</v>
      </c>
      <c r="AB1599" s="2" t="e">
        <f>IF(R1599&lt;&gt;"",VLOOKUP(S1599,'Avtal 2026-05-21'!C:J,13,FALSE),"")</f>
        <v>#REF!</v>
      </c>
      <c r="AC1599" s="2" t="e">
        <f>IF(R1599&lt;&gt;"",VLOOKUP(S1599,'Avtal 2026-05-21'!C:J,21,FALSE),"")</f>
        <v>#REF!</v>
      </c>
      <c r="AD1599" s="13" t="e">
        <f>VLOOKUP(S1599,'Avtal 2026-05-21'!C:J,7,FALSE)</f>
        <v>#REF!</v>
      </c>
      <c r="AF1599" s="2" t="e">
        <f>IF(R1599&lt;&gt;"",VLOOKUP(S1599,'Avtal 2026-05-21'!C:J,18,FALSE),"")</f>
        <v>#REF!</v>
      </c>
      <c r="AG1599" s="2" t="e">
        <f>IF(R1599&lt;&gt;"",VLOOKUP(S1599,'Avtal 2026-05-21'!C:J,19,FALSE),"")</f>
        <v>#REF!</v>
      </c>
      <c r="AH1599" s="10" t="e">
        <f>IF(R1599&gt;0,VLOOKUP(S1599,'Avtal 2026-05-21'!C:J,52,FALSE),"")</f>
        <v>#REF!</v>
      </c>
    </row>
    <row r="1600" spans="18:34" ht="18.75" customHeight="1" x14ac:dyDescent="0.25">
      <c r="R1600" s="2" t="e">
        <f>IF(MAX($R$10:R1599)&gt;=$K$4,0,R1599+1)</f>
        <v>#REF!</v>
      </c>
      <c r="S1600" s="2" t="e">
        <f t="shared" si="120"/>
        <v>#REF!</v>
      </c>
      <c r="T1600" s="2" t="e">
        <f t="shared" si="117"/>
        <v>#REF!</v>
      </c>
      <c r="U1600" s="2" t="e">
        <f t="shared" si="118"/>
        <v>#REF!</v>
      </c>
      <c r="V1600" s="2" t="e">
        <f t="shared" si="119"/>
        <v>#REF!</v>
      </c>
      <c r="X1600" s="2" t="e">
        <f>IF(R1600&lt;&gt;"",VLOOKUP(S1600,'Avtal 2026-05-21'!C:J,9,FALSE),"")</f>
        <v>#REF!</v>
      </c>
      <c r="Y1600" s="2" t="e">
        <f>IF(R1600&lt;&gt;"",VLOOKUP(S1600,'Avtal 2026-05-21'!C:J,10,FALSE),"")</f>
        <v>#REF!</v>
      </c>
      <c r="Z1600" s="2" t="e">
        <f>IF(R1600&lt;&gt;"",VLOOKUP(S1600,'Avtal 2026-05-21'!C:J,11,FALSE),"")</f>
        <v>#REF!</v>
      </c>
      <c r="AA1600" s="2" t="e">
        <f>IF(R1600&lt;&gt;"",VLOOKUP(S1600,'Avtal 2026-05-21'!C:J,12,FALSE),"")</f>
        <v>#REF!</v>
      </c>
      <c r="AB1600" s="2" t="e">
        <f>IF(R1600&lt;&gt;"",VLOOKUP(S1600,'Avtal 2026-05-21'!C:J,13,FALSE),"")</f>
        <v>#REF!</v>
      </c>
      <c r="AC1600" s="2" t="e">
        <f>IF(R1600&lt;&gt;"",VLOOKUP(S1600,'Avtal 2026-05-21'!C:J,21,FALSE),"")</f>
        <v>#REF!</v>
      </c>
      <c r="AD1600" s="13" t="e">
        <f>VLOOKUP(S1600,'Avtal 2026-05-21'!C:J,7,FALSE)</f>
        <v>#REF!</v>
      </c>
      <c r="AF1600" s="2" t="e">
        <f>IF(R1600&lt;&gt;"",VLOOKUP(S1600,'Avtal 2026-05-21'!C:J,18,FALSE),"")</f>
        <v>#REF!</v>
      </c>
      <c r="AG1600" s="2" t="e">
        <f>IF(R1600&lt;&gt;"",VLOOKUP(S1600,'Avtal 2026-05-21'!C:J,19,FALSE),"")</f>
        <v>#REF!</v>
      </c>
      <c r="AH1600" s="10" t="e">
        <f>IF(R1600&gt;0,VLOOKUP(S1600,'Avtal 2026-05-21'!C:J,52,FALSE),"")</f>
        <v>#REF!</v>
      </c>
    </row>
    <row r="1601" spans="18:34" ht="18.75" customHeight="1" x14ac:dyDescent="0.25">
      <c r="R1601" s="2" t="e">
        <f>IF(MAX($R$10:R1600)&gt;=$K$4,0,R1600+1)</f>
        <v>#REF!</v>
      </c>
      <c r="S1601" s="2" t="e">
        <f t="shared" si="120"/>
        <v>#REF!</v>
      </c>
      <c r="T1601" s="2" t="e">
        <f t="shared" si="117"/>
        <v>#REF!</v>
      </c>
      <c r="U1601" s="2" t="e">
        <f t="shared" si="118"/>
        <v>#REF!</v>
      </c>
      <c r="V1601" s="2" t="e">
        <f t="shared" si="119"/>
        <v>#REF!</v>
      </c>
      <c r="X1601" s="2" t="e">
        <f>IF(R1601&lt;&gt;"",VLOOKUP(S1601,'Avtal 2026-05-21'!C:J,9,FALSE),"")</f>
        <v>#REF!</v>
      </c>
      <c r="Y1601" s="2" t="e">
        <f>IF(R1601&lt;&gt;"",VLOOKUP(S1601,'Avtal 2026-05-21'!C:J,10,FALSE),"")</f>
        <v>#REF!</v>
      </c>
      <c r="Z1601" s="2" t="e">
        <f>IF(R1601&lt;&gt;"",VLOOKUP(S1601,'Avtal 2026-05-21'!C:J,11,FALSE),"")</f>
        <v>#REF!</v>
      </c>
      <c r="AA1601" s="2" t="e">
        <f>IF(R1601&lt;&gt;"",VLOOKUP(S1601,'Avtal 2026-05-21'!C:J,12,FALSE),"")</f>
        <v>#REF!</v>
      </c>
      <c r="AB1601" s="2" t="e">
        <f>IF(R1601&lt;&gt;"",VLOOKUP(S1601,'Avtal 2026-05-21'!C:J,13,FALSE),"")</f>
        <v>#REF!</v>
      </c>
      <c r="AC1601" s="2" t="e">
        <f>IF(R1601&lt;&gt;"",VLOOKUP(S1601,'Avtal 2026-05-21'!C:J,21,FALSE),"")</f>
        <v>#REF!</v>
      </c>
      <c r="AD1601" s="13" t="e">
        <f>VLOOKUP(S1601,'Avtal 2026-05-21'!C:J,7,FALSE)</f>
        <v>#REF!</v>
      </c>
      <c r="AF1601" s="2" t="e">
        <f>IF(R1601&lt;&gt;"",VLOOKUP(S1601,'Avtal 2026-05-21'!C:J,18,FALSE),"")</f>
        <v>#REF!</v>
      </c>
      <c r="AG1601" s="2" t="e">
        <f>IF(R1601&lt;&gt;"",VLOOKUP(S1601,'Avtal 2026-05-21'!C:J,19,FALSE),"")</f>
        <v>#REF!</v>
      </c>
      <c r="AH1601" s="10" t="e">
        <f>IF(R1601&gt;0,VLOOKUP(S1601,'Avtal 2026-05-21'!C:J,52,FALSE),"")</f>
        <v>#REF!</v>
      </c>
    </row>
    <row r="1602" spans="18:34" ht="18.75" customHeight="1" x14ac:dyDescent="0.25">
      <c r="R1602" s="2" t="e">
        <f>IF(MAX($R$10:R1601)&gt;=$K$4,0,R1601+1)</f>
        <v>#REF!</v>
      </c>
      <c r="S1602" s="2" t="e">
        <f t="shared" si="120"/>
        <v>#REF!</v>
      </c>
      <c r="T1602" s="2" t="e">
        <f t="shared" si="117"/>
        <v>#REF!</v>
      </c>
      <c r="U1602" s="2" t="e">
        <f t="shared" si="118"/>
        <v>#REF!</v>
      </c>
      <c r="V1602" s="2" t="e">
        <f t="shared" si="119"/>
        <v>#REF!</v>
      </c>
      <c r="X1602" s="2" t="e">
        <f>IF(R1602&lt;&gt;"",VLOOKUP(S1602,'Avtal 2026-05-21'!C:J,9,FALSE),"")</f>
        <v>#REF!</v>
      </c>
      <c r="Y1602" s="2" t="e">
        <f>IF(R1602&lt;&gt;"",VLOOKUP(S1602,'Avtal 2026-05-21'!C:J,10,FALSE),"")</f>
        <v>#REF!</v>
      </c>
      <c r="Z1602" s="2" t="e">
        <f>IF(R1602&lt;&gt;"",VLOOKUP(S1602,'Avtal 2026-05-21'!C:J,11,FALSE),"")</f>
        <v>#REF!</v>
      </c>
      <c r="AA1602" s="2" t="e">
        <f>IF(R1602&lt;&gt;"",VLOOKUP(S1602,'Avtal 2026-05-21'!C:J,12,FALSE),"")</f>
        <v>#REF!</v>
      </c>
      <c r="AB1602" s="2" t="e">
        <f>IF(R1602&lt;&gt;"",VLOOKUP(S1602,'Avtal 2026-05-21'!C:J,13,FALSE),"")</f>
        <v>#REF!</v>
      </c>
      <c r="AC1602" s="2" t="e">
        <f>IF(R1602&lt;&gt;"",VLOOKUP(S1602,'Avtal 2026-05-21'!C:J,21,FALSE),"")</f>
        <v>#REF!</v>
      </c>
      <c r="AD1602" s="13" t="e">
        <f>VLOOKUP(S1602,'Avtal 2026-05-21'!C:J,7,FALSE)</f>
        <v>#REF!</v>
      </c>
      <c r="AF1602" s="2" t="e">
        <f>IF(R1602&lt;&gt;"",VLOOKUP(S1602,'Avtal 2026-05-21'!C:J,18,FALSE),"")</f>
        <v>#REF!</v>
      </c>
      <c r="AG1602" s="2" t="e">
        <f>IF(R1602&lt;&gt;"",VLOOKUP(S1602,'Avtal 2026-05-21'!C:J,19,FALSE),"")</f>
        <v>#REF!</v>
      </c>
      <c r="AH1602" s="10" t="e">
        <f>IF(R1602&gt;0,VLOOKUP(S1602,'Avtal 2026-05-21'!C:J,52,FALSE),"")</f>
        <v>#REF!</v>
      </c>
    </row>
    <row r="1603" spans="18:34" ht="18.75" customHeight="1" x14ac:dyDescent="0.25">
      <c r="R1603" s="2" t="e">
        <f>IF(MAX($R$10:R1602)&gt;=$K$4,0,R1602+1)</f>
        <v>#REF!</v>
      </c>
      <c r="S1603" s="2" t="e">
        <f t="shared" si="120"/>
        <v>#REF!</v>
      </c>
      <c r="T1603" s="2" t="e">
        <f t="shared" si="117"/>
        <v>#REF!</v>
      </c>
      <c r="U1603" s="2" t="e">
        <f t="shared" si="118"/>
        <v>#REF!</v>
      </c>
      <c r="V1603" s="2" t="e">
        <f t="shared" si="119"/>
        <v>#REF!</v>
      </c>
      <c r="X1603" s="2" t="e">
        <f>IF(R1603&lt;&gt;"",VLOOKUP(S1603,'Avtal 2026-05-21'!C:J,9,FALSE),"")</f>
        <v>#REF!</v>
      </c>
      <c r="Y1603" s="2" t="e">
        <f>IF(R1603&lt;&gt;"",VLOOKUP(S1603,'Avtal 2026-05-21'!C:J,10,FALSE),"")</f>
        <v>#REF!</v>
      </c>
      <c r="Z1603" s="2" t="e">
        <f>IF(R1603&lt;&gt;"",VLOOKUP(S1603,'Avtal 2026-05-21'!C:J,11,FALSE),"")</f>
        <v>#REF!</v>
      </c>
      <c r="AA1603" s="2" t="e">
        <f>IF(R1603&lt;&gt;"",VLOOKUP(S1603,'Avtal 2026-05-21'!C:J,12,FALSE),"")</f>
        <v>#REF!</v>
      </c>
      <c r="AB1603" s="2" t="e">
        <f>IF(R1603&lt;&gt;"",VLOOKUP(S1603,'Avtal 2026-05-21'!C:J,13,FALSE),"")</f>
        <v>#REF!</v>
      </c>
      <c r="AC1603" s="2" t="e">
        <f>IF(R1603&lt;&gt;"",VLOOKUP(S1603,'Avtal 2026-05-21'!C:J,21,FALSE),"")</f>
        <v>#REF!</v>
      </c>
      <c r="AD1603" s="13" t="e">
        <f>VLOOKUP(S1603,'Avtal 2026-05-21'!C:J,7,FALSE)</f>
        <v>#REF!</v>
      </c>
      <c r="AF1603" s="2" t="e">
        <f>IF(R1603&lt;&gt;"",VLOOKUP(S1603,'Avtal 2026-05-21'!C:J,18,FALSE),"")</f>
        <v>#REF!</v>
      </c>
      <c r="AG1603" s="2" t="e">
        <f>IF(R1603&lt;&gt;"",VLOOKUP(S1603,'Avtal 2026-05-21'!C:J,19,FALSE),"")</f>
        <v>#REF!</v>
      </c>
      <c r="AH1603" s="10" t="e">
        <f>IF(R1603&gt;0,VLOOKUP(S1603,'Avtal 2026-05-21'!C:J,52,FALSE),"")</f>
        <v>#REF!</v>
      </c>
    </row>
    <row r="1604" spans="18:34" ht="18.75" customHeight="1" x14ac:dyDescent="0.25">
      <c r="R1604" s="2" t="e">
        <f>IF(MAX($R$10:R1603)&gt;=$K$4,0,R1603+1)</f>
        <v>#REF!</v>
      </c>
      <c r="S1604" s="2" t="e">
        <f t="shared" si="120"/>
        <v>#REF!</v>
      </c>
      <c r="T1604" s="2" t="e">
        <f t="shared" si="117"/>
        <v>#REF!</v>
      </c>
      <c r="U1604" s="2" t="e">
        <f t="shared" si="118"/>
        <v>#REF!</v>
      </c>
      <c r="V1604" s="2" t="e">
        <f t="shared" si="119"/>
        <v>#REF!</v>
      </c>
      <c r="X1604" s="2" t="e">
        <f>IF(R1604&lt;&gt;"",VLOOKUP(S1604,'Avtal 2026-05-21'!C:J,9,FALSE),"")</f>
        <v>#REF!</v>
      </c>
      <c r="Y1604" s="2" t="e">
        <f>IF(R1604&lt;&gt;"",VLOOKUP(S1604,'Avtal 2026-05-21'!C:J,10,FALSE),"")</f>
        <v>#REF!</v>
      </c>
      <c r="Z1604" s="2" t="e">
        <f>IF(R1604&lt;&gt;"",VLOOKUP(S1604,'Avtal 2026-05-21'!C:J,11,FALSE),"")</f>
        <v>#REF!</v>
      </c>
      <c r="AA1604" s="2" t="e">
        <f>IF(R1604&lt;&gt;"",VLOOKUP(S1604,'Avtal 2026-05-21'!C:J,12,FALSE),"")</f>
        <v>#REF!</v>
      </c>
      <c r="AB1604" s="2" t="e">
        <f>IF(R1604&lt;&gt;"",VLOOKUP(S1604,'Avtal 2026-05-21'!C:J,13,FALSE),"")</f>
        <v>#REF!</v>
      </c>
      <c r="AC1604" s="2" t="e">
        <f>IF(R1604&lt;&gt;"",VLOOKUP(S1604,'Avtal 2026-05-21'!C:J,21,FALSE),"")</f>
        <v>#REF!</v>
      </c>
      <c r="AD1604" s="13" t="e">
        <f>VLOOKUP(S1604,'Avtal 2026-05-21'!C:J,7,FALSE)</f>
        <v>#REF!</v>
      </c>
      <c r="AF1604" s="2" t="e">
        <f>IF(R1604&lt;&gt;"",VLOOKUP(S1604,'Avtal 2026-05-21'!C:J,18,FALSE),"")</f>
        <v>#REF!</v>
      </c>
      <c r="AG1604" s="2" t="e">
        <f>IF(R1604&lt;&gt;"",VLOOKUP(S1604,'Avtal 2026-05-21'!C:J,19,FALSE),"")</f>
        <v>#REF!</v>
      </c>
      <c r="AH1604" s="10" t="e">
        <f>IF(R1604&gt;0,VLOOKUP(S1604,'Avtal 2026-05-21'!C:J,52,FALSE),"")</f>
        <v>#REF!</v>
      </c>
    </row>
    <row r="1605" spans="18:34" ht="18.75" customHeight="1" x14ac:dyDescent="0.25">
      <c r="R1605" s="2" t="e">
        <f>IF(MAX($R$10:R1604)&gt;=$K$4,0,R1604+1)</f>
        <v>#REF!</v>
      </c>
      <c r="S1605" s="2" t="e">
        <f t="shared" si="120"/>
        <v>#REF!</v>
      </c>
      <c r="T1605" s="2" t="e">
        <f t="shared" si="117"/>
        <v>#REF!</v>
      </c>
      <c r="U1605" s="2" t="e">
        <f t="shared" si="118"/>
        <v>#REF!</v>
      </c>
      <c r="V1605" s="2" t="e">
        <f t="shared" si="119"/>
        <v>#REF!</v>
      </c>
      <c r="X1605" s="2" t="e">
        <f>IF(R1605&lt;&gt;"",VLOOKUP(S1605,'Avtal 2026-05-21'!C:J,9,FALSE),"")</f>
        <v>#REF!</v>
      </c>
      <c r="Y1605" s="2" t="e">
        <f>IF(R1605&lt;&gt;"",VLOOKUP(S1605,'Avtal 2026-05-21'!C:J,10,FALSE),"")</f>
        <v>#REF!</v>
      </c>
      <c r="Z1605" s="2" t="e">
        <f>IF(R1605&lt;&gt;"",VLOOKUP(S1605,'Avtal 2026-05-21'!C:J,11,FALSE),"")</f>
        <v>#REF!</v>
      </c>
      <c r="AA1605" s="2" t="e">
        <f>IF(R1605&lt;&gt;"",VLOOKUP(S1605,'Avtal 2026-05-21'!C:J,12,FALSE),"")</f>
        <v>#REF!</v>
      </c>
      <c r="AB1605" s="2" t="e">
        <f>IF(R1605&lt;&gt;"",VLOOKUP(S1605,'Avtal 2026-05-21'!C:J,13,FALSE),"")</f>
        <v>#REF!</v>
      </c>
      <c r="AC1605" s="2" t="e">
        <f>IF(R1605&lt;&gt;"",VLOOKUP(S1605,'Avtal 2026-05-21'!C:J,21,FALSE),"")</f>
        <v>#REF!</v>
      </c>
      <c r="AD1605" s="13" t="e">
        <f>VLOOKUP(S1605,'Avtal 2026-05-21'!C:J,7,FALSE)</f>
        <v>#REF!</v>
      </c>
      <c r="AF1605" s="2" t="e">
        <f>IF(R1605&lt;&gt;"",VLOOKUP(S1605,'Avtal 2026-05-21'!C:J,18,FALSE),"")</f>
        <v>#REF!</v>
      </c>
      <c r="AG1605" s="2" t="e">
        <f>IF(R1605&lt;&gt;"",VLOOKUP(S1605,'Avtal 2026-05-21'!C:J,19,FALSE),"")</f>
        <v>#REF!</v>
      </c>
      <c r="AH1605" s="10" t="e">
        <f>IF(R1605&gt;0,VLOOKUP(S1605,'Avtal 2026-05-21'!C:J,52,FALSE),"")</f>
        <v>#REF!</v>
      </c>
    </row>
    <row r="1606" spans="18:34" ht="18.75" customHeight="1" x14ac:dyDescent="0.25">
      <c r="R1606" s="2" t="e">
        <f>IF(MAX($R$10:R1605)&gt;=$K$4,0,R1605+1)</f>
        <v>#REF!</v>
      </c>
      <c r="S1606" s="2" t="e">
        <f t="shared" si="120"/>
        <v>#REF!</v>
      </c>
      <c r="T1606" s="2" t="e">
        <f t="shared" si="117"/>
        <v>#REF!</v>
      </c>
      <c r="U1606" s="2" t="e">
        <f t="shared" si="118"/>
        <v>#REF!</v>
      </c>
      <c r="V1606" s="2" t="e">
        <f t="shared" si="119"/>
        <v>#REF!</v>
      </c>
      <c r="X1606" s="2" t="e">
        <f>IF(R1606&lt;&gt;"",VLOOKUP(S1606,'Avtal 2026-05-21'!C:J,9,FALSE),"")</f>
        <v>#REF!</v>
      </c>
      <c r="Y1606" s="2" t="e">
        <f>IF(R1606&lt;&gt;"",VLOOKUP(S1606,'Avtal 2026-05-21'!C:J,10,FALSE),"")</f>
        <v>#REF!</v>
      </c>
      <c r="Z1606" s="2" t="e">
        <f>IF(R1606&lt;&gt;"",VLOOKUP(S1606,'Avtal 2026-05-21'!C:J,11,FALSE),"")</f>
        <v>#REF!</v>
      </c>
      <c r="AA1606" s="2" t="e">
        <f>IF(R1606&lt;&gt;"",VLOOKUP(S1606,'Avtal 2026-05-21'!C:J,12,FALSE),"")</f>
        <v>#REF!</v>
      </c>
      <c r="AB1606" s="2" t="e">
        <f>IF(R1606&lt;&gt;"",VLOOKUP(S1606,'Avtal 2026-05-21'!C:J,13,FALSE),"")</f>
        <v>#REF!</v>
      </c>
      <c r="AC1606" s="2" t="e">
        <f>IF(R1606&lt;&gt;"",VLOOKUP(S1606,'Avtal 2026-05-21'!C:J,21,FALSE),"")</f>
        <v>#REF!</v>
      </c>
      <c r="AD1606" s="13" t="e">
        <f>VLOOKUP(S1606,'Avtal 2026-05-21'!C:J,7,FALSE)</f>
        <v>#REF!</v>
      </c>
      <c r="AF1606" s="2" t="e">
        <f>IF(R1606&lt;&gt;"",VLOOKUP(S1606,'Avtal 2026-05-21'!C:J,18,FALSE),"")</f>
        <v>#REF!</v>
      </c>
      <c r="AG1606" s="2" t="e">
        <f>IF(R1606&lt;&gt;"",VLOOKUP(S1606,'Avtal 2026-05-21'!C:J,19,FALSE),"")</f>
        <v>#REF!</v>
      </c>
      <c r="AH1606" s="10" t="e">
        <f>IF(R1606&gt;0,VLOOKUP(S1606,'Avtal 2026-05-21'!C:J,52,FALSE),"")</f>
        <v>#REF!</v>
      </c>
    </row>
    <row r="1607" spans="18:34" ht="18.75" customHeight="1" x14ac:dyDescent="0.25">
      <c r="R1607" s="2" t="e">
        <f>IF(MAX($R$10:R1606)&gt;=$K$4,0,R1606+1)</f>
        <v>#REF!</v>
      </c>
      <c r="S1607" s="2" t="e">
        <f t="shared" si="120"/>
        <v>#REF!</v>
      </c>
      <c r="T1607" s="2" t="e">
        <f t="shared" si="117"/>
        <v>#REF!</v>
      </c>
      <c r="U1607" s="2" t="e">
        <f t="shared" si="118"/>
        <v>#REF!</v>
      </c>
      <c r="V1607" s="2" t="e">
        <f t="shared" si="119"/>
        <v>#REF!</v>
      </c>
      <c r="X1607" s="2" t="e">
        <f>IF(R1607&lt;&gt;"",VLOOKUP(S1607,'Avtal 2026-05-21'!C:J,9,FALSE),"")</f>
        <v>#REF!</v>
      </c>
      <c r="Y1607" s="2" t="e">
        <f>IF(R1607&lt;&gt;"",VLOOKUP(S1607,'Avtal 2026-05-21'!C:J,10,FALSE),"")</f>
        <v>#REF!</v>
      </c>
      <c r="Z1607" s="2" t="e">
        <f>IF(R1607&lt;&gt;"",VLOOKUP(S1607,'Avtal 2026-05-21'!C:J,11,FALSE),"")</f>
        <v>#REF!</v>
      </c>
      <c r="AA1607" s="2" t="e">
        <f>IF(R1607&lt;&gt;"",VLOOKUP(S1607,'Avtal 2026-05-21'!C:J,12,FALSE),"")</f>
        <v>#REF!</v>
      </c>
      <c r="AB1607" s="2" t="e">
        <f>IF(R1607&lt;&gt;"",VLOOKUP(S1607,'Avtal 2026-05-21'!C:J,13,FALSE),"")</f>
        <v>#REF!</v>
      </c>
      <c r="AC1607" s="2" t="e">
        <f>IF(R1607&lt;&gt;"",VLOOKUP(S1607,'Avtal 2026-05-21'!C:J,21,FALSE),"")</f>
        <v>#REF!</v>
      </c>
      <c r="AD1607" s="13" t="e">
        <f>VLOOKUP(S1607,'Avtal 2026-05-21'!C:J,7,FALSE)</f>
        <v>#REF!</v>
      </c>
      <c r="AF1607" s="2" t="e">
        <f>IF(R1607&lt;&gt;"",VLOOKUP(S1607,'Avtal 2026-05-21'!C:J,18,FALSE),"")</f>
        <v>#REF!</v>
      </c>
      <c r="AG1607" s="2" t="e">
        <f>IF(R1607&lt;&gt;"",VLOOKUP(S1607,'Avtal 2026-05-21'!C:J,19,FALSE),"")</f>
        <v>#REF!</v>
      </c>
      <c r="AH1607" s="10" t="e">
        <f>IF(R1607&gt;0,VLOOKUP(S1607,'Avtal 2026-05-21'!C:J,52,FALSE),"")</f>
        <v>#REF!</v>
      </c>
    </row>
    <row r="1608" spans="18:34" ht="18.75" customHeight="1" x14ac:dyDescent="0.25">
      <c r="R1608" s="2" t="e">
        <f>IF(MAX($R$10:R1607)&gt;=$K$4,0,R1607+1)</f>
        <v>#REF!</v>
      </c>
      <c r="S1608" s="2" t="e">
        <f t="shared" si="120"/>
        <v>#REF!</v>
      </c>
      <c r="T1608" s="2" t="e">
        <f t="shared" si="117"/>
        <v>#REF!</v>
      </c>
      <c r="U1608" s="2" t="e">
        <f t="shared" si="118"/>
        <v>#REF!</v>
      </c>
      <c r="V1608" s="2" t="e">
        <f t="shared" si="119"/>
        <v>#REF!</v>
      </c>
      <c r="X1608" s="2" t="e">
        <f>IF(R1608&lt;&gt;"",VLOOKUP(S1608,'Avtal 2026-05-21'!C:J,9,FALSE),"")</f>
        <v>#REF!</v>
      </c>
      <c r="Y1608" s="2" t="e">
        <f>IF(R1608&lt;&gt;"",VLOOKUP(S1608,'Avtal 2026-05-21'!C:J,10,FALSE),"")</f>
        <v>#REF!</v>
      </c>
      <c r="Z1608" s="2" t="e">
        <f>IF(R1608&lt;&gt;"",VLOOKUP(S1608,'Avtal 2026-05-21'!C:J,11,FALSE),"")</f>
        <v>#REF!</v>
      </c>
      <c r="AA1608" s="2" t="e">
        <f>IF(R1608&lt;&gt;"",VLOOKUP(S1608,'Avtal 2026-05-21'!C:J,12,FALSE),"")</f>
        <v>#REF!</v>
      </c>
      <c r="AB1608" s="2" t="e">
        <f>IF(R1608&lt;&gt;"",VLOOKUP(S1608,'Avtal 2026-05-21'!C:J,13,FALSE),"")</f>
        <v>#REF!</v>
      </c>
      <c r="AC1608" s="2" t="e">
        <f>IF(R1608&lt;&gt;"",VLOOKUP(S1608,'Avtal 2026-05-21'!C:J,21,FALSE),"")</f>
        <v>#REF!</v>
      </c>
      <c r="AD1608" s="13" t="e">
        <f>VLOOKUP(S1608,'Avtal 2026-05-21'!C:J,7,FALSE)</f>
        <v>#REF!</v>
      </c>
      <c r="AF1608" s="2" t="e">
        <f>IF(R1608&lt;&gt;"",VLOOKUP(S1608,'Avtal 2026-05-21'!C:J,18,FALSE),"")</f>
        <v>#REF!</v>
      </c>
      <c r="AG1608" s="2" t="e">
        <f>IF(R1608&lt;&gt;"",VLOOKUP(S1608,'Avtal 2026-05-21'!C:J,19,FALSE),"")</f>
        <v>#REF!</v>
      </c>
      <c r="AH1608" s="10" t="e">
        <f>IF(R1608&gt;0,VLOOKUP(S1608,'Avtal 2026-05-21'!C:J,52,FALSE),"")</f>
        <v>#REF!</v>
      </c>
    </row>
    <row r="1609" spans="18:34" ht="18.75" customHeight="1" x14ac:dyDescent="0.25">
      <c r="R1609" s="2" t="e">
        <f>IF(MAX($R$10:R1608)&gt;=$K$4,0,R1608+1)</f>
        <v>#REF!</v>
      </c>
      <c r="S1609" s="2" t="e">
        <f t="shared" si="120"/>
        <v>#REF!</v>
      </c>
      <c r="T1609" s="2" t="e">
        <f t="shared" si="117"/>
        <v>#REF!</v>
      </c>
      <c r="U1609" s="2" t="e">
        <f t="shared" si="118"/>
        <v>#REF!</v>
      </c>
      <c r="V1609" s="2" t="e">
        <f t="shared" si="119"/>
        <v>#REF!</v>
      </c>
      <c r="X1609" s="2" t="e">
        <f>IF(R1609&lt;&gt;"",VLOOKUP(S1609,'Avtal 2026-05-21'!C:J,9,FALSE),"")</f>
        <v>#REF!</v>
      </c>
      <c r="Y1609" s="2" t="e">
        <f>IF(R1609&lt;&gt;"",VLOOKUP(S1609,'Avtal 2026-05-21'!C:J,10,FALSE),"")</f>
        <v>#REF!</v>
      </c>
      <c r="Z1609" s="2" t="e">
        <f>IF(R1609&lt;&gt;"",VLOOKUP(S1609,'Avtal 2026-05-21'!C:J,11,FALSE),"")</f>
        <v>#REF!</v>
      </c>
      <c r="AA1609" s="2" t="e">
        <f>IF(R1609&lt;&gt;"",VLOOKUP(S1609,'Avtal 2026-05-21'!C:J,12,FALSE),"")</f>
        <v>#REF!</v>
      </c>
      <c r="AB1609" s="2" t="e">
        <f>IF(R1609&lt;&gt;"",VLOOKUP(S1609,'Avtal 2026-05-21'!C:J,13,FALSE),"")</f>
        <v>#REF!</v>
      </c>
      <c r="AC1609" s="2" t="e">
        <f>IF(R1609&lt;&gt;"",VLOOKUP(S1609,'Avtal 2026-05-21'!C:J,21,FALSE),"")</f>
        <v>#REF!</v>
      </c>
      <c r="AD1609" s="13" t="e">
        <f>VLOOKUP(S1609,'Avtal 2026-05-21'!C:J,7,FALSE)</f>
        <v>#REF!</v>
      </c>
      <c r="AF1609" s="2" t="e">
        <f>IF(R1609&lt;&gt;"",VLOOKUP(S1609,'Avtal 2026-05-21'!C:J,18,FALSE),"")</f>
        <v>#REF!</v>
      </c>
      <c r="AG1609" s="2" t="e">
        <f>IF(R1609&lt;&gt;"",VLOOKUP(S1609,'Avtal 2026-05-21'!C:J,19,FALSE),"")</f>
        <v>#REF!</v>
      </c>
      <c r="AH1609" s="10" t="e">
        <f>IF(R1609&gt;0,VLOOKUP(S1609,'Avtal 2026-05-21'!C:J,52,FALSE),"")</f>
        <v>#REF!</v>
      </c>
    </row>
    <row r="1610" spans="18:34" ht="18.75" customHeight="1" x14ac:dyDescent="0.25">
      <c r="R1610" s="2" t="e">
        <f>IF(MAX($R$10:R1609)&gt;=$K$4,0,R1609+1)</f>
        <v>#REF!</v>
      </c>
      <c r="S1610" s="2" t="e">
        <f t="shared" si="120"/>
        <v>#REF!</v>
      </c>
      <c r="T1610" s="2" t="e">
        <f t="shared" si="117"/>
        <v>#REF!</v>
      </c>
      <c r="U1610" s="2" t="e">
        <f t="shared" si="118"/>
        <v>#REF!</v>
      </c>
      <c r="V1610" s="2" t="e">
        <f t="shared" si="119"/>
        <v>#REF!</v>
      </c>
      <c r="X1610" s="2" t="e">
        <f>IF(R1610&lt;&gt;"",VLOOKUP(S1610,'Avtal 2026-05-21'!C:J,9,FALSE),"")</f>
        <v>#REF!</v>
      </c>
      <c r="Y1610" s="2" t="e">
        <f>IF(R1610&lt;&gt;"",VLOOKUP(S1610,'Avtal 2026-05-21'!C:J,10,FALSE),"")</f>
        <v>#REF!</v>
      </c>
      <c r="Z1610" s="2" t="e">
        <f>IF(R1610&lt;&gt;"",VLOOKUP(S1610,'Avtal 2026-05-21'!C:J,11,FALSE),"")</f>
        <v>#REF!</v>
      </c>
      <c r="AA1610" s="2" t="e">
        <f>IF(R1610&lt;&gt;"",VLOOKUP(S1610,'Avtal 2026-05-21'!C:J,12,FALSE),"")</f>
        <v>#REF!</v>
      </c>
      <c r="AB1610" s="2" t="e">
        <f>IF(R1610&lt;&gt;"",VLOOKUP(S1610,'Avtal 2026-05-21'!C:J,13,FALSE),"")</f>
        <v>#REF!</v>
      </c>
      <c r="AC1610" s="2" t="e">
        <f>IF(R1610&lt;&gt;"",VLOOKUP(S1610,'Avtal 2026-05-21'!C:J,21,FALSE),"")</f>
        <v>#REF!</v>
      </c>
      <c r="AD1610" s="13" t="e">
        <f>VLOOKUP(S1610,'Avtal 2026-05-21'!C:J,7,FALSE)</f>
        <v>#REF!</v>
      </c>
      <c r="AF1610" s="2" t="e">
        <f>IF(R1610&lt;&gt;"",VLOOKUP(S1610,'Avtal 2026-05-21'!C:J,18,FALSE),"")</f>
        <v>#REF!</v>
      </c>
      <c r="AG1610" s="2" t="e">
        <f>IF(R1610&lt;&gt;"",VLOOKUP(S1610,'Avtal 2026-05-21'!C:J,19,FALSE),"")</f>
        <v>#REF!</v>
      </c>
      <c r="AH1610" s="10" t="e">
        <f>IF(R1610&gt;0,VLOOKUP(S1610,'Avtal 2026-05-21'!C:J,52,FALSE),"")</f>
        <v>#REF!</v>
      </c>
    </row>
    <row r="1611" spans="18:34" ht="18.75" customHeight="1" x14ac:dyDescent="0.25">
      <c r="R1611" s="2" t="e">
        <f>IF(MAX($R$10:R1610)&gt;=$K$4,0,R1610+1)</f>
        <v>#REF!</v>
      </c>
      <c r="S1611" s="2" t="e">
        <f t="shared" si="120"/>
        <v>#REF!</v>
      </c>
      <c r="T1611" s="2" t="e">
        <f t="shared" ref="T1611:T1674" si="121">IF(R1611&gt;0,YEAR(AF1611),0)</f>
        <v>#REF!</v>
      </c>
      <c r="U1611" s="2" t="e">
        <f t="shared" ref="U1611:U1674" si="122">MONTH(AF1611)*1</f>
        <v>#REF!</v>
      </c>
      <c r="V1611" s="2" t="e">
        <f t="shared" ref="V1611:V1674" si="123">IF(R1611&gt;0,T1611&amp;U1611,"")</f>
        <v>#REF!</v>
      </c>
      <c r="X1611" s="2" t="e">
        <f>IF(R1611&lt;&gt;"",VLOOKUP(S1611,'Avtal 2026-05-21'!C:J,9,FALSE),"")</f>
        <v>#REF!</v>
      </c>
      <c r="Y1611" s="2" t="e">
        <f>IF(R1611&lt;&gt;"",VLOOKUP(S1611,'Avtal 2026-05-21'!C:J,10,FALSE),"")</f>
        <v>#REF!</v>
      </c>
      <c r="Z1611" s="2" t="e">
        <f>IF(R1611&lt;&gt;"",VLOOKUP(S1611,'Avtal 2026-05-21'!C:J,11,FALSE),"")</f>
        <v>#REF!</v>
      </c>
      <c r="AA1611" s="2" t="e">
        <f>IF(R1611&lt;&gt;"",VLOOKUP(S1611,'Avtal 2026-05-21'!C:J,12,FALSE),"")</f>
        <v>#REF!</v>
      </c>
      <c r="AB1611" s="2" t="e">
        <f>IF(R1611&lt;&gt;"",VLOOKUP(S1611,'Avtal 2026-05-21'!C:J,13,FALSE),"")</f>
        <v>#REF!</v>
      </c>
      <c r="AC1611" s="2" t="e">
        <f>IF(R1611&lt;&gt;"",VLOOKUP(S1611,'Avtal 2026-05-21'!C:J,21,FALSE),"")</f>
        <v>#REF!</v>
      </c>
      <c r="AD1611" s="13" t="e">
        <f>VLOOKUP(S1611,'Avtal 2026-05-21'!C:J,7,FALSE)</f>
        <v>#REF!</v>
      </c>
      <c r="AF1611" s="2" t="e">
        <f>IF(R1611&lt;&gt;"",VLOOKUP(S1611,'Avtal 2026-05-21'!C:J,18,FALSE),"")</f>
        <v>#REF!</v>
      </c>
      <c r="AG1611" s="2" t="e">
        <f>IF(R1611&lt;&gt;"",VLOOKUP(S1611,'Avtal 2026-05-21'!C:J,19,FALSE),"")</f>
        <v>#REF!</v>
      </c>
      <c r="AH1611" s="10" t="e">
        <f>IF(R1611&gt;0,VLOOKUP(S1611,'Avtal 2026-05-21'!C:J,52,FALSE),"")</f>
        <v>#REF!</v>
      </c>
    </row>
    <row r="1612" spans="18:34" ht="18.75" customHeight="1" x14ac:dyDescent="0.25">
      <c r="R1612" s="2" t="e">
        <f>IF(MAX($R$10:R1611)&gt;=$K$4,0,R1611+1)</f>
        <v>#REF!</v>
      </c>
      <c r="S1612" s="2" t="e">
        <f t="shared" ref="S1612:S1675" si="124">S1611+1</f>
        <v>#REF!</v>
      </c>
      <c r="T1612" s="2" t="e">
        <f t="shared" si="121"/>
        <v>#REF!</v>
      </c>
      <c r="U1612" s="2" t="e">
        <f t="shared" si="122"/>
        <v>#REF!</v>
      </c>
      <c r="V1612" s="2" t="e">
        <f t="shared" si="123"/>
        <v>#REF!</v>
      </c>
      <c r="X1612" s="2" t="e">
        <f>IF(R1612&lt;&gt;"",VLOOKUP(S1612,'Avtal 2026-05-21'!C:J,9,FALSE),"")</f>
        <v>#REF!</v>
      </c>
      <c r="Y1612" s="2" t="e">
        <f>IF(R1612&lt;&gt;"",VLOOKUP(S1612,'Avtal 2026-05-21'!C:J,10,FALSE),"")</f>
        <v>#REF!</v>
      </c>
      <c r="Z1612" s="2" t="e">
        <f>IF(R1612&lt;&gt;"",VLOOKUP(S1612,'Avtal 2026-05-21'!C:J,11,FALSE),"")</f>
        <v>#REF!</v>
      </c>
      <c r="AA1612" s="2" t="e">
        <f>IF(R1612&lt;&gt;"",VLOOKUP(S1612,'Avtal 2026-05-21'!C:J,12,FALSE),"")</f>
        <v>#REF!</v>
      </c>
      <c r="AB1612" s="2" t="e">
        <f>IF(R1612&lt;&gt;"",VLOOKUP(S1612,'Avtal 2026-05-21'!C:J,13,FALSE),"")</f>
        <v>#REF!</v>
      </c>
      <c r="AC1612" s="2" t="e">
        <f>IF(R1612&lt;&gt;"",VLOOKUP(S1612,'Avtal 2026-05-21'!C:J,21,FALSE),"")</f>
        <v>#REF!</v>
      </c>
      <c r="AD1612" s="13" t="e">
        <f>VLOOKUP(S1612,'Avtal 2026-05-21'!C:J,7,FALSE)</f>
        <v>#REF!</v>
      </c>
      <c r="AF1612" s="2" t="e">
        <f>IF(R1612&lt;&gt;"",VLOOKUP(S1612,'Avtal 2026-05-21'!C:J,18,FALSE),"")</f>
        <v>#REF!</v>
      </c>
      <c r="AG1612" s="2" t="e">
        <f>IF(R1612&lt;&gt;"",VLOOKUP(S1612,'Avtal 2026-05-21'!C:J,19,FALSE),"")</f>
        <v>#REF!</v>
      </c>
      <c r="AH1612" s="10" t="e">
        <f>IF(R1612&gt;0,VLOOKUP(S1612,'Avtal 2026-05-21'!C:J,52,FALSE),"")</f>
        <v>#REF!</v>
      </c>
    </row>
    <row r="1613" spans="18:34" ht="18.75" customHeight="1" x14ac:dyDescent="0.25">
      <c r="R1613" s="2" t="e">
        <f>IF(MAX($R$10:R1612)&gt;=$K$4,0,R1612+1)</f>
        <v>#REF!</v>
      </c>
      <c r="S1613" s="2" t="e">
        <f t="shared" si="124"/>
        <v>#REF!</v>
      </c>
      <c r="T1613" s="2" t="e">
        <f t="shared" si="121"/>
        <v>#REF!</v>
      </c>
      <c r="U1613" s="2" t="e">
        <f t="shared" si="122"/>
        <v>#REF!</v>
      </c>
      <c r="V1613" s="2" t="e">
        <f t="shared" si="123"/>
        <v>#REF!</v>
      </c>
      <c r="X1613" s="2" t="e">
        <f>IF(R1613&lt;&gt;"",VLOOKUP(S1613,'Avtal 2026-05-21'!C:J,9,FALSE),"")</f>
        <v>#REF!</v>
      </c>
      <c r="Y1613" s="2" t="e">
        <f>IF(R1613&lt;&gt;"",VLOOKUP(S1613,'Avtal 2026-05-21'!C:J,10,FALSE),"")</f>
        <v>#REF!</v>
      </c>
      <c r="Z1613" s="2" t="e">
        <f>IF(R1613&lt;&gt;"",VLOOKUP(S1613,'Avtal 2026-05-21'!C:J,11,FALSE),"")</f>
        <v>#REF!</v>
      </c>
      <c r="AA1613" s="2" t="e">
        <f>IF(R1613&lt;&gt;"",VLOOKUP(S1613,'Avtal 2026-05-21'!C:J,12,FALSE),"")</f>
        <v>#REF!</v>
      </c>
      <c r="AB1613" s="2" t="e">
        <f>IF(R1613&lt;&gt;"",VLOOKUP(S1613,'Avtal 2026-05-21'!C:J,13,FALSE),"")</f>
        <v>#REF!</v>
      </c>
      <c r="AC1613" s="2" t="e">
        <f>IF(R1613&lt;&gt;"",VLOOKUP(S1613,'Avtal 2026-05-21'!C:J,21,FALSE),"")</f>
        <v>#REF!</v>
      </c>
      <c r="AD1613" s="13" t="e">
        <f>VLOOKUP(S1613,'Avtal 2026-05-21'!C:J,7,FALSE)</f>
        <v>#REF!</v>
      </c>
      <c r="AF1613" s="2" t="e">
        <f>IF(R1613&lt;&gt;"",VLOOKUP(S1613,'Avtal 2026-05-21'!C:J,18,FALSE),"")</f>
        <v>#REF!</v>
      </c>
      <c r="AG1613" s="2" t="e">
        <f>IF(R1613&lt;&gt;"",VLOOKUP(S1613,'Avtal 2026-05-21'!C:J,19,FALSE),"")</f>
        <v>#REF!</v>
      </c>
      <c r="AH1613" s="10" t="e">
        <f>IF(R1613&gt;0,VLOOKUP(S1613,'Avtal 2026-05-21'!C:J,52,FALSE),"")</f>
        <v>#REF!</v>
      </c>
    </row>
    <row r="1614" spans="18:34" ht="18.75" customHeight="1" x14ac:dyDescent="0.25">
      <c r="R1614" s="2" t="e">
        <f>IF(MAX($R$10:R1613)&gt;=$K$4,0,R1613+1)</f>
        <v>#REF!</v>
      </c>
      <c r="S1614" s="2" t="e">
        <f t="shared" si="124"/>
        <v>#REF!</v>
      </c>
      <c r="T1614" s="2" t="e">
        <f t="shared" si="121"/>
        <v>#REF!</v>
      </c>
      <c r="U1614" s="2" t="e">
        <f t="shared" si="122"/>
        <v>#REF!</v>
      </c>
      <c r="V1614" s="2" t="e">
        <f t="shared" si="123"/>
        <v>#REF!</v>
      </c>
      <c r="X1614" s="2" t="e">
        <f>IF(R1614&lt;&gt;"",VLOOKUP(S1614,'Avtal 2026-05-21'!C:J,9,FALSE),"")</f>
        <v>#REF!</v>
      </c>
      <c r="Y1614" s="2" t="e">
        <f>IF(R1614&lt;&gt;"",VLOOKUP(S1614,'Avtal 2026-05-21'!C:J,10,FALSE),"")</f>
        <v>#REF!</v>
      </c>
      <c r="Z1614" s="2" t="e">
        <f>IF(R1614&lt;&gt;"",VLOOKUP(S1614,'Avtal 2026-05-21'!C:J,11,FALSE),"")</f>
        <v>#REF!</v>
      </c>
      <c r="AA1614" s="2" t="e">
        <f>IF(R1614&lt;&gt;"",VLOOKUP(S1614,'Avtal 2026-05-21'!C:J,12,FALSE),"")</f>
        <v>#REF!</v>
      </c>
      <c r="AB1614" s="2" t="e">
        <f>IF(R1614&lt;&gt;"",VLOOKUP(S1614,'Avtal 2026-05-21'!C:J,13,FALSE),"")</f>
        <v>#REF!</v>
      </c>
      <c r="AC1614" s="2" t="e">
        <f>IF(R1614&lt;&gt;"",VLOOKUP(S1614,'Avtal 2026-05-21'!C:J,21,FALSE),"")</f>
        <v>#REF!</v>
      </c>
      <c r="AD1614" s="13" t="e">
        <f>VLOOKUP(S1614,'Avtal 2026-05-21'!C:J,7,FALSE)</f>
        <v>#REF!</v>
      </c>
      <c r="AF1614" s="2" t="e">
        <f>IF(R1614&lt;&gt;"",VLOOKUP(S1614,'Avtal 2026-05-21'!C:J,18,FALSE),"")</f>
        <v>#REF!</v>
      </c>
      <c r="AG1614" s="2" t="e">
        <f>IF(R1614&lt;&gt;"",VLOOKUP(S1614,'Avtal 2026-05-21'!C:J,19,FALSE),"")</f>
        <v>#REF!</v>
      </c>
      <c r="AH1614" s="10" t="e">
        <f>IF(R1614&gt;0,VLOOKUP(S1614,'Avtal 2026-05-21'!C:J,52,FALSE),"")</f>
        <v>#REF!</v>
      </c>
    </row>
    <row r="1615" spans="18:34" ht="18.75" customHeight="1" x14ac:dyDescent="0.25">
      <c r="R1615" s="2" t="e">
        <f>IF(MAX($R$10:R1614)&gt;=$K$4,0,R1614+1)</f>
        <v>#REF!</v>
      </c>
      <c r="S1615" s="2" t="e">
        <f t="shared" si="124"/>
        <v>#REF!</v>
      </c>
      <c r="T1615" s="2" t="e">
        <f t="shared" si="121"/>
        <v>#REF!</v>
      </c>
      <c r="U1615" s="2" t="e">
        <f t="shared" si="122"/>
        <v>#REF!</v>
      </c>
      <c r="V1615" s="2" t="e">
        <f t="shared" si="123"/>
        <v>#REF!</v>
      </c>
      <c r="X1615" s="2" t="e">
        <f>IF(R1615&lt;&gt;"",VLOOKUP(S1615,'Avtal 2026-05-21'!C:J,9,FALSE),"")</f>
        <v>#REF!</v>
      </c>
      <c r="Y1615" s="2" t="e">
        <f>IF(R1615&lt;&gt;"",VLOOKUP(S1615,'Avtal 2026-05-21'!C:J,10,FALSE),"")</f>
        <v>#REF!</v>
      </c>
      <c r="Z1615" s="2" t="e">
        <f>IF(R1615&lt;&gt;"",VLOOKUP(S1615,'Avtal 2026-05-21'!C:J,11,FALSE),"")</f>
        <v>#REF!</v>
      </c>
      <c r="AA1615" s="2" t="e">
        <f>IF(R1615&lt;&gt;"",VLOOKUP(S1615,'Avtal 2026-05-21'!C:J,12,FALSE),"")</f>
        <v>#REF!</v>
      </c>
      <c r="AB1615" s="2" t="e">
        <f>IF(R1615&lt;&gt;"",VLOOKUP(S1615,'Avtal 2026-05-21'!C:J,13,FALSE),"")</f>
        <v>#REF!</v>
      </c>
      <c r="AC1615" s="2" t="e">
        <f>IF(R1615&lt;&gt;"",VLOOKUP(S1615,'Avtal 2026-05-21'!C:J,21,FALSE),"")</f>
        <v>#REF!</v>
      </c>
      <c r="AD1615" s="13" t="e">
        <f>VLOOKUP(S1615,'Avtal 2026-05-21'!C:J,7,FALSE)</f>
        <v>#REF!</v>
      </c>
      <c r="AF1615" s="2" t="e">
        <f>IF(R1615&lt;&gt;"",VLOOKUP(S1615,'Avtal 2026-05-21'!C:J,18,FALSE),"")</f>
        <v>#REF!</v>
      </c>
      <c r="AG1615" s="2" t="e">
        <f>IF(R1615&lt;&gt;"",VLOOKUP(S1615,'Avtal 2026-05-21'!C:J,19,FALSE),"")</f>
        <v>#REF!</v>
      </c>
      <c r="AH1615" s="10" t="e">
        <f>IF(R1615&gt;0,VLOOKUP(S1615,'Avtal 2026-05-21'!C:J,52,FALSE),"")</f>
        <v>#REF!</v>
      </c>
    </row>
    <row r="1616" spans="18:34" ht="18.75" customHeight="1" x14ac:dyDescent="0.25">
      <c r="R1616" s="2" t="e">
        <f>IF(MAX($R$10:R1615)&gt;=$K$4,0,R1615+1)</f>
        <v>#REF!</v>
      </c>
      <c r="S1616" s="2" t="e">
        <f t="shared" si="124"/>
        <v>#REF!</v>
      </c>
      <c r="T1616" s="2" t="e">
        <f t="shared" si="121"/>
        <v>#REF!</v>
      </c>
      <c r="U1616" s="2" t="e">
        <f t="shared" si="122"/>
        <v>#REF!</v>
      </c>
      <c r="V1616" s="2" t="e">
        <f t="shared" si="123"/>
        <v>#REF!</v>
      </c>
      <c r="X1616" s="2" t="e">
        <f>IF(R1616&lt;&gt;"",VLOOKUP(S1616,'Avtal 2026-05-21'!C:J,9,FALSE),"")</f>
        <v>#REF!</v>
      </c>
      <c r="Y1616" s="2" t="e">
        <f>IF(R1616&lt;&gt;"",VLOOKUP(S1616,'Avtal 2026-05-21'!C:J,10,FALSE),"")</f>
        <v>#REF!</v>
      </c>
      <c r="Z1616" s="2" t="e">
        <f>IF(R1616&lt;&gt;"",VLOOKUP(S1616,'Avtal 2026-05-21'!C:J,11,FALSE),"")</f>
        <v>#REF!</v>
      </c>
      <c r="AA1616" s="2" t="e">
        <f>IF(R1616&lt;&gt;"",VLOOKUP(S1616,'Avtal 2026-05-21'!C:J,12,FALSE),"")</f>
        <v>#REF!</v>
      </c>
      <c r="AB1616" s="2" t="e">
        <f>IF(R1616&lt;&gt;"",VLOOKUP(S1616,'Avtal 2026-05-21'!C:J,13,FALSE),"")</f>
        <v>#REF!</v>
      </c>
      <c r="AC1616" s="2" t="e">
        <f>IF(R1616&lt;&gt;"",VLOOKUP(S1616,'Avtal 2026-05-21'!C:J,21,FALSE),"")</f>
        <v>#REF!</v>
      </c>
      <c r="AD1616" s="13" t="e">
        <f>VLOOKUP(S1616,'Avtal 2026-05-21'!C:J,7,FALSE)</f>
        <v>#REF!</v>
      </c>
      <c r="AF1616" s="2" t="e">
        <f>IF(R1616&lt;&gt;"",VLOOKUP(S1616,'Avtal 2026-05-21'!C:J,18,FALSE),"")</f>
        <v>#REF!</v>
      </c>
      <c r="AG1616" s="2" t="e">
        <f>IF(R1616&lt;&gt;"",VLOOKUP(S1616,'Avtal 2026-05-21'!C:J,19,FALSE),"")</f>
        <v>#REF!</v>
      </c>
      <c r="AH1616" s="10" t="e">
        <f>IF(R1616&gt;0,VLOOKUP(S1616,'Avtal 2026-05-21'!C:J,52,FALSE),"")</f>
        <v>#REF!</v>
      </c>
    </row>
    <row r="1617" spans="18:34" ht="18.75" customHeight="1" x14ac:dyDescent="0.25">
      <c r="R1617" s="2" t="e">
        <f>IF(MAX($R$10:R1616)&gt;=$K$4,0,R1616+1)</f>
        <v>#REF!</v>
      </c>
      <c r="S1617" s="2" t="e">
        <f t="shared" si="124"/>
        <v>#REF!</v>
      </c>
      <c r="T1617" s="2" t="e">
        <f t="shared" si="121"/>
        <v>#REF!</v>
      </c>
      <c r="U1617" s="2" t="e">
        <f t="shared" si="122"/>
        <v>#REF!</v>
      </c>
      <c r="V1617" s="2" t="e">
        <f t="shared" si="123"/>
        <v>#REF!</v>
      </c>
      <c r="X1617" s="2" t="e">
        <f>IF(R1617&lt;&gt;"",VLOOKUP(S1617,'Avtal 2026-05-21'!C:J,9,FALSE),"")</f>
        <v>#REF!</v>
      </c>
      <c r="Y1617" s="2" t="e">
        <f>IF(R1617&lt;&gt;"",VLOOKUP(S1617,'Avtal 2026-05-21'!C:J,10,FALSE),"")</f>
        <v>#REF!</v>
      </c>
      <c r="Z1617" s="2" t="e">
        <f>IF(R1617&lt;&gt;"",VLOOKUP(S1617,'Avtal 2026-05-21'!C:J,11,FALSE),"")</f>
        <v>#REF!</v>
      </c>
      <c r="AA1617" s="2" t="e">
        <f>IF(R1617&lt;&gt;"",VLOOKUP(S1617,'Avtal 2026-05-21'!C:J,12,FALSE),"")</f>
        <v>#REF!</v>
      </c>
      <c r="AB1617" s="2" t="e">
        <f>IF(R1617&lt;&gt;"",VLOOKUP(S1617,'Avtal 2026-05-21'!C:J,13,FALSE),"")</f>
        <v>#REF!</v>
      </c>
      <c r="AC1617" s="2" t="e">
        <f>IF(R1617&lt;&gt;"",VLOOKUP(S1617,'Avtal 2026-05-21'!C:J,21,FALSE),"")</f>
        <v>#REF!</v>
      </c>
      <c r="AD1617" s="13" t="e">
        <f>VLOOKUP(S1617,'Avtal 2026-05-21'!C:J,7,FALSE)</f>
        <v>#REF!</v>
      </c>
      <c r="AF1617" s="2" t="e">
        <f>IF(R1617&lt;&gt;"",VLOOKUP(S1617,'Avtal 2026-05-21'!C:J,18,FALSE),"")</f>
        <v>#REF!</v>
      </c>
      <c r="AG1617" s="2" t="e">
        <f>IF(R1617&lt;&gt;"",VLOOKUP(S1617,'Avtal 2026-05-21'!C:J,19,FALSE),"")</f>
        <v>#REF!</v>
      </c>
      <c r="AH1617" s="10" t="e">
        <f>IF(R1617&gt;0,VLOOKUP(S1617,'Avtal 2026-05-21'!C:J,52,FALSE),"")</f>
        <v>#REF!</v>
      </c>
    </row>
    <row r="1618" spans="18:34" ht="18.75" customHeight="1" x14ac:dyDescent="0.25">
      <c r="R1618" s="2" t="e">
        <f>IF(MAX($R$10:R1617)&gt;=$K$4,0,R1617+1)</f>
        <v>#REF!</v>
      </c>
      <c r="S1618" s="2" t="e">
        <f t="shared" si="124"/>
        <v>#REF!</v>
      </c>
      <c r="T1618" s="2" t="e">
        <f t="shared" si="121"/>
        <v>#REF!</v>
      </c>
      <c r="U1618" s="2" t="e">
        <f t="shared" si="122"/>
        <v>#REF!</v>
      </c>
      <c r="V1618" s="2" t="e">
        <f t="shared" si="123"/>
        <v>#REF!</v>
      </c>
      <c r="X1618" s="2" t="e">
        <f>IF(R1618&lt;&gt;"",VLOOKUP(S1618,'Avtal 2026-05-21'!C:J,9,FALSE),"")</f>
        <v>#REF!</v>
      </c>
      <c r="Y1618" s="2" t="e">
        <f>IF(R1618&lt;&gt;"",VLOOKUP(S1618,'Avtal 2026-05-21'!C:J,10,FALSE),"")</f>
        <v>#REF!</v>
      </c>
      <c r="Z1618" s="2" t="e">
        <f>IF(R1618&lt;&gt;"",VLOOKUP(S1618,'Avtal 2026-05-21'!C:J,11,FALSE),"")</f>
        <v>#REF!</v>
      </c>
      <c r="AA1618" s="2" t="e">
        <f>IF(R1618&lt;&gt;"",VLOOKUP(S1618,'Avtal 2026-05-21'!C:J,12,FALSE),"")</f>
        <v>#REF!</v>
      </c>
      <c r="AB1618" s="2" t="e">
        <f>IF(R1618&lt;&gt;"",VLOOKUP(S1618,'Avtal 2026-05-21'!C:J,13,FALSE),"")</f>
        <v>#REF!</v>
      </c>
      <c r="AC1618" s="2" t="e">
        <f>IF(R1618&lt;&gt;"",VLOOKUP(S1618,'Avtal 2026-05-21'!C:J,21,FALSE),"")</f>
        <v>#REF!</v>
      </c>
      <c r="AD1618" s="13" t="e">
        <f>VLOOKUP(S1618,'Avtal 2026-05-21'!C:J,7,FALSE)</f>
        <v>#REF!</v>
      </c>
      <c r="AF1618" s="2" t="e">
        <f>IF(R1618&lt;&gt;"",VLOOKUP(S1618,'Avtal 2026-05-21'!C:J,18,FALSE),"")</f>
        <v>#REF!</v>
      </c>
      <c r="AG1618" s="2" t="e">
        <f>IF(R1618&lt;&gt;"",VLOOKUP(S1618,'Avtal 2026-05-21'!C:J,19,FALSE),"")</f>
        <v>#REF!</v>
      </c>
      <c r="AH1618" s="10" t="e">
        <f>IF(R1618&gt;0,VLOOKUP(S1618,'Avtal 2026-05-21'!C:J,52,FALSE),"")</f>
        <v>#REF!</v>
      </c>
    </row>
    <row r="1619" spans="18:34" ht="18.75" customHeight="1" x14ac:dyDescent="0.25">
      <c r="R1619" s="2" t="e">
        <f>IF(MAX($R$10:R1618)&gt;=$K$4,0,R1618+1)</f>
        <v>#REF!</v>
      </c>
      <c r="S1619" s="2" t="e">
        <f t="shared" si="124"/>
        <v>#REF!</v>
      </c>
      <c r="T1619" s="2" t="e">
        <f t="shared" si="121"/>
        <v>#REF!</v>
      </c>
      <c r="U1619" s="2" t="e">
        <f t="shared" si="122"/>
        <v>#REF!</v>
      </c>
      <c r="V1619" s="2" t="e">
        <f t="shared" si="123"/>
        <v>#REF!</v>
      </c>
      <c r="X1619" s="2" t="e">
        <f>IF(R1619&lt;&gt;"",VLOOKUP(S1619,'Avtal 2026-05-21'!C:J,9,FALSE),"")</f>
        <v>#REF!</v>
      </c>
      <c r="Y1619" s="2" t="e">
        <f>IF(R1619&lt;&gt;"",VLOOKUP(S1619,'Avtal 2026-05-21'!C:J,10,FALSE),"")</f>
        <v>#REF!</v>
      </c>
      <c r="Z1619" s="2" t="e">
        <f>IF(R1619&lt;&gt;"",VLOOKUP(S1619,'Avtal 2026-05-21'!C:J,11,FALSE),"")</f>
        <v>#REF!</v>
      </c>
      <c r="AA1619" s="2" t="e">
        <f>IF(R1619&lt;&gt;"",VLOOKUP(S1619,'Avtal 2026-05-21'!C:J,12,FALSE),"")</f>
        <v>#REF!</v>
      </c>
      <c r="AB1619" s="2" t="e">
        <f>IF(R1619&lt;&gt;"",VLOOKUP(S1619,'Avtal 2026-05-21'!C:J,13,FALSE),"")</f>
        <v>#REF!</v>
      </c>
      <c r="AC1619" s="2" t="e">
        <f>IF(R1619&lt;&gt;"",VLOOKUP(S1619,'Avtal 2026-05-21'!C:J,21,FALSE),"")</f>
        <v>#REF!</v>
      </c>
      <c r="AD1619" s="13" t="e">
        <f>VLOOKUP(S1619,'Avtal 2026-05-21'!C:J,7,FALSE)</f>
        <v>#REF!</v>
      </c>
      <c r="AF1619" s="2" t="e">
        <f>IF(R1619&lt;&gt;"",VLOOKUP(S1619,'Avtal 2026-05-21'!C:J,18,FALSE),"")</f>
        <v>#REF!</v>
      </c>
      <c r="AG1619" s="2" t="e">
        <f>IF(R1619&lt;&gt;"",VLOOKUP(S1619,'Avtal 2026-05-21'!C:J,19,FALSE),"")</f>
        <v>#REF!</v>
      </c>
      <c r="AH1619" s="10" t="e">
        <f>IF(R1619&gt;0,VLOOKUP(S1619,'Avtal 2026-05-21'!C:J,52,FALSE),"")</f>
        <v>#REF!</v>
      </c>
    </row>
    <row r="1620" spans="18:34" ht="18.75" customHeight="1" x14ac:dyDescent="0.25">
      <c r="R1620" s="2" t="e">
        <f>IF(MAX($R$10:R1619)&gt;=$K$4,0,R1619+1)</f>
        <v>#REF!</v>
      </c>
      <c r="S1620" s="2" t="e">
        <f t="shared" si="124"/>
        <v>#REF!</v>
      </c>
      <c r="T1620" s="2" t="e">
        <f t="shared" si="121"/>
        <v>#REF!</v>
      </c>
      <c r="U1620" s="2" t="e">
        <f t="shared" si="122"/>
        <v>#REF!</v>
      </c>
      <c r="V1620" s="2" t="e">
        <f t="shared" si="123"/>
        <v>#REF!</v>
      </c>
      <c r="X1620" s="2" t="e">
        <f>IF(R1620&lt;&gt;"",VLOOKUP(S1620,'Avtal 2026-05-21'!C:J,9,FALSE),"")</f>
        <v>#REF!</v>
      </c>
      <c r="Y1620" s="2" t="e">
        <f>IF(R1620&lt;&gt;"",VLOOKUP(S1620,'Avtal 2026-05-21'!C:J,10,FALSE),"")</f>
        <v>#REF!</v>
      </c>
      <c r="Z1620" s="2" t="e">
        <f>IF(R1620&lt;&gt;"",VLOOKUP(S1620,'Avtal 2026-05-21'!C:J,11,FALSE),"")</f>
        <v>#REF!</v>
      </c>
      <c r="AA1620" s="2" t="e">
        <f>IF(R1620&lt;&gt;"",VLOOKUP(S1620,'Avtal 2026-05-21'!C:J,12,FALSE),"")</f>
        <v>#REF!</v>
      </c>
      <c r="AB1620" s="2" t="e">
        <f>IF(R1620&lt;&gt;"",VLOOKUP(S1620,'Avtal 2026-05-21'!C:J,13,FALSE),"")</f>
        <v>#REF!</v>
      </c>
      <c r="AC1620" s="2" t="e">
        <f>IF(R1620&lt;&gt;"",VLOOKUP(S1620,'Avtal 2026-05-21'!C:J,21,FALSE),"")</f>
        <v>#REF!</v>
      </c>
      <c r="AD1620" s="13" t="e">
        <f>VLOOKUP(S1620,'Avtal 2026-05-21'!C:J,7,FALSE)</f>
        <v>#REF!</v>
      </c>
      <c r="AF1620" s="2" t="e">
        <f>IF(R1620&lt;&gt;"",VLOOKUP(S1620,'Avtal 2026-05-21'!C:J,18,FALSE),"")</f>
        <v>#REF!</v>
      </c>
      <c r="AG1620" s="2" t="e">
        <f>IF(R1620&lt;&gt;"",VLOOKUP(S1620,'Avtal 2026-05-21'!C:J,19,FALSE),"")</f>
        <v>#REF!</v>
      </c>
      <c r="AH1620" s="10" t="e">
        <f>IF(R1620&gt;0,VLOOKUP(S1620,'Avtal 2026-05-21'!C:J,52,FALSE),"")</f>
        <v>#REF!</v>
      </c>
    </row>
    <row r="1621" spans="18:34" ht="18.75" customHeight="1" x14ac:dyDescent="0.25">
      <c r="R1621" s="2" t="e">
        <f>IF(MAX($R$10:R1620)&gt;=$K$4,0,R1620+1)</f>
        <v>#REF!</v>
      </c>
      <c r="S1621" s="2" t="e">
        <f t="shared" si="124"/>
        <v>#REF!</v>
      </c>
      <c r="T1621" s="2" t="e">
        <f t="shared" si="121"/>
        <v>#REF!</v>
      </c>
      <c r="U1621" s="2" t="e">
        <f t="shared" si="122"/>
        <v>#REF!</v>
      </c>
      <c r="V1621" s="2" t="e">
        <f t="shared" si="123"/>
        <v>#REF!</v>
      </c>
      <c r="X1621" s="2" t="e">
        <f>IF(R1621&lt;&gt;"",VLOOKUP(S1621,'Avtal 2026-05-21'!C:J,9,FALSE),"")</f>
        <v>#REF!</v>
      </c>
      <c r="Y1621" s="2" t="e">
        <f>IF(R1621&lt;&gt;"",VLOOKUP(S1621,'Avtal 2026-05-21'!C:J,10,FALSE),"")</f>
        <v>#REF!</v>
      </c>
      <c r="Z1621" s="2" t="e">
        <f>IF(R1621&lt;&gt;"",VLOOKUP(S1621,'Avtal 2026-05-21'!C:J,11,FALSE),"")</f>
        <v>#REF!</v>
      </c>
      <c r="AA1621" s="2" t="e">
        <f>IF(R1621&lt;&gt;"",VLOOKUP(S1621,'Avtal 2026-05-21'!C:J,12,FALSE),"")</f>
        <v>#REF!</v>
      </c>
      <c r="AB1621" s="2" t="e">
        <f>IF(R1621&lt;&gt;"",VLOOKUP(S1621,'Avtal 2026-05-21'!C:J,13,FALSE),"")</f>
        <v>#REF!</v>
      </c>
      <c r="AC1621" s="2" t="e">
        <f>IF(R1621&lt;&gt;"",VLOOKUP(S1621,'Avtal 2026-05-21'!C:J,21,FALSE),"")</f>
        <v>#REF!</v>
      </c>
      <c r="AD1621" s="13" t="e">
        <f>VLOOKUP(S1621,'Avtal 2026-05-21'!C:J,7,FALSE)</f>
        <v>#REF!</v>
      </c>
      <c r="AF1621" s="2" t="e">
        <f>IF(R1621&lt;&gt;"",VLOOKUP(S1621,'Avtal 2026-05-21'!C:J,18,FALSE),"")</f>
        <v>#REF!</v>
      </c>
      <c r="AG1621" s="2" t="e">
        <f>IF(R1621&lt;&gt;"",VLOOKUP(S1621,'Avtal 2026-05-21'!C:J,19,FALSE),"")</f>
        <v>#REF!</v>
      </c>
      <c r="AH1621" s="10" t="e">
        <f>IF(R1621&gt;0,VLOOKUP(S1621,'Avtal 2026-05-21'!C:J,52,FALSE),"")</f>
        <v>#REF!</v>
      </c>
    </row>
    <row r="1622" spans="18:34" ht="18.75" customHeight="1" x14ac:dyDescent="0.25">
      <c r="R1622" s="2" t="e">
        <f>IF(MAX($R$10:R1621)&gt;=$K$4,0,R1621+1)</f>
        <v>#REF!</v>
      </c>
      <c r="S1622" s="2" t="e">
        <f t="shared" si="124"/>
        <v>#REF!</v>
      </c>
      <c r="T1622" s="2" t="e">
        <f t="shared" si="121"/>
        <v>#REF!</v>
      </c>
      <c r="U1622" s="2" t="e">
        <f t="shared" si="122"/>
        <v>#REF!</v>
      </c>
      <c r="V1622" s="2" t="e">
        <f t="shared" si="123"/>
        <v>#REF!</v>
      </c>
      <c r="X1622" s="2" t="e">
        <f>IF(R1622&lt;&gt;"",VLOOKUP(S1622,'Avtal 2026-05-21'!C:J,9,FALSE),"")</f>
        <v>#REF!</v>
      </c>
      <c r="Y1622" s="2" t="e">
        <f>IF(R1622&lt;&gt;"",VLOOKUP(S1622,'Avtal 2026-05-21'!C:J,10,FALSE),"")</f>
        <v>#REF!</v>
      </c>
      <c r="Z1622" s="2" t="e">
        <f>IF(R1622&lt;&gt;"",VLOOKUP(S1622,'Avtal 2026-05-21'!C:J,11,FALSE),"")</f>
        <v>#REF!</v>
      </c>
      <c r="AA1622" s="2" t="e">
        <f>IF(R1622&lt;&gt;"",VLOOKUP(S1622,'Avtal 2026-05-21'!C:J,12,FALSE),"")</f>
        <v>#REF!</v>
      </c>
      <c r="AB1622" s="2" t="e">
        <f>IF(R1622&lt;&gt;"",VLOOKUP(S1622,'Avtal 2026-05-21'!C:J,13,FALSE),"")</f>
        <v>#REF!</v>
      </c>
      <c r="AC1622" s="2" t="e">
        <f>IF(R1622&lt;&gt;"",VLOOKUP(S1622,'Avtal 2026-05-21'!C:J,21,FALSE),"")</f>
        <v>#REF!</v>
      </c>
      <c r="AD1622" s="13" t="e">
        <f>VLOOKUP(S1622,'Avtal 2026-05-21'!C:J,7,FALSE)</f>
        <v>#REF!</v>
      </c>
      <c r="AF1622" s="2" t="e">
        <f>IF(R1622&lt;&gt;"",VLOOKUP(S1622,'Avtal 2026-05-21'!C:J,18,FALSE),"")</f>
        <v>#REF!</v>
      </c>
      <c r="AG1622" s="2" t="e">
        <f>IF(R1622&lt;&gt;"",VLOOKUP(S1622,'Avtal 2026-05-21'!C:J,19,FALSE),"")</f>
        <v>#REF!</v>
      </c>
      <c r="AH1622" s="10" t="e">
        <f>IF(R1622&gt;0,VLOOKUP(S1622,'Avtal 2026-05-21'!C:J,52,FALSE),"")</f>
        <v>#REF!</v>
      </c>
    </row>
    <row r="1623" spans="18:34" ht="18.75" customHeight="1" x14ac:dyDescent="0.25">
      <c r="R1623" s="2" t="e">
        <f>IF(MAX($R$10:R1622)&gt;=$K$4,0,R1622+1)</f>
        <v>#REF!</v>
      </c>
      <c r="S1623" s="2" t="e">
        <f t="shared" si="124"/>
        <v>#REF!</v>
      </c>
      <c r="T1623" s="2" t="e">
        <f t="shared" si="121"/>
        <v>#REF!</v>
      </c>
      <c r="U1623" s="2" t="e">
        <f t="shared" si="122"/>
        <v>#REF!</v>
      </c>
      <c r="V1623" s="2" t="e">
        <f t="shared" si="123"/>
        <v>#REF!</v>
      </c>
      <c r="X1623" s="2" t="e">
        <f>IF(R1623&lt;&gt;"",VLOOKUP(S1623,'Avtal 2026-05-21'!C:J,9,FALSE),"")</f>
        <v>#REF!</v>
      </c>
      <c r="Y1623" s="2" t="e">
        <f>IF(R1623&lt;&gt;"",VLOOKUP(S1623,'Avtal 2026-05-21'!C:J,10,FALSE),"")</f>
        <v>#REF!</v>
      </c>
      <c r="Z1623" s="2" t="e">
        <f>IF(R1623&lt;&gt;"",VLOOKUP(S1623,'Avtal 2026-05-21'!C:J,11,FALSE),"")</f>
        <v>#REF!</v>
      </c>
      <c r="AA1623" s="2" t="e">
        <f>IF(R1623&lt;&gt;"",VLOOKUP(S1623,'Avtal 2026-05-21'!C:J,12,FALSE),"")</f>
        <v>#REF!</v>
      </c>
      <c r="AB1623" s="2" t="e">
        <f>IF(R1623&lt;&gt;"",VLOOKUP(S1623,'Avtal 2026-05-21'!C:J,13,FALSE),"")</f>
        <v>#REF!</v>
      </c>
      <c r="AC1623" s="2" t="e">
        <f>IF(R1623&lt;&gt;"",VLOOKUP(S1623,'Avtal 2026-05-21'!C:J,21,FALSE),"")</f>
        <v>#REF!</v>
      </c>
      <c r="AD1623" s="13" t="e">
        <f>VLOOKUP(S1623,'Avtal 2026-05-21'!C:J,7,FALSE)</f>
        <v>#REF!</v>
      </c>
      <c r="AF1623" s="2" t="e">
        <f>IF(R1623&lt;&gt;"",VLOOKUP(S1623,'Avtal 2026-05-21'!C:J,18,FALSE),"")</f>
        <v>#REF!</v>
      </c>
      <c r="AG1623" s="2" t="e">
        <f>IF(R1623&lt;&gt;"",VLOOKUP(S1623,'Avtal 2026-05-21'!C:J,19,FALSE),"")</f>
        <v>#REF!</v>
      </c>
      <c r="AH1623" s="10" t="e">
        <f>IF(R1623&gt;0,VLOOKUP(S1623,'Avtal 2026-05-21'!C:J,52,FALSE),"")</f>
        <v>#REF!</v>
      </c>
    </row>
    <row r="1624" spans="18:34" ht="18.75" customHeight="1" x14ac:dyDescent="0.25">
      <c r="R1624" s="2" t="e">
        <f>IF(MAX($R$10:R1623)&gt;=$K$4,0,R1623+1)</f>
        <v>#REF!</v>
      </c>
      <c r="S1624" s="2" t="e">
        <f t="shared" si="124"/>
        <v>#REF!</v>
      </c>
      <c r="T1624" s="2" t="e">
        <f t="shared" si="121"/>
        <v>#REF!</v>
      </c>
      <c r="U1624" s="2" t="e">
        <f t="shared" si="122"/>
        <v>#REF!</v>
      </c>
      <c r="V1624" s="2" t="e">
        <f t="shared" si="123"/>
        <v>#REF!</v>
      </c>
      <c r="X1624" s="2" t="e">
        <f>IF(R1624&lt;&gt;"",VLOOKUP(S1624,'Avtal 2026-05-21'!C:J,9,FALSE),"")</f>
        <v>#REF!</v>
      </c>
      <c r="Y1624" s="2" t="e">
        <f>IF(R1624&lt;&gt;"",VLOOKUP(S1624,'Avtal 2026-05-21'!C:J,10,FALSE),"")</f>
        <v>#REF!</v>
      </c>
      <c r="Z1624" s="2" t="e">
        <f>IF(R1624&lt;&gt;"",VLOOKUP(S1624,'Avtal 2026-05-21'!C:J,11,FALSE),"")</f>
        <v>#REF!</v>
      </c>
      <c r="AA1624" s="2" t="e">
        <f>IF(R1624&lt;&gt;"",VLOOKUP(S1624,'Avtal 2026-05-21'!C:J,12,FALSE),"")</f>
        <v>#REF!</v>
      </c>
      <c r="AB1624" s="2" t="e">
        <f>IF(R1624&lt;&gt;"",VLOOKUP(S1624,'Avtal 2026-05-21'!C:J,13,FALSE),"")</f>
        <v>#REF!</v>
      </c>
      <c r="AC1624" s="2" t="e">
        <f>IF(R1624&lt;&gt;"",VLOOKUP(S1624,'Avtal 2026-05-21'!C:J,21,FALSE),"")</f>
        <v>#REF!</v>
      </c>
      <c r="AD1624" s="13" t="e">
        <f>VLOOKUP(S1624,'Avtal 2026-05-21'!C:J,7,FALSE)</f>
        <v>#REF!</v>
      </c>
      <c r="AF1624" s="2" t="e">
        <f>IF(R1624&lt;&gt;"",VLOOKUP(S1624,'Avtal 2026-05-21'!C:J,18,FALSE),"")</f>
        <v>#REF!</v>
      </c>
      <c r="AG1624" s="2" t="e">
        <f>IF(R1624&lt;&gt;"",VLOOKUP(S1624,'Avtal 2026-05-21'!C:J,19,FALSE),"")</f>
        <v>#REF!</v>
      </c>
      <c r="AH1624" s="10" t="e">
        <f>IF(R1624&gt;0,VLOOKUP(S1624,'Avtal 2026-05-21'!C:J,52,FALSE),"")</f>
        <v>#REF!</v>
      </c>
    </row>
    <row r="1625" spans="18:34" ht="18.75" customHeight="1" x14ac:dyDescent="0.25">
      <c r="R1625" s="2" t="e">
        <f>IF(MAX($R$10:R1624)&gt;=$K$4,0,R1624+1)</f>
        <v>#REF!</v>
      </c>
      <c r="S1625" s="2" t="e">
        <f t="shared" si="124"/>
        <v>#REF!</v>
      </c>
      <c r="T1625" s="2" t="e">
        <f t="shared" si="121"/>
        <v>#REF!</v>
      </c>
      <c r="U1625" s="2" t="e">
        <f t="shared" si="122"/>
        <v>#REF!</v>
      </c>
      <c r="V1625" s="2" t="e">
        <f t="shared" si="123"/>
        <v>#REF!</v>
      </c>
      <c r="X1625" s="2" t="e">
        <f>IF(R1625&lt;&gt;"",VLOOKUP(S1625,'Avtal 2026-05-21'!C:J,9,FALSE),"")</f>
        <v>#REF!</v>
      </c>
      <c r="Y1625" s="2" t="e">
        <f>IF(R1625&lt;&gt;"",VLOOKUP(S1625,'Avtal 2026-05-21'!C:J,10,FALSE),"")</f>
        <v>#REF!</v>
      </c>
      <c r="Z1625" s="2" t="e">
        <f>IF(R1625&lt;&gt;"",VLOOKUP(S1625,'Avtal 2026-05-21'!C:J,11,FALSE),"")</f>
        <v>#REF!</v>
      </c>
      <c r="AA1625" s="2" t="e">
        <f>IF(R1625&lt;&gt;"",VLOOKUP(S1625,'Avtal 2026-05-21'!C:J,12,FALSE),"")</f>
        <v>#REF!</v>
      </c>
      <c r="AB1625" s="2" t="e">
        <f>IF(R1625&lt;&gt;"",VLOOKUP(S1625,'Avtal 2026-05-21'!C:J,13,FALSE),"")</f>
        <v>#REF!</v>
      </c>
      <c r="AC1625" s="2" t="e">
        <f>IF(R1625&lt;&gt;"",VLOOKUP(S1625,'Avtal 2026-05-21'!C:J,21,FALSE),"")</f>
        <v>#REF!</v>
      </c>
      <c r="AD1625" s="13" t="e">
        <f>VLOOKUP(S1625,'Avtal 2026-05-21'!C:J,7,FALSE)</f>
        <v>#REF!</v>
      </c>
      <c r="AF1625" s="2" t="e">
        <f>IF(R1625&lt;&gt;"",VLOOKUP(S1625,'Avtal 2026-05-21'!C:J,18,FALSE),"")</f>
        <v>#REF!</v>
      </c>
      <c r="AG1625" s="2" t="e">
        <f>IF(R1625&lt;&gt;"",VLOOKUP(S1625,'Avtal 2026-05-21'!C:J,19,FALSE),"")</f>
        <v>#REF!</v>
      </c>
      <c r="AH1625" s="10" t="e">
        <f>IF(R1625&gt;0,VLOOKUP(S1625,'Avtal 2026-05-21'!C:J,52,FALSE),"")</f>
        <v>#REF!</v>
      </c>
    </row>
    <row r="1626" spans="18:34" ht="18.75" customHeight="1" x14ac:dyDescent="0.25">
      <c r="R1626" s="2" t="e">
        <f>IF(MAX($R$10:R1625)&gt;=$K$4,0,R1625+1)</f>
        <v>#REF!</v>
      </c>
      <c r="S1626" s="2" t="e">
        <f t="shared" si="124"/>
        <v>#REF!</v>
      </c>
      <c r="T1626" s="2" t="e">
        <f t="shared" si="121"/>
        <v>#REF!</v>
      </c>
      <c r="U1626" s="2" t="e">
        <f t="shared" si="122"/>
        <v>#REF!</v>
      </c>
      <c r="V1626" s="2" t="e">
        <f t="shared" si="123"/>
        <v>#REF!</v>
      </c>
      <c r="X1626" s="2" t="e">
        <f>IF(R1626&lt;&gt;"",VLOOKUP(S1626,'Avtal 2026-05-21'!C:J,9,FALSE),"")</f>
        <v>#REF!</v>
      </c>
      <c r="Y1626" s="2" t="e">
        <f>IF(R1626&lt;&gt;"",VLOOKUP(S1626,'Avtal 2026-05-21'!C:J,10,FALSE),"")</f>
        <v>#REF!</v>
      </c>
      <c r="Z1626" s="2" t="e">
        <f>IF(R1626&lt;&gt;"",VLOOKUP(S1626,'Avtal 2026-05-21'!C:J,11,FALSE),"")</f>
        <v>#REF!</v>
      </c>
      <c r="AA1626" s="2" t="e">
        <f>IF(R1626&lt;&gt;"",VLOOKUP(S1626,'Avtal 2026-05-21'!C:J,12,FALSE),"")</f>
        <v>#REF!</v>
      </c>
      <c r="AB1626" s="2" t="e">
        <f>IF(R1626&lt;&gt;"",VLOOKUP(S1626,'Avtal 2026-05-21'!C:J,13,FALSE),"")</f>
        <v>#REF!</v>
      </c>
      <c r="AC1626" s="2" t="e">
        <f>IF(R1626&lt;&gt;"",VLOOKUP(S1626,'Avtal 2026-05-21'!C:J,21,FALSE),"")</f>
        <v>#REF!</v>
      </c>
      <c r="AD1626" s="13" t="e">
        <f>VLOOKUP(S1626,'Avtal 2026-05-21'!C:J,7,FALSE)</f>
        <v>#REF!</v>
      </c>
      <c r="AF1626" s="2" t="e">
        <f>IF(R1626&lt;&gt;"",VLOOKUP(S1626,'Avtal 2026-05-21'!C:J,18,FALSE),"")</f>
        <v>#REF!</v>
      </c>
      <c r="AG1626" s="2" t="e">
        <f>IF(R1626&lt;&gt;"",VLOOKUP(S1626,'Avtal 2026-05-21'!C:J,19,FALSE),"")</f>
        <v>#REF!</v>
      </c>
      <c r="AH1626" s="10" t="e">
        <f>IF(R1626&gt;0,VLOOKUP(S1626,'Avtal 2026-05-21'!C:J,52,FALSE),"")</f>
        <v>#REF!</v>
      </c>
    </row>
    <row r="1627" spans="18:34" ht="18.75" customHeight="1" x14ac:dyDescent="0.25">
      <c r="R1627" s="2" t="e">
        <f>IF(MAX($R$10:R1626)&gt;=$K$4,0,R1626+1)</f>
        <v>#REF!</v>
      </c>
      <c r="S1627" s="2" t="e">
        <f t="shared" si="124"/>
        <v>#REF!</v>
      </c>
      <c r="T1627" s="2" t="e">
        <f t="shared" si="121"/>
        <v>#REF!</v>
      </c>
      <c r="U1627" s="2" t="e">
        <f t="shared" si="122"/>
        <v>#REF!</v>
      </c>
      <c r="V1627" s="2" t="e">
        <f t="shared" si="123"/>
        <v>#REF!</v>
      </c>
      <c r="X1627" s="2" t="e">
        <f>IF(R1627&lt;&gt;"",VLOOKUP(S1627,'Avtal 2026-05-21'!C:J,9,FALSE),"")</f>
        <v>#REF!</v>
      </c>
      <c r="Y1627" s="2" t="e">
        <f>IF(R1627&lt;&gt;"",VLOOKUP(S1627,'Avtal 2026-05-21'!C:J,10,FALSE),"")</f>
        <v>#REF!</v>
      </c>
      <c r="Z1627" s="2" t="e">
        <f>IF(R1627&lt;&gt;"",VLOOKUP(S1627,'Avtal 2026-05-21'!C:J,11,FALSE),"")</f>
        <v>#REF!</v>
      </c>
      <c r="AA1627" s="2" t="e">
        <f>IF(R1627&lt;&gt;"",VLOOKUP(S1627,'Avtal 2026-05-21'!C:J,12,FALSE),"")</f>
        <v>#REF!</v>
      </c>
      <c r="AB1627" s="2" t="e">
        <f>IF(R1627&lt;&gt;"",VLOOKUP(S1627,'Avtal 2026-05-21'!C:J,13,FALSE),"")</f>
        <v>#REF!</v>
      </c>
      <c r="AC1627" s="2" t="e">
        <f>IF(R1627&lt;&gt;"",VLOOKUP(S1627,'Avtal 2026-05-21'!C:J,21,FALSE),"")</f>
        <v>#REF!</v>
      </c>
      <c r="AD1627" s="13" t="e">
        <f>VLOOKUP(S1627,'Avtal 2026-05-21'!C:J,7,FALSE)</f>
        <v>#REF!</v>
      </c>
      <c r="AF1627" s="2" t="e">
        <f>IF(R1627&lt;&gt;"",VLOOKUP(S1627,'Avtal 2026-05-21'!C:J,18,FALSE),"")</f>
        <v>#REF!</v>
      </c>
      <c r="AG1627" s="2" t="e">
        <f>IF(R1627&lt;&gt;"",VLOOKUP(S1627,'Avtal 2026-05-21'!C:J,19,FALSE),"")</f>
        <v>#REF!</v>
      </c>
      <c r="AH1627" s="10" t="e">
        <f>IF(R1627&gt;0,VLOOKUP(S1627,'Avtal 2026-05-21'!C:J,52,FALSE),"")</f>
        <v>#REF!</v>
      </c>
    </row>
    <row r="1628" spans="18:34" ht="18.75" customHeight="1" x14ac:dyDescent="0.25">
      <c r="R1628" s="2" t="e">
        <f>IF(MAX($R$10:R1627)&gt;=$K$4,0,R1627+1)</f>
        <v>#REF!</v>
      </c>
      <c r="S1628" s="2" t="e">
        <f t="shared" si="124"/>
        <v>#REF!</v>
      </c>
      <c r="T1628" s="2" t="e">
        <f t="shared" si="121"/>
        <v>#REF!</v>
      </c>
      <c r="U1628" s="2" t="e">
        <f t="shared" si="122"/>
        <v>#REF!</v>
      </c>
      <c r="V1628" s="2" t="e">
        <f t="shared" si="123"/>
        <v>#REF!</v>
      </c>
      <c r="X1628" s="2" t="e">
        <f>IF(R1628&lt;&gt;"",VLOOKUP(S1628,'Avtal 2026-05-21'!C:J,9,FALSE),"")</f>
        <v>#REF!</v>
      </c>
      <c r="Y1628" s="2" t="e">
        <f>IF(R1628&lt;&gt;"",VLOOKUP(S1628,'Avtal 2026-05-21'!C:J,10,FALSE),"")</f>
        <v>#REF!</v>
      </c>
      <c r="Z1628" s="2" t="e">
        <f>IF(R1628&lt;&gt;"",VLOOKUP(S1628,'Avtal 2026-05-21'!C:J,11,FALSE),"")</f>
        <v>#REF!</v>
      </c>
      <c r="AA1628" s="2" t="e">
        <f>IF(R1628&lt;&gt;"",VLOOKUP(S1628,'Avtal 2026-05-21'!C:J,12,FALSE),"")</f>
        <v>#REF!</v>
      </c>
      <c r="AB1628" s="2" t="e">
        <f>IF(R1628&lt;&gt;"",VLOOKUP(S1628,'Avtal 2026-05-21'!C:J,13,FALSE),"")</f>
        <v>#REF!</v>
      </c>
      <c r="AC1628" s="2" t="e">
        <f>IF(R1628&lt;&gt;"",VLOOKUP(S1628,'Avtal 2026-05-21'!C:J,21,FALSE),"")</f>
        <v>#REF!</v>
      </c>
      <c r="AD1628" s="13" t="e">
        <f>VLOOKUP(S1628,'Avtal 2026-05-21'!C:J,7,FALSE)</f>
        <v>#REF!</v>
      </c>
      <c r="AF1628" s="2" t="e">
        <f>IF(R1628&lt;&gt;"",VLOOKUP(S1628,'Avtal 2026-05-21'!C:J,18,FALSE),"")</f>
        <v>#REF!</v>
      </c>
      <c r="AG1628" s="2" t="e">
        <f>IF(R1628&lt;&gt;"",VLOOKUP(S1628,'Avtal 2026-05-21'!C:J,19,FALSE),"")</f>
        <v>#REF!</v>
      </c>
      <c r="AH1628" s="10" t="e">
        <f>IF(R1628&gt;0,VLOOKUP(S1628,'Avtal 2026-05-21'!C:J,52,FALSE),"")</f>
        <v>#REF!</v>
      </c>
    </row>
    <row r="1629" spans="18:34" ht="18.75" customHeight="1" x14ac:dyDescent="0.25">
      <c r="R1629" s="2" t="e">
        <f>IF(MAX($R$10:R1628)&gt;=$K$4,0,R1628+1)</f>
        <v>#REF!</v>
      </c>
      <c r="S1629" s="2" t="e">
        <f t="shared" si="124"/>
        <v>#REF!</v>
      </c>
      <c r="T1629" s="2" t="e">
        <f t="shared" si="121"/>
        <v>#REF!</v>
      </c>
      <c r="U1629" s="2" t="e">
        <f t="shared" si="122"/>
        <v>#REF!</v>
      </c>
      <c r="V1629" s="2" t="e">
        <f t="shared" si="123"/>
        <v>#REF!</v>
      </c>
      <c r="X1629" s="2" t="e">
        <f>IF(R1629&lt;&gt;"",VLOOKUP(S1629,'Avtal 2026-05-21'!C:J,9,FALSE),"")</f>
        <v>#REF!</v>
      </c>
      <c r="Y1629" s="2" t="e">
        <f>IF(R1629&lt;&gt;"",VLOOKUP(S1629,'Avtal 2026-05-21'!C:J,10,FALSE),"")</f>
        <v>#REF!</v>
      </c>
      <c r="Z1629" s="2" t="e">
        <f>IF(R1629&lt;&gt;"",VLOOKUP(S1629,'Avtal 2026-05-21'!C:J,11,FALSE),"")</f>
        <v>#REF!</v>
      </c>
      <c r="AA1629" s="2" t="e">
        <f>IF(R1629&lt;&gt;"",VLOOKUP(S1629,'Avtal 2026-05-21'!C:J,12,FALSE),"")</f>
        <v>#REF!</v>
      </c>
      <c r="AB1629" s="2" t="e">
        <f>IF(R1629&lt;&gt;"",VLOOKUP(S1629,'Avtal 2026-05-21'!C:J,13,FALSE),"")</f>
        <v>#REF!</v>
      </c>
      <c r="AC1629" s="2" t="e">
        <f>IF(R1629&lt;&gt;"",VLOOKUP(S1629,'Avtal 2026-05-21'!C:J,21,FALSE),"")</f>
        <v>#REF!</v>
      </c>
      <c r="AD1629" s="13" t="e">
        <f>VLOOKUP(S1629,'Avtal 2026-05-21'!C:J,7,FALSE)</f>
        <v>#REF!</v>
      </c>
      <c r="AF1629" s="2" t="e">
        <f>IF(R1629&lt;&gt;"",VLOOKUP(S1629,'Avtal 2026-05-21'!C:J,18,FALSE),"")</f>
        <v>#REF!</v>
      </c>
      <c r="AG1629" s="2" t="e">
        <f>IF(R1629&lt;&gt;"",VLOOKUP(S1629,'Avtal 2026-05-21'!C:J,19,FALSE),"")</f>
        <v>#REF!</v>
      </c>
      <c r="AH1629" s="10" t="e">
        <f>IF(R1629&gt;0,VLOOKUP(S1629,'Avtal 2026-05-21'!C:J,52,FALSE),"")</f>
        <v>#REF!</v>
      </c>
    </row>
    <row r="1630" spans="18:34" ht="18.75" customHeight="1" x14ac:dyDescent="0.25">
      <c r="R1630" s="2" t="e">
        <f>IF(MAX($R$10:R1629)&gt;=$K$4,0,R1629+1)</f>
        <v>#REF!</v>
      </c>
      <c r="S1630" s="2" t="e">
        <f t="shared" si="124"/>
        <v>#REF!</v>
      </c>
      <c r="T1630" s="2" t="e">
        <f t="shared" si="121"/>
        <v>#REF!</v>
      </c>
      <c r="U1630" s="2" t="e">
        <f t="shared" si="122"/>
        <v>#REF!</v>
      </c>
      <c r="V1630" s="2" t="e">
        <f t="shared" si="123"/>
        <v>#REF!</v>
      </c>
      <c r="X1630" s="2" t="e">
        <f>IF(R1630&lt;&gt;"",VLOOKUP(S1630,'Avtal 2026-05-21'!C:J,9,FALSE),"")</f>
        <v>#REF!</v>
      </c>
      <c r="Y1630" s="2" t="e">
        <f>IF(R1630&lt;&gt;"",VLOOKUP(S1630,'Avtal 2026-05-21'!C:J,10,FALSE),"")</f>
        <v>#REF!</v>
      </c>
      <c r="Z1630" s="2" t="e">
        <f>IF(R1630&lt;&gt;"",VLOOKUP(S1630,'Avtal 2026-05-21'!C:J,11,FALSE),"")</f>
        <v>#REF!</v>
      </c>
      <c r="AA1630" s="2" t="e">
        <f>IF(R1630&lt;&gt;"",VLOOKUP(S1630,'Avtal 2026-05-21'!C:J,12,FALSE),"")</f>
        <v>#REF!</v>
      </c>
      <c r="AB1630" s="2" t="e">
        <f>IF(R1630&lt;&gt;"",VLOOKUP(S1630,'Avtal 2026-05-21'!C:J,13,FALSE),"")</f>
        <v>#REF!</v>
      </c>
      <c r="AC1630" s="2" t="e">
        <f>IF(R1630&lt;&gt;"",VLOOKUP(S1630,'Avtal 2026-05-21'!C:J,21,FALSE),"")</f>
        <v>#REF!</v>
      </c>
      <c r="AD1630" s="13" t="e">
        <f>VLOOKUP(S1630,'Avtal 2026-05-21'!C:J,7,FALSE)</f>
        <v>#REF!</v>
      </c>
      <c r="AF1630" s="2" t="e">
        <f>IF(R1630&lt;&gt;"",VLOOKUP(S1630,'Avtal 2026-05-21'!C:J,18,FALSE),"")</f>
        <v>#REF!</v>
      </c>
      <c r="AG1630" s="2" t="e">
        <f>IF(R1630&lt;&gt;"",VLOOKUP(S1630,'Avtal 2026-05-21'!C:J,19,FALSE),"")</f>
        <v>#REF!</v>
      </c>
      <c r="AH1630" s="10" t="e">
        <f>IF(R1630&gt;0,VLOOKUP(S1630,'Avtal 2026-05-21'!C:J,52,FALSE),"")</f>
        <v>#REF!</v>
      </c>
    </row>
    <row r="1631" spans="18:34" ht="18.75" customHeight="1" x14ac:dyDescent="0.25">
      <c r="R1631" s="2" t="e">
        <f>IF(MAX($R$10:R1630)&gt;=$K$4,0,R1630+1)</f>
        <v>#REF!</v>
      </c>
      <c r="S1631" s="2" t="e">
        <f t="shared" si="124"/>
        <v>#REF!</v>
      </c>
      <c r="T1631" s="2" t="e">
        <f t="shared" si="121"/>
        <v>#REF!</v>
      </c>
      <c r="U1631" s="2" t="e">
        <f t="shared" si="122"/>
        <v>#REF!</v>
      </c>
      <c r="V1631" s="2" t="e">
        <f t="shared" si="123"/>
        <v>#REF!</v>
      </c>
      <c r="X1631" s="2" t="e">
        <f>IF(R1631&lt;&gt;"",VLOOKUP(S1631,'Avtal 2026-05-21'!C:J,9,FALSE),"")</f>
        <v>#REF!</v>
      </c>
      <c r="Y1631" s="2" t="e">
        <f>IF(R1631&lt;&gt;"",VLOOKUP(S1631,'Avtal 2026-05-21'!C:J,10,FALSE),"")</f>
        <v>#REF!</v>
      </c>
      <c r="Z1631" s="2" t="e">
        <f>IF(R1631&lt;&gt;"",VLOOKUP(S1631,'Avtal 2026-05-21'!C:J,11,FALSE),"")</f>
        <v>#REF!</v>
      </c>
      <c r="AA1631" s="2" t="e">
        <f>IF(R1631&lt;&gt;"",VLOOKUP(S1631,'Avtal 2026-05-21'!C:J,12,FALSE),"")</f>
        <v>#REF!</v>
      </c>
      <c r="AB1631" s="2" t="e">
        <f>IF(R1631&lt;&gt;"",VLOOKUP(S1631,'Avtal 2026-05-21'!C:J,13,FALSE),"")</f>
        <v>#REF!</v>
      </c>
      <c r="AC1631" s="2" t="e">
        <f>IF(R1631&lt;&gt;"",VLOOKUP(S1631,'Avtal 2026-05-21'!C:J,21,FALSE),"")</f>
        <v>#REF!</v>
      </c>
      <c r="AD1631" s="13" t="e">
        <f>VLOOKUP(S1631,'Avtal 2026-05-21'!C:J,7,FALSE)</f>
        <v>#REF!</v>
      </c>
      <c r="AF1631" s="2" t="e">
        <f>IF(R1631&lt;&gt;"",VLOOKUP(S1631,'Avtal 2026-05-21'!C:J,18,FALSE),"")</f>
        <v>#REF!</v>
      </c>
      <c r="AG1631" s="2" t="e">
        <f>IF(R1631&lt;&gt;"",VLOOKUP(S1631,'Avtal 2026-05-21'!C:J,19,FALSE),"")</f>
        <v>#REF!</v>
      </c>
      <c r="AH1631" s="10" t="e">
        <f>IF(R1631&gt;0,VLOOKUP(S1631,'Avtal 2026-05-21'!C:J,52,FALSE),"")</f>
        <v>#REF!</v>
      </c>
    </row>
    <row r="1632" spans="18:34" ht="18.75" customHeight="1" x14ac:dyDescent="0.25">
      <c r="R1632" s="2" t="e">
        <f>IF(MAX($R$10:R1631)&gt;=$K$4,0,R1631+1)</f>
        <v>#REF!</v>
      </c>
      <c r="S1632" s="2" t="e">
        <f t="shared" si="124"/>
        <v>#REF!</v>
      </c>
      <c r="T1632" s="2" t="e">
        <f t="shared" si="121"/>
        <v>#REF!</v>
      </c>
      <c r="U1632" s="2" t="e">
        <f t="shared" si="122"/>
        <v>#REF!</v>
      </c>
      <c r="V1632" s="2" t="e">
        <f t="shared" si="123"/>
        <v>#REF!</v>
      </c>
      <c r="X1632" s="2" t="e">
        <f>IF(R1632&lt;&gt;"",VLOOKUP(S1632,'Avtal 2026-05-21'!C:J,9,FALSE),"")</f>
        <v>#REF!</v>
      </c>
      <c r="Y1632" s="2" t="e">
        <f>IF(R1632&lt;&gt;"",VLOOKUP(S1632,'Avtal 2026-05-21'!C:J,10,FALSE),"")</f>
        <v>#REF!</v>
      </c>
      <c r="Z1632" s="2" t="e">
        <f>IF(R1632&lt;&gt;"",VLOOKUP(S1632,'Avtal 2026-05-21'!C:J,11,FALSE),"")</f>
        <v>#REF!</v>
      </c>
      <c r="AA1632" s="2" t="e">
        <f>IF(R1632&lt;&gt;"",VLOOKUP(S1632,'Avtal 2026-05-21'!C:J,12,FALSE),"")</f>
        <v>#REF!</v>
      </c>
      <c r="AB1632" s="2" t="e">
        <f>IF(R1632&lt;&gt;"",VLOOKUP(S1632,'Avtal 2026-05-21'!C:J,13,FALSE),"")</f>
        <v>#REF!</v>
      </c>
      <c r="AC1632" s="2" t="e">
        <f>IF(R1632&lt;&gt;"",VLOOKUP(S1632,'Avtal 2026-05-21'!C:J,21,FALSE),"")</f>
        <v>#REF!</v>
      </c>
      <c r="AD1632" s="13" t="e">
        <f>VLOOKUP(S1632,'Avtal 2026-05-21'!C:J,7,FALSE)</f>
        <v>#REF!</v>
      </c>
      <c r="AF1632" s="2" t="e">
        <f>IF(R1632&lt;&gt;"",VLOOKUP(S1632,'Avtal 2026-05-21'!C:J,18,FALSE),"")</f>
        <v>#REF!</v>
      </c>
      <c r="AG1632" s="2" t="e">
        <f>IF(R1632&lt;&gt;"",VLOOKUP(S1632,'Avtal 2026-05-21'!C:J,19,FALSE),"")</f>
        <v>#REF!</v>
      </c>
      <c r="AH1632" s="10" t="e">
        <f>IF(R1632&gt;0,VLOOKUP(S1632,'Avtal 2026-05-21'!C:J,52,FALSE),"")</f>
        <v>#REF!</v>
      </c>
    </row>
    <row r="1633" spans="18:34" ht="18.75" customHeight="1" x14ac:dyDescent="0.25">
      <c r="R1633" s="2" t="e">
        <f>IF(MAX($R$10:R1632)&gt;=$K$4,0,R1632+1)</f>
        <v>#REF!</v>
      </c>
      <c r="S1633" s="2" t="e">
        <f t="shared" si="124"/>
        <v>#REF!</v>
      </c>
      <c r="T1633" s="2" t="e">
        <f t="shared" si="121"/>
        <v>#REF!</v>
      </c>
      <c r="U1633" s="2" t="e">
        <f t="shared" si="122"/>
        <v>#REF!</v>
      </c>
      <c r="V1633" s="2" t="e">
        <f t="shared" si="123"/>
        <v>#REF!</v>
      </c>
      <c r="X1633" s="2" t="e">
        <f>IF(R1633&lt;&gt;"",VLOOKUP(S1633,'Avtal 2026-05-21'!C:J,9,FALSE),"")</f>
        <v>#REF!</v>
      </c>
      <c r="Y1633" s="2" t="e">
        <f>IF(R1633&lt;&gt;"",VLOOKUP(S1633,'Avtal 2026-05-21'!C:J,10,FALSE),"")</f>
        <v>#REF!</v>
      </c>
      <c r="Z1633" s="2" t="e">
        <f>IF(R1633&lt;&gt;"",VLOOKUP(S1633,'Avtal 2026-05-21'!C:J,11,FALSE),"")</f>
        <v>#REF!</v>
      </c>
      <c r="AA1633" s="2" t="e">
        <f>IF(R1633&lt;&gt;"",VLOOKUP(S1633,'Avtal 2026-05-21'!C:J,12,FALSE),"")</f>
        <v>#REF!</v>
      </c>
      <c r="AB1633" s="2" t="e">
        <f>IF(R1633&lt;&gt;"",VLOOKUP(S1633,'Avtal 2026-05-21'!C:J,13,FALSE),"")</f>
        <v>#REF!</v>
      </c>
      <c r="AC1633" s="2" t="e">
        <f>IF(R1633&lt;&gt;"",VLOOKUP(S1633,'Avtal 2026-05-21'!C:J,21,FALSE),"")</f>
        <v>#REF!</v>
      </c>
      <c r="AD1633" s="13" t="e">
        <f>VLOOKUP(S1633,'Avtal 2026-05-21'!C:J,7,FALSE)</f>
        <v>#REF!</v>
      </c>
      <c r="AF1633" s="2" t="e">
        <f>IF(R1633&lt;&gt;"",VLOOKUP(S1633,'Avtal 2026-05-21'!C:J,18,FALSE),"")</f>
        <v>#REF!</v>
      </c>
      <c r="AG1633" s="2" t="e">
        <f>IF(R1633&lt;&gt;"",VLOOKUP(S1633,'Avtal 2026-05-21'!C:J,19,FALSE),"")</f>
        <v>#REF!</v>
      </c>
      <c r="AH1633" s="10" t="e">
        <f>IF(R1633&gt;0,VLOOKUP(S1633,'Avtal 2026-05-21'!C:J,52,FALSE),"")</f>
        <v>#REF!</v>
      </c>
    </row>
    <row r="1634" spans="18:34" ht="18.75" customHeight="1" x14ac:dyDescent="0.25">
      <c r="R1634" s="2" t="e">
        <f>IF(MAX($R$10:R1633)&gt;=$K$4,0,R1633+1)</f>
        <v>#REF!</v>
      </c>
      <c r="S1634" s="2" t="e">
        <f t="shared" si="124"/>
        <v>#REF!</v>
      </c>
      <c r="T1634" s="2" t="e">
        <f t="shared" si="121"/>
        <v>#REF!</v>
      </c>
      <c r="U1634" s="2" t="e">
        <f t="shared" si="122"/>
        <v>#REF!</v>
      </c>
      <c r="V1634" s="2" t="e">
        <f t="shared" si="123"/>
        <v>#REF!</v>
      </c>
      <c r="X1634" s="2" t="e">
        <f>IF(R1634&lt;&gt;"",VLOOKUP(S1634,'Avtal 2026-05-21'!C:J,9,FALSE),"")</f>
        <v>#REF!</v>
      </c>
      <c r="Y1634" s="2" t="e">
        <f>IF(R1634&lt;&gt;"",VLOOKUP(S1634,'Avtal 2026-05-21'!C:J,10,FALSE),"")</f>
        <v>#REF!</v>
      </c>
      <c r="Z1634" s="2" t="e">
        <f>IF(R1634&lt;&gt;"",VLOOKUP(S1634,'Avtal 2026-05-21'!C:J,11,FALSE),"")</f>
        <v>#REF!</v>
      </c>
      <c r="AA1634" s="2" t="e">
        <f>IF(R1634&lt;&gt;"",VLOOKUP(S1634,'Avtal 2026-05-21'!C:J,12,FALSE),"")</f>
        <v>#REF!</v>
      </c>
      <c r="AB1634" s="2" t="e">
        <f>IF(R1634&lt;&gt;"",VLOOKUP(S1634,'Avtal 2026-05-21'!C:J,13,FALSE),"")</f>
        <v>#REF!</v>
      </c>
      <c r="AC1634" s="2" t="e">
        <f>IF(R1634&lt;&gt;"",VLOOKUP(S1634,'Avtal 2026-05-21'!C:J,21,FALSE),"")</f>
        <v>#REF!</v>
      </c>
      <c r="AD1634" s="13" t="e">
        <f>VLOOKUP(S1634,'Avtal 2026-05-21'!C:J,7,FALSE)</f>
        <v>#REF!</v>
      </c>
      <c r="AF1634" s="2" t="e">
        <f>IF(R1634&lt;&gt;"",VLOOKUP(S1634,'Avtal 2026-05-21'!C:J,18,FALSE),"")</f>
        <v>#REF!</v>
      </c>
      <c r="AG1634" s="2" t="e">
        <f>IF(R1634&lt;&gt;"",VLOOKUP(S1634,'Avtal 2026-05-21'!C:J,19,FALSE),"")</f>
        <v>#REF!</v>
      </c>
      <c r="AH1634" s="10" t="e">
        <f>IF(R1634&gt;0,VLOOKUP(S1634,'Avtal 2026-05-21'!C:J,52,FALSE),"")</f>
        <v>#REF!</v>
      </c>
    </row>
    <row r="1635" spans="18:34" ht="18.75" customHeight="1" x14ac:dyDescent="0.25">
      <c r="R1635" s="2" t="e">
        <f>IF(MAX($R$10:R1634)&gt;=$K$4,0,R1634+1)</f>
        <v>#REF!</v>
      </c>
      <c r="S1635" s="2" t="e">
        <f t="shared" si="124"/>
        <v>#REF!</v>
      </c>
      <c r="T1635" s="2" t="e">
        <f t="shared" si="121"/>
        <v>#REF!</v>
      </c>
      <c r="U1635" s="2" t="e">
        <f t="shared" si="122"/>
        <v>#REF!</v>
      </c>
      <c r="V1635" s="2" t="e">
        <f t="shared" si="123"/>
        <v>#REF!</v>
      </c>
      <c r="X1635" s="2" t="e">
        <f>IF(R1635&lt;&gt;"",VLOOKUP(S1635,'Avtal 2026-05-21'!C:J,9,FALSE),"")</f>
        <v>#REF!</v>
      </c>
      <c r="Y1635" s="2" t="e">
        <f>IF(R1635&lt;&gt;"",VLOOKUP(S1635,'Avtal 2026-05-21'!C:J,10,FALSE),"")</f>
        <v>#REF!</v>
      </c>
      <c r="Z1635" s="2" t="e">
        <f>IF(R1635&lt;&gt;"",VLOOKUP(S1635,'Avtal 2026-05-21'!C:J,11,FALSE),"")</f>
        <v>#REF!</v>
      </c>
      <c r="AA1635" s="2" t="e">
        <f>IF(R1635&lt;&gt;"",VLOOKUP(S1635,'Avtal 2026-05-21'!C:J,12,FALSE),"")</f>
        <v>#REF!</v>
      </c>
      <c r="AB1635" s="2" t="e">
        <f>IF(R1635&lt;&gt;"",VLOOKUP(S1635,'Avtal 2026-05-21'!C:J,13,FALSE),"")</f>
        <v>#REF!</v>
      </c>
      <c r="AC1635" s="2" t="e">
        <f>IF(R1635&lt;&gt;"",VLOOKUP(S1635,'Avtal 2026-05-21'!C:J,21,FALSE),"")</f>
        <v>#REF!</v>
      </c>
      <c r="AD1635" s="13" t="e">
        <f>VLOOKUP(S1635,'Avtal 2026-05-21'!C:J,7,FALSE)</f>
        <v>#REF!</v>
      </c>
      <c r="AF1635" s="2" t="e">
        <f>IF(R1635&lt;&gt;"",VLOOKUP(S1635,'Avtal 2026-05-21'!C:J,18,FALSE),"")</f>
        <v>#REF!</v>
      </c>
      <c r="AG1635" s="2" t="e">
        <f>IF(R1635&lt;&gt;"",VLOOKUP(S1635,'Avtal 2026-05-21'!C:J,19,FALSE),"")</f>
        <v>#REF!</v>
      </c>
      <c r="AH1635" s="10" t="e">
        <f>IF(R1635&gt;0,VLOOKUP(S1635,'Avtal 2026-05-21'!C:J,52,FALSE),"")</f>
        <v>#REF!</v>
      </c>
    </row>
    <row r="1636" spans="18:34" ht="18.75" customHeight="1" x14ac:dyDescent="0.25">
      <c r="R1636" s="2" t="e">
        <f>IF(MAX($R$10:R1635)&gt;=$K$4,0,R1635+1)</f>
        <v>#REF!</v>
      </c>
      <c r="S1636" s="2" t="e">
        <f t="shared" si="124"/>
        <v>#REF!</v>
      </c>
      <c r="T1636" s="2" t="e">
        <f t="shared" si="121"/>
        <v>#REF!</v>
      </c>
      <c r="U1636" s="2" t="e">
        <f t="shared" si="122"/>
        <v>#REF!</v>
      </c>
      <c r="V1636" s="2" t="e">
        <f t="shared" si="123"/>
        <v>#REF!</v>
      </c>
      <c r="X1636" s="2" t="e">
        <f>IF(R1636&lt;&gt;"",VLOOKUP(S1636,'Avtal 2026-05-21'!C:J,9,FALSE),"")</f>
        <v>#REF!</v>
      </c>
      <c r="Y1636" s="2" t="e">
        <f>IF(R1636&lt;&gt;"",VLOOKUP(S1636,'Avtal 2026-05-21'!C:J,10,FALSE),"")</f>
        <v>#REF!</v>
      </c>
      <c r="Z1636" s="2" t="e">
        <f>IF(R1636&lt;&gt;"",VLOOKUP(S1636,'Avtal 2026-05-21'!C:J,11,FALSE),"")</f>
        <v>#REF!</v>
      </c>
      <c r="AA1636" s="2" t="e">
        <f>IF(R1636&lt;&gt;"",VLOOKUP(S1636,'Avtal 2026-05-21'!C:J,12,FALSE),"")</f>
        <v>#REF!</v>
      </c>
      <c r="AB1636" s="2" t="e">
        <f>IF(R1636&lt;&gt;"",VLOOKUP(S1636,'Avtal 2026-05-21'!C:J,13,FALSE),"")</f>
        <v>#REF!</v>
      </c>
      <c r="AC1636" s="2" t="e">
        <f>IF(R1636&lt;&gt;"",VLOOKUP(S1636,'Avtal 2026-05-21'!C:J,21,FALSE),"")</f>
        <v>#REF!</v>
      </c>
      <c r="AD1636" s="13" t="e">
        <f>VLOOKUP(S1636,'Avtal 2026-05-21'!C:J,7,FALSE)</f>
        <v>#REF!</v>
      </c>
      <c r="AF1636" s="2" t="e">
        <f>IF(R1636&lt;&gt;"",VLOOKUP(S1636,'Avtal 2026-05-21'!C:J,18,FALSE),"")</f>
        <v>#REF!</v>
      </c>
      <c r="AG1636" s="2" t="e">
        <f>IF(R1636&lt;&gt;"",VLOOKUP(S1636,'Avtal 2026-05-21'!C:J,19,FALSE),"")</f>
        <v>#REF!</v>
      </c>
      <c r="AH1636" s="10" t="e">
        <f>IF(R1636&gt;0,VLOOKUP(S1636,'Avtal 2026-05-21'!C:J,52,FALSE),"")</f>
        <v>#REF!</v>
      </c>
    </row>
    <row r="1637" spans="18:34" ht="18.75" customHeight="1" x14ac:dyDescent="0.25">
      <c r="R1637" s="2" t="e">
        <f>IF(MAX($R$10:R1636)&gt;=$K$4,0,R1636+1)</f>
        <v>#REF!</v>
      </c>
      <c r="S1637" s="2" t="e">
        <f t="shared" si="124"/>
        <v>#REF!</v>
      </c>
      <c r="T1637" s="2" t="e">
        <f t="shared" si="121"/>
        <v>#REF!</v>
      </c>
      <c r="U1637" s="2" t="e">
        <f t="shared" si="122"/>
        <v>#REF!</v>
      </c>
      <c r="V1637" s="2" t="e">
        <f t="shared" si="123"/>
        <v>#REF!</v>
      </c>
      <c r="X1637" s="2" t="e">
        <f>IF(R1637&lt;&gt;"",VLOOKUP(S1637,'Avtal 2026-05-21'!C:J,9,FALSE),"")</f>
        <v>#REF!</v>
      </c>
      <c r="Y1637" s="2" t="e">
        <f>IF(R1637&lt;&gt;"",VLOOKUP(S1637,'Avtal 2026-05-21'!C:J,10,FALSE),"")</f>
        <v>#REF!</v>
      </c>
      <c r="Z1637" s="2" t="e">
        <f>IF(R1637&lt;&gt;"",VLOOKUP(S1637,'Avtal 2026-05-21'!C:J,11,FALSE),"")</f>
        <v>#REF!</v>
      </c>
      <c r="AA1637" s="2" t="e">
        <f>IF(R1637&lt;&gt;"",VLOOKUP(S1637,'Avtal 2026-05-21'!C:J,12,FALSE),"")</f>
        <v>#REF!</v>
      </c>
      <c r="AB1637" s="2" t="e">
        <f>IF(R1637&lt;&gt;"",VLOOKUP(S1637,'Avtal 2026-05-21'!C:J,13,FALSE),"")</f>
        <v>#REF!</v>
      </c>
      <c r="AC1637" s="2" t="e">
        <f>IF(R1637&lt;&gt;"",VLOOKUP(S1637,'Avtal 2026-05-21'!C:J,21,FALSE),"")</f>
        <v>#REF!</v>
      </c>
      <c r="AD1637" s="13" t="e">
        <f>VLOOKUP(S1637,'Avtal 2026-05-21'!C:J,7,FALSE)</f>
        <v>#REF!</v>
      </c>
      <c r="AF1637" s="2" t="e">
        <f>IF(R1637&lt;&gt;"",VLOOKUP(S1637,'Avtal 2026-05-21'!C:J,18,FALSE),"")</f>
        <v>#REF!</v>
      </c>
      <c r="AG1637" s="2" t="e">
        <f>IF(R1637&lt;&gt;"",VLOOKUP(S1637,'Avtal 2026-05-21'!C:J,19,FALSE),"")</f>
        <v>#REF!</v>
      </c>
      <c r="AH1637" s="10" t="e">
        <f>IF(R1637&gt;0,VLOOKUP(S1637,'Avtal 2026-05-21'!C:J,52,FALSE),"")</f>
        <v>#REF!</v>
      </c>
    </row>
    <row r="1638" spans="18:34" ht="18.75" customHeight="1" x14ac:dyDescent="0.25">
      <c r="R1638" s="2" t="e">
        <f>IF(MAX($R$10:R1637)&gt;=$K$4,0,R1637+1)</f>
        <v>#REF!</v>
      </c>
      <c r="S1638" s="2" t="e">
        <f t="shared" si="124"/>
        <v>#REF!</v>
      </c>
      <c r="T1638" s="2" t="e">
        <f t="shared" si="121"/>
        <v>#REF!</v>
      </c>
      <c r="U1638" s="2" t="e">
        <f t="shared" si="122"/>
        <v>#REF!</v>
      </c>
      <c r="V1638" s="2" t="e">
        <f t="shared" si="123"/>
        <v>#REF!</v>
      </c>
      <c r="X1638" s="2" t="e">
        <f>IF(R1638&lt;&gt;"",VLOOKUP(S1638,'Avtal 2026-05-21'!C:J,9,FALSE),"")</f>
        <v>#REF!</v>
      </c>
      <c r="Y1638" s="2" t="e">
        <f>IF(R1638&lt;&gt;"",VLOOKUP(S1638,'Avtal 2026-05-21'!C:J,10,FALSE),"")</f>
        <v>#REF!</v>
      </c>
      <c r="Z1638" s="2" t="e">
        <f>IF(R1638&lt;&gt;"",VLOOKUP(S1638,'Avtal 2026-05-21'!C:J,11,FALSE),"")</f>
        <v>#REF!</v>
      </c>
      <c r="AA1638" s="2" t="e">
        <f>IF(R1638&lt;&gt;"",VLOOKUP(S1638,'Avtal 2026-05-21'!C:J,12,FALSE),"")</f>
        <v>#REF!</v>
      </c>
      <c r="AB1638" s="2" t="e">
        <f>IF(R1638&lt;&gt;"",VLOOKUP(S1638,'Avtal 2026-05-21'!C:J,13,FALSE),"")</f>
        <v>#REF!</v>
      </c>
      <c r="AC1638" s="2" t="e">
        <f>IF(R1638&lt;&gt;"",VLOOKUP(S1638,'Avtal 2026-05-21'!C:J,21,FALSE),"")</f>
        <v>#REF!</v>
      </c>
      <c r="AD1638" s="13" t="e">
        <f>VLOOKUP(S1638,'Avtal 2026-05-21'!C:J,7,FALSE)</f>
        <v>#REF!</v>
      </c>
      <c r="AF1638" s="2" t="e">
        <f>IF(R1638&lt;&gt;"",VLOOKUP(S1638,'Avtal 2026-05-21'!C:J,18,FALSE),"")</f>
        <v>#REF!</v>
      </c>
      <c r="AG1638" s="2" t="e">
        <f>IF(R1638&lt;&gt;"",VLOOKUP(S1638,'Avtal 2026-05-21'!C:J,19,FALSE),"")</f>
        <v>#REF!</v>
      </c>
      <c r="AH1638" s="10" t="e">
        <f>IF(R1638&gt;0,VLOOKUP(S1638,'Avtal 2026-05-21'!C:J,52,FALSE),"")</f>
        <v>#REF!</v>
      </c>
    </row>
    <row r="1639" spans="18:34" ht="18.75" customHeight="1" x14ac:dyDescent="0.25">
      <c r="R1639" s="2" t="e">
        <f>IF(MAX($R$10:R1638)&gt;=$K$4,0,R1638+1)</f>
        <v>#REF!</v>
      </c>
      <c r="S1639" s="2" t="e">
        <f t="shared" si="124"/>
        <v>#REF!</v>
      </c>
      <c r="T1639" s="2" t="e">
        <f t="shared" si="121"/>
        <v>#REF!</v>
      </c>
      <c r="U1639" s="2" t="e">
        <f t="shared" si="122"/>
        <v>#REF!</v>
      </c>
      <c r="V1639" s="2" t="e">
        <f t="shared" si="123"/>
        <v>#REF!</v>
      </c>
      <c r="X1639" s="2" t="e">
        <f>IF(R1639&lt;&gt;"",VLOOKUP(S1639,'Avtal 2026-05-21'!C:J,9,FALSE),"")</f>
        <v>#REF!</v>
      </c>
      <c r="Y1639" s="2" t="e">
        <f>IF(R1639&lt;&gt;"",VLOOKUP(S1639,'Avtal 2026-05-21'!C:J,10,FALSE),"")</f>
        <v>#REF!</v>
      </c>
      <c r="Z1639" s="2" t="e">
        <f>IF(R1639&lt;&gt;"",VLOOKUP(S1639,'Avtal 2026-05-21'!C:J,11,FALSE),"")</f>
        <v>#REF!</v>
      </c>
      <c r="AA1639" s="2" t="e">
        <f>IF(R1639&lt;&gt;"",VLOOKUP(S1639,'Avtal 2026-05-21'!C:J,12,FALSE),"")</f>
        <v>#REF!</v>
      </c>
      <c r="AB1639" s="2" t="e">
        <f>IF(R1639&lt;&gt;"",VLOOKUP(S1639,'Avtal 2026-05-21'!C:J,13,FALSE),"")</f>
        <v>#REF!</v>
      </c>
      <c r="AC1639" s="2" t="e">
        <f>IF(R1639&lt;&gt;"",VLOOKUP(S1639,'Avtal 2026-05-21'!C:J,21,FALSE),"")</f>
        <v>#REF!</v>
      </c>
      <c r="AD1639" s="13" t="e">
        <f>VLOOKUP(S1639,'Avtal 2026-05-21'!C:J,7,FALSE)</f>
        <v>#REF!</v>
      </c>
      <c r="AF1639" s="2" t="e">
        <f>IF(R1639&lt;&gt;"",VLOOKUP(S1639,'Avtal 2026-05-21'!C:J,18,FALSE),"")</f>
        <v>#REF!</v>
      </c>
      <c r="AG1639" s="2" t="e">
        <f>IF(R1639&lt;&gt;"",VLOOKUP(S1639,'Avtal 2026-05-21'!C:J,19,FALSE),"")</f>
        <v>#REF!</v>
      </c>
      <c r="AH1639" s="10" t="e">
        <f>IF(R1639&gt;0,VLOOKUP(S1639,'Avtal 2026-05-21'!C:J,52,FALSE),"")</f>
        <v>#REF!</v>
      </c>
    </row>
    <row r="1640" spans="18:34" ht="18.75" customHeight="1" x14ac:dyDescent="0.25">
      <c r="R1640" s="2" t="e">
        <f>IF(MAX($R$10:R1639)&gt;=$K$4,0,R1639+1)</f>
        <v>#REF!</v>
      </c>
      <c r="S1640" s="2" t="e">
        <f t="shared" si="124"/>
        <v>#REF!</v>
      </c>
      <c r="T1640" s="2" t="e">
        <f t="shared" si="121"/>
        <v>#REF!</v>
      </c>
      <c r="U1640" s="2" t="e">
        <f t="shared" si="122"/>
        <v>#REF!</v>
      </c>
      <c r="V1640" s="2" t="e">
        <f t="shared" si="123"/>
        <v>#REF!</v>
      </c>
      <c r="X1640" s="2" t="e">
        <f>IF(R1640&lt;&gt;"",VLOOKUP(S1640,'Avtal 2026-05-21'!C:J,9,FALSE),"")</f>
        <v>#REF!</v>
      </c>
      <c r="Y1640" s="2" t="e">
        <f>IF(R1640&lt;&gt;"",VLOOKUP(S1640,'Avtal 2026-05-21'!C:J,10,FALSE),"")</f>
        <v>#REF!</v>
      </c>
      <c r="Z1640" s="2" t="e">
        <f>IF(R1640&lt;&gt;"",VLOOKUP(S1640,'Avtal 2026-05-21'!C:J,11,FALSE),"")</f>
        <v>#REF!</v>
      </c>
      <c r="AA1640" s="2" t="e">
        <f>IF(R1640&lt;&gt;"",VLOOKUP(S1640,'Avtal 2026-05-21'!C:J,12,FALSE),"")</f>
        <v>#REF!</v>
      </c>
      <c r="AB1640" s="2" t="e">
        <f>IF(R1640&lt;&gt;"",VLOOKUP(S1640,'Avtal 2026-05-21'!C:J,13,FALSE),"")</f>
        <v>#REF!</v>
      </c>
      <c r="AC1640" s="2" t="e">
        <f>IF(R1640&lt;&gt;"",VLOOKUP(S1640,'Avtal 2026-05-21'!C:J,21,FALSE),"")</f>
        <v>#REF!</v>
      </c>
      <c r="AD1640" s="13" t="e">
        <f>VLOOKUP(S1640,'Avtal 2026-05-21'!C:J,7,FALSE)</f>
        <v>#REF!</v>
      </c>
      <c r="AF1640" s="2" t="e">
        <f>IF(R1640&lt;&gt;"",VLOOKUP(S1640,'Avtal 2026-05-21'!C:J,18,FALSE),"")</f>
        <v>#REF!</v>
      </c>
      <c r="AG1640" s="2" t="e">
        <f>IF(R1640&lt;&gt;"",VLOOKUP(S1640,'Avtal 2026-05-21'!C:J,19,FALSE),"")</f>
        <v>#REF!</v>
      </c>
      <c r="AH1640" s="10" t="e">
        <f>IF(R1640&gt;0,VLOOKUP(S1640,'Avtal 2026-05-21'!C:J,52,FALSE),"")</f>
        <v>#REF!</v>
      </c>
    </row>
    <row r="1641" spans="18:34" ht="18.75" customHeight="1" x14ac:dyDescent="0.25">
      <c r="R1641" s="2" t="e">
        <f>IF(MAX($R$10:R1640)&gt;=$K$4,0,R1640+1)</f>
        <v>#REF!</v>
      </c>
      <c r="S1641" s="2" t="e">
        <f t="shared" si="124"/>
        <v>#REF!</v>
      </c>
      <c r="T1641" s="2" t="e">
        <f t="shared" si="121"/>
        <v>#REF!</v>
      </c>
      <c r="U1641" s="2" t="e">
        <f t="shared" si="122"/>
        <v>#REF!</v>
      </c>
      <c r="V1641" s="2" t="e">
        <f t="shared" si="123"/>
        <v>#REF!</v>
      </c>
      <c r="X1641" s="2" t="e">
        <f>IF(R1641&lt;&gt;"",VLOOKUP(S1641,'Avtal 2026-05-21'!C:J,9,FALSE),"")</f>
        <v>#REF!</v>
      </c>
      <c r="Y1641" s="2" t="e">
        <f>IF(R1641&lt;&gt;"",VLOOKUP(S1641,'Avtal 2026-05-21'!C:J,10,FALSE),"")</f>
        <v>#REF!</v>
      </c>
      <c r="Z1641" s="2" t="e">
        <f>IF(R1641&lt;&gt;"",VLOOKUP(S1641,'Avtal 2026-05-21'!C:J,11,FALSE),"")</f>
        <v>#REF!</v>
      </c>
      <c r="AA1641" s="2" t="e">
        <f>IF(R1641&lt;&gt;"",VLOOKUP(S1641,'Avtal 2026-05-21'!C:J,12,FALSE),"")</f>
        <v>#REF!</v>
      </c>
      <c r="AB1641" s="2" t="e">
        <f>IF(R1641&lt;&gt;"",VLOOKUP(S1641,'Avtal 2026-05-21'!C:J,13,FALSE),"")</f>
        <v>#REF!</v>
      </c>
      <c r="AC1641" s="2" t="e">
        <f>IF(R1641&lt;&gt;"",VLOOKUP(S1641,'Avtal 2026-05-21'!C:J,21,FALSE),"")</f>
        <v>#REF!</v>
      </c>
      <c r="AD1641" s="13" t="e">
        <f>VLOOKUP(S1641,'Avtal 2026-05-21'!C:J,7,FALSE)</f>
        <v>#REF!</v>
      </c>
      <c r="AF1641" s="2" t="e">
        <f>IF(R1641&lt;&gt;"",VLOOKUP(S1641,'Avtal 2026-05-21'!C:J,18,FALSE),"")</f>
        <v>#REF!</v>
      </c>
      <c r="AG1641" s="2" t="e">
        <f>IF(R1641&lt;&gt;"",VLOOKUP(S1641,'Avtal 2026-05-21'!C:J,19,FALSE),"")</f>
        <v>#REF!</v>
      </c>
      <c r="AH1641" s="10" t="e">
        <f>IF(R1641&gt;0,VLOOKUP(S1641,'Avtal 2026-05-21'!C:J,52,FALSE),"")</f>
        <v>#REF!</v>
      </c>
    </row>
    <row r="1642" spans="18:34" ht="18.75" customHeight="1" x14ac:dyDescent="0.25">
      <c r="R1642" s="2" t="e">
        <f>IF(MAX($R$10:R1641)&gt;=$K$4,0,R1641+1)</f>
        <v>#REF!</v>
      </c>
      <c r="S1642" s="2" t="e">
        <f t="shared" si="124"/>
        <v>#REF!</v>
      </c>
      <c r="T1642" s="2" t="e">
        <f t="shared" si="121"/>
        <v>#REF!</v>
      </c>
      <c r="U1642" s="2" t="e">
        <f t="shared" si="122"/>
        <v>#REF!</v>
      </c>
      <c r="V1642" s="2" t="e">
        <f t="shared" si="123"/>
        <v>#REF!</v>
      </c>
      <c r="X1642" s="2" t="e">
        <f>IF(R1642&lt;&gt;"",VLOOKUP(S1642,'Avtal 2026-05-21'!C:J,9,FALSE),"")</f>
        <v>#REF!</v>
      </c>
      <c r="Y1642" s="2" t="e">
        <f>IF(R1642&lt;&gt;"",VLOOKUP(S1642,'Avtal 2026-05-21'!C:J,10,FALSE),"")</f>
        <v>#REF!</v>
      </c>
      <c r="Z1642" s="2" t="e">
        <f>IF(R1642&lt;&gt;"",VLOOKUP(S1642,'Avtal 2026-05-21'!C:J,11,FALSE),"")</f>
        <v>#REF!</v>
      </c>
      <c r="AA1642" s="2" t="e">
        <f>IF(R1642&lt;&gt;"",VLOOKUP(S1642,'Avtal 2026-05-21'!C:J,12,FALSE),"")</f>
        <v>#REF!</v>
      </c>
      <c r="AB1642" s="2" t="e">
        <f>IF(R1642&lt;&gt;"",VLOOKUP(S1642,'Avtal 2026-05-21'!C:J,13,FALSE),"")</f>
        <v>#REF!</v>
      </c>
      <c r="AC1642" s="2" t="e">
        <f>IF(R1642&lt;&gt;"",VLOOKUP(S1642,'Avtal 2026-05-21'!C:J,21,FALSE),"")</f>
        <v>#REF!</v>
      </c>
      <c r="AD1642" s="13" t="e">
        <f>VLOOKUP(S1642,'Avtal 2026-05-21'!C:J,7,FALSE)</f>
        <v>#REF!</v>
      </c>
      <c r="AF1642" s="2" t="e">
        <f>IF(R1642&lt;&gt;"",VLOOKUP(S1642,'Avtal 2026-05-21'!C:J,18,FALSE),"")</f>
        <v>#REF!</v>
      </c>
      <c r="AG1642" s="2" t="e">
        <f>IF(R1642&lt;&gt;"",VLOOKUP(S1642,'Avtal 2026-05-21'!C:J,19,FALSE),"")</f>
        <v>#REF!</v>
      </c>
      <c r="AH1642" s="10" t="e">
        <f>IF(R1642&gt;0,VLOOKUP(S1642,'Avtal 2026-05-21'!C:J,52,FALSE),"")</f>
        <v>#REF!</v>
      </c>
    </row>
    <row r="1643" spans="18:34" ht="18.75" customHeight="1" x14ac:dyDescent="0.25">
      <c r="R1643" s="2" t="e">
        <f>IF(MAX($R$10:R1642)&gt;=$K$4,0,R1642+1)</f>
        <v>#REF!</v>
      </c>
      <c r="S1643" s="2" t="e">
        <f t="shared" si="124"/>
        <v>#REF!</v>
      </c>
      <c r="T1643" s="2" t="e">
        <f t="shared" si="121"/>
        <v>#REF!</v>
      </c>
      <c r="U1643" s="2" t="e">
        <f t="shared" si="122"/>
        <v>#REF!</v>
      </c>
      <c r="V1643" s="2" t="e">
        <f t="shared" si="123"/>
        <v>#REF!</v>
      </c>
      <c r="X1643" s="2" t="e">
        <f>IF(R1643&lt;&gt;"",VLOOKUP(S1643,'Avtal 2026-05-21'!C:J,9,FALSE),"")</f>
        <v>#REF!</v>
      </c>
      <c r="Y1643" s="2" t="e">
        <f>IF(R1643&lt;&gt;"",VLOOKUP(S1643,'Avtal 2026-05-21'!C:J,10,FALSE),"")</f>
        <v>#REF!</v>
      </c>
      <c r="Z1643" s="2" t="e">
        <f>IF(R1643&lt;&gt;"",VLOOKUP(S1643,'Avtal 2026-05-21'!C:J,11,FALSE),"")</f>
        <v>#REF!</v>
      </c>
      <c r="AA1643" s="2" t="e">
        <f>IF(R1643&lt;&gt;"",VLOOKUP(S1643,'Avtal 2026-05-21'!C:J,12,FALSE),"")</f>
        <v>#REF!</v>
      </c>
      <c r="AB1643" s="2" t="e">
        <f>IF(R1643&lt;&gt;"",VLOOKUP(S1643,'Avtal 2026-05-21'!C:J,13,FALSE),"")</f>
        <v>#REF!</v>
      </c>
      <c r="AC1643" s="2" t="e">
        <f>IF(R1643&lt;&gt;"",VLOOKUP(S1643,'Avtal 2026-05-21'!C:J,21,FALSE),"")</f>
        <v>#REF!</v>
      </c>
      <c r="AD1643" s="13" t="e">
        <f>VLOOKUP(S1643,'Avtal 2026-05-21'!C:J,7,FALSE)</f>
        <v>#REF!</v>
      </c>
      <c r="AF1643" s="2" t="e">
        <f>IF(R1643&lt;&gt;"",VLOOKUP(S1643,'Avtal 2026-05-21'!C:J,18,FALSE),"")</f>
        <v>#REF!</v>
      </c>
      <c r="AG1643" s="2" t="e">
        <f>IF(R1643&lt;&gt;"",VLOOKUP(S1643,'Avtal 2026-05-21'!C:J,19,FALSE),"")</f>
        <v>#REF!</v>
      </c>
      <c r="AH1643" s="10" t="e">
        <f>IF(R1643&gt;0,VLOOKUP(S1643,'Avtal 2026-05-21'!C:J,52,FALSE),"")</f>
        <v>#REF!</v>
      </c>
    </row>
    <row r="1644" spans="18:34" ht="18.75" customHeight="1" x14ac:dyDescent="0.25">
      <c r="R1644" s="2" t="e">
        <f>IF(MAX($R$10:R1643)&gt;=$K$4,0,R1643+1)</f>
        <v>#REF!</v>
      </c>
      <c r="S1644" s="2" t="e">
        <f t="shared" si="124"/>
        <v>#REF!</v>
      </c>
      <c r="T1644" s="2" t="e">
        <f t="shared" si="121"/>
        <v>#REF!</v>
      </c>
      <c r="U1644" s="2" t="e">
        <f t="shared" si="122"/>
        <v>#REF!</v>
      </c>
      <c r="V1644" s="2" t="e">
        <f t="shared" si="123"/>
        <v>#REF!</v>
      </c>
      <c r="X1644" s="2" t="e">
        <f>IF(R1644&lt;&gt;"",VLOOKUP(S1644,'Avtal 2026-05-21'!C:J,9,FALSE),"")</f>
        <v>#REF!</v>
      </c>
      <c r="Y1644" s="2" t="e">
        <f>IF(R1644&lt;&gt;"",VLOOKUP(S1644,'Avtal 2026-05-21'!C:J,10,FALSE),"")</f>
        <v>#REF!</v>
      </c>
      <c r="Z1644" s="2" t="e">
        <f>IF(R1644&lt;&gt;"",VLOOKUP(S1644,'Avtal 2026-05-21'!C:J,11,FALSE),"")</f>
        <v>#REF!</v>
      </c>
      <c r="AA1644" s="2" t="e">
        <f>IF(R1644&lt;&gt;"",VLOOKUP(S1644,'Avtal 2026-05-21'!C:J,12,FALSE),"")</f>
        <v>#REF!</v>
      </c>
      <c r="AB1644" s="2" t="e">
        <f>IF(R1644&lt;&gt;"",VLOOKUP(S1644,'Avtal 2026-05-21'!C:J,13,FALSE),"")</f>
        <v>#REF!</v>
      </c>
      <c r="AC1644" s="2" t="e">
        <f>IF(R1644&lt;&gt;"",VLOOKUP(S1644,'Avtal 2026-05-21'!C:J,21,FALSE),"")</f>
        <v>#REF!</v>
      </c>
      <c r="AD1644" s="13" t="e">
        <f>VLOOKUP(S1644,'Avtal 2026-05-21'!C:J,7,FALSE)</f>
        <v>#REF!</v>
      </c>
      <c r="AF1644" s="2" t="e">
        <f>IF(R1644&lt;&gt;"",VLOOKUP(S1644,'Avtal 2026-05-21'!C:J,18,FALSE),"")</f>
        <v>#REF!</v>
      </c>
      <c r="AG1644" s="2" t="e">
        <f>IF(R1644&lt;&gt;"",VLOOKUP(S1644,'Avtal 2026-05-21'!C:J,19,FALSE),"")</f>
        <v>#REF!</v>
      </c>
      <c r="AH1644" s="10" t="e">
        <f>IF(R1644&gt;0,VLOOKUP(S1644,'Avtal 2026-05-21'!C:J,52,FALSE),"")</f>
        <v>#REF!</v>
      </c>
    </row>
    <row r="1645" spans="18:34" ht="18.75" customHeight="1" x14ac:dyDescent="0.25">
      <c r="R1645" s="2" t="e">
        <f>IF(MAX($R$10:R1644)&gt;=$K$4,0,R1644+1)</f>
        <v>#REF!</v>
      </c>
      <c r="S1645" s="2" t="e">
        <f t="shared" si="124"/>
        <v>#REF!</v>
      </c>
      <c r="T1645" s="2" t="e">
        <f t="shared" si="121"/>
        <v>#REF!</v>
      </c>
      <c r="U1645" s="2" t="e">
        <f t="shared" si="122"/>
        <v>#REF!</v>
      </c>
      <c r="V1645" s="2" t="e">
        <f t="shared" si="123"/>
        <v>#REF!</v>
      </c>
      <c r="X1645" s="2" t="e">
        <f>IF(R1645&lt;&gt;"",VLOOKUP(S1645,'Avtal 2026-05-21'!C:J,9,FALSE),"")</f>
        <v>#REF!</v>
      </c>
      <c r="Y1645" s="2" t="e">
        <f>IF(R1645&lt;&gt;"",VLOOKUP(S1645,'Avtal 2026-05-21'!C:J,10,FALSE),"")</f>
        <v>#REF!</v>
      </c>
      <c r="Z1645" s="2" t="e">
        <f>IF(R1645&lt;&gt;"",VLOOKUP(S1645,'Avtal 2026-05-21'!C:J,11,FALSE),"")</f>
        <v>#REF!</v>
      </c>
      <c r="AA1645" s="2" t="e">
        <f>IF(R1645&lt;&gt;"",VLOOKUP(S1645,'Avtal 2026-05-21'!C:J,12,FALSE),"")</f>
        <v>#REF!</v>
      </c>
      <c r="AB1645" s="2" t="e">
        <f>IF(R1645&lt;&gt;"",VLOOKUP(S1645,'Avtal 2026-05-21'!C:J,13,FALSE),"")</f>
        <v>#REF!</v>
      </c>
      <c r="AC1645" s="2" t="e">
        <f>IF(R1645&lt;&gt;"",VLOOKUP(S1645,'Avtal 2026-05-21'!C:J,21,FALSE),"")</f>
        <v>#REF!</v>
      </c>
      <c r="AD1645" s="13" t="e">
        <f>VLOOKUP(S1645,'Avtal 2026-05-21'!C:J,7,FALSE)</f>
        <v>#REF!</v>
      </c>
      <c r="AF1645" s="2" t="e">
        <f>IF(R1645&lt;&gt;"",VLOOKUP(S1645,'Avtal 2026-05-21'!C:J,18,FALSE),"")</f>
        <v>#REF!</v>
      </c>
      <c r="AG1645" s="2" t="e">
        <f>IF(R1645&lt;&gt;"",VLOOKUP(S1645,'Avtal 2026-05-21'!C:J,19,FALSE),"")</f>
        <v>#REF!</v>
      </c>
      <c r="AH1645" s="10" t="e">
        <f>IF(R1645&gt;0,VLOOKUP(S1645,'Avtal 2026-05-21'!C:J,52,FALSE),"")</f>
        <v>#REF!</v>
      </c>
    </row>
    <row r="1646" spans="18:34" ht="18.75" customHeight="1" x14ac:dyDescent="0.25">
      <c r="R1646" s="2" t="e">
        <f>IF(MAX($R$10:R1645)&gt;=$K$4,0,R1645+1)</f>
        <v>#REF!</v>
      </c>
      <c r="S1646" s="2" t="e">
        <f t="shared" si="124"/>
        <v>#REF!</v>
      </c>
      <c r="T1646" s="2" t="e">
        <f t="shared" si="121"/>
        <v>#REF!</v>
      </c>
      <c r="U1646" s="2" t="e">
        <f t="shared" si="122"/>
        <v>#REF!</v>
      </c>
      <c r="V1646" s="2" t="e">
        <f t="shared" si="123"/>
        <v>#REF!</v>
      </c>
      <c r="X1646" s="2" t="e">
        <f>IF(R1646&lt;&gt;"",VLOOKUP(S1646,'Avtal 2026-05-21'!C:J,9,FALSE),"")</f>
        <v>#REF!</v>
      </c>
      <c r="Y1646" s="2" t="e">
        <f>IF(R1646&lt;&gt;"",VLOOKUP(S1646,'Avtal 2026-05-21'!C:J,10,FALSE),"")</f>
        <v>#REF!</v>
      </c>
      <c r="Z1646" s="2" t="e">
        <f>IF(R1646&lt;&gt;"",VLOOKUP(S1646,'Avtal 2026-05-21'!C:J,11,FALSE),"")</f>
        <v>#REF!</v>
      </c>
      <c r="AA1646" s="2" t="e">
        <f>IF(R1646&lt;&gt;"",VLOOKUP(S1646,'Avtal 2026-05-21'!C:J,12,FALSE),"")</f>
        <v>#REF!</v>
      </c>
      <c r="AB1646" s="2" t="e">
        <f>IF(R1646&lt;&gt;"",VLOOKUP(S1646,'Avtal 2026-05-21'!C:J,13,FALSE),"")</f>
        <v>#REF!</v>
      </c>
      <c r="AC1646" s="2" t="e">
        <f>IF(R1646&lt;&gt;"",VLOOKUP(S1646,'Avtal 2026-05-21'!C:J,21,FALSE),"")</f>
        <v>#REF!</v>
      </c>
      <c r="AD1646" s="13" t="e">
        <f>VLOOKUP(S1646,'Avtal 2026-05-21'!C:J,7,FALSE)</f>
        <v>#REF!</v>
      </c>
      <c r="AF1646" s="2" t="e">
        <f>IF(R1646&lt;&gt;"",VLOOKUP(S1646,'Avtal 2026-05-21'!C:J,18,FALSE),"")</f>
        <v>#REF!</v>
      </c>
      <c r="AG1646" s="2" t="e">
        <f>IF(R1646&lt;&gt;"",VLOOKUP(S1646,'Avtal 2026-05-21'!C:J,19,FALSE),"")</f>
        <v>#REF!</v>
      </c>
      <c r="AH1646" s="10" t="e">
        <f>IF(R1646&gt;0,VLOOKUP(S1646,'Avtal 2026-05-21'!C:J,52,FALSE),"")</f>
        <v>#REF!</v>
      </c>
    </row>
    <row r="1647" spans="18:34" ht="18.75" customHeight="1" x14ac:dyDescent="0.25">
      <c r="R1647" s="2" t="e">
        <f>IF(MAX($R$10:R1646)&gt;=$K$4,0,R1646+1)</f>
        <v>#REF!</v>
      </c>
      <c r="S1647" s="2" t="e">
        <f t="shared" si="124"/>
        <v>#REF!</v>
      </c>
      <c r="T1647" s="2" t="e">
        <f t="shared" si="121"/>
        <v>#REF!</v>
      </c>
      <c r="U1647" s="2" t="e">
        <f t="shared" si="122"/>
        <v>#REF!</v>
      </c>
      <c r="V1647" s="2" t="e">
        <f t="shared" si="123"/>
        <v>#REF!</v>
      </c>
      <c r="X1647" s="2" t="e">
        <f>IF(R1647&lt;&gt;"",VLOOKUP(S1647,'Avtal 2026-05-21'!C:J,9,FALSE),"")</f>
        <v>#REF!</v>
      </c>
      <c r="Y1647" s="2" t="e">
        <f>IF(R1647&lt;&gt;"",VLOOKUP(S1647,'Avtal 2026-05-21'!C:J,10,FALSE),"")</f>
        <v>#REF!</v>
      </c>
      <c r="Z1647" s="2" t="e">
        <f>IF(R1647&lt;&gt;"",VLOOKUP(S1647,'Avtal 2026-05-21'!C:J,11,FALSE),"")</f>
        <v>#REF!</v>
      </c>
      <c r="AA1647" s="2" t="e">
        <f>IF(R1647&lt;&gt;"",VLOOKUP(S1647,'Avtal 2026-05-21'!C:J,12,FALSE),"")</f>
        <v>#REF!</v>
      </c>
      <c r="AB1647" s="2" t="e">
        <f>IF(R1647&lt;&gt;"",VLOOKUP(S1647,'Avtal 2026-05-21'!C:J,13,FALSE),"")</f>
        <v>#REF!</v>
      </c>
      <c r="AC1647" s="2" t="e">
        <f>IF(R1647&lt;&gt;"",VLOOKUP(S1647,'Avtal 2026-05-21'!C:J,21,FALSE),"")</f>
        <v>#REF!</v>
      </c>
      <c r="AD1647" s="13" t="e">
        <f>VLOOKUP(S1647,'Avtal 2026-05-21'!C:J,7,FALSE)</f>
        <v>#REF!</v>
      </c>
      <c r="AF1647" s="2" t="e">
        <f>IF(R1647&lt;&gt;"",VLOOKUP(S1647,'Avtal 2026-05-21'!C:J,18,FALSE),"")</f>
        <v>#REF!</v>
      </c>
      <c r="AG1647" s="2" t="e">
        <f>IF(R1647&lt;&gt;"",VLOOKUP(S1647,'Avtal 2026-05-21'!C:J,19,FALSE),"")</f>
        <v>#REF!</v>
      </c>
      <c r="AH1647" s="10" t="e">
        <f>IF(R1647&gt;0,VLOOKUP(S1647,'Avtal 2026-05-21'!C:J,52,FALSE),"")</f>
        <v>#REF!</v>
      </c>
    </row>
    <row r="1648" spans="18:34" ht="18.75" customHeight="1" x14ac:dyDescent="0.25">
      <c r="R1648" s="2" t="e">
        <f>IF(MAX($R$10:R1647)&gt;=$K$4,0,R1647+1)</f>
        <v>#REF!</v>
      </c>
      <c r="S1648" s="2" t="e">
        <f t="shared" si="124"/>
        <v>#REF!</v>
      </c>
      <c r="T1648" s="2" t="e">
        <f t="shared" si="121"/>
        <v>#REF!</v>
      </c>
      <c r="U1648" s="2" t="e">
        <f t="shared" si="122"/>
        <v>#REF!</v>
      </c>
      <c r="V1648" s="2" t="e">
        <f t="shared" si="123"/>
        <v>#REF!</v>
      </c>
      <c r="X1648" s="2" t="e">
        <f>IF(R1648&lt;&gt;"",VLOOKUP(S1648,'Avtal 2026-05-21'!C:J,9,FALSE),"")</f>
        <v>#REF!</v>
      </c>
      <c r="Y1648" s="2" t="e">
        <f>IF(R1648&lt;&gt;"",VLOOKUP(S1648,'Avtal 2026-05-21'!C:J,10,FALSE),"")</f>
        <v>#REF!</v>
      </c>
      <c r="Z1648" s="2" t="e">
        <f>IF(R1648&lt;&gt;"",VLOOKUP(S1648,'Avtal 2026-05-21'!C:J,11,FALSE),"")</f>
        <v>#REF!</v>
      </c>
      <c r="AA1648" s="2" t="e">
        <f>IF(R1648&lt;&gt;"",VLOOKUP(S1648,'Avtal 2026-05-21'!C:J,12,FALSE),"")</f>
        <v>#REF!</v>
      </c>
      <c r="AB1648" s="2" t="e">
        <f>IF(R1648&lt;&gt;"",VLOOKUP(S1648,'Avtal 2026-05-21'!C:J,13,FALSE),"")</f>
        <v>#REF!</v>
      </c>
      <c r="AC1648" s="2" t="e">
        <f>IF(R1648&lt;&gt;"",VLOOKUP(S1648,'Avtal 2026-05-21'!C:J,21,FALSE),"")</f>
        <v>#REF!</v>
      </c>
      <c r="AD1648" s="13" t="e">
        <f>VLOOKUP(S1648,'Avtal 2026-05-21'!C:J,7,FALSE)</f>
        <v>#REF!</v>
      </c>
      <c r="AF1648" s="2" t="e">
        <f>IF(R1648&lt;&gt;"",VLOOKUP(S1648,'Avtal 2026-05-21'!C:J,18,FALSE),"")</f>
        <v>#REF!</v>
      </c>
      <c r="AG1648" s="2" t="e">
        <f>IF(R1648&lt;&gt;"",VLOOKUP(S1648,'Avtal 2026-05-21'!C:J,19,FALSE),"")</f>
        <v>#REF!</v>
      </c>
      <c r="AH1648" s="10" t="e">
        <f>IF(R1648&gt;0,VLOOKUP(S1648,'Avtal 2026-05-21'!C:J,52,FALSE),"")</f>
        <v>#REF!</v>
      </c>
    </row>
    <row r="1649" spans="18:34" ht="18.75" customHeight="1" x14ac:dyDescent="0.25">
      <c r="R1649" s="2" t="e">
        <f>IF(MAX($R$10:R1648)&gt;=$K$4,0,R1648+1)</f>
        <v>#REF!</v>
      </c>
      <c r="S1649" s="2" t="e">
        <f t="shared" si="124"/>
        <v>#REF!</v>
      </c>
      <c r="T1649" s="2" t="e">
        <f t="shared" si="121"/>
        <v>#REF!</v>
      </c>
      <c r="U1649" s="2" t="e">
        <f t="shared" si="122"/>
        <v>#REF!</v>
      </c>
      <c r="V1649" s="2" t="e">
        <f t="shared" si="123"/>
        <v>#REF!</v>
      </c>
      <c r="X1649" s="2" t="e">
        <f>IF(R1649&lt;&gt;"",VLOOKUP(S1649,'Avtal 2026-05-21'!C:J,9,FALSE),"")</f>
        <v>#REF!</v>
      </c>
      <c r="Y1649" s="2" t="e">
        <f>IF(R1649&lt;&gt;"",VLOOKUP(S1649,'Avtal 2026-05-21'!C:J,10,FALSE),"")</f>
        <v>#REF!</v>
      </c>
      <c r="Z1649" s="2" t="e">
        <f>IF(R1649&lt;&gt;"",VLOOKUP(S1649,'Avtal 2026-05-21'!C:J,11,FALSE),"")</f>
        <v>#REF!</v>
      </c>
      <c r="AA1649" s="2" t="e">
        <f>IF(R1649&lt;&gt;"",VLOOKUP(S1649,'Avtal 2026-05-21'!C:J,12,FALSE),"")</f>
        <v>#REF!</v>
      </c>
      <c r="AB1649" s="2" t="e">
        <f>IF(R1649&lt;&gt;"",VLOOKUP(S1649,'Avtal 2026-05-21'!C:J,13,FALSE),"")</f>
        <v>#REF!</v>
      </c>
      <c r="AC1649" s="2" t="e">
        <f>IF(R1649&lt;&gt;"",VLOOKUP(S1649,'Avtal 2026-05-21'!C:J,21,FALSE),"")</f>
        <v>#REF!</v>
      </c>
      <c r="AD1649" s="13" t="e">
        <f>VLOOKUP(S1649,'Avtal 2026-05-21'!C:J,7,FALSE)</f>
        <v>#REF!</v>
      </c>
      <c r="AF1649" s="2" t="e">
        <f>IF(R1649&lt;&gt;"",VLOOKUP(S1649,'Avtal 2026-05-21'!C:J,18,FALSE),"")</f>
        <v>#REF!</v>
      </c>
      <c r="AG1649" s="2" t="e">
        <f>IF(R1649&lt;&gt;"",VLOOKUP(S1649,'Avtal 2026-05-21'!C:J,19,FALSE),"")</f>
        <v>#REF!</v>
      </c>
      <c r="AH1649" s="10" t="e">
        <f>IF(R1649&gt;0,VLOOKUP(S1649,'Avtal 2026-05-21'!C:J,52,FALSE),"")</f>
        <v>#REF!</v>
      </c>
    </row>
    <row r="1650" spans="18:34" ht="18.75" customHeight="1" x14ac:dyDescent="0.25">
      <c r="R1650" s="2" t="e">
        <f>IF(MAX($R$10:R1649)&gt;=$K$4,0,R1649+1)</f>
        <v>#REF!</v>
      </c>
      <c r="S1650" s="2" t="e">
        <f t="shared" si="124"/>
        <v>#REF!</v>
      </c>
      <c r="T1650" s="2" t="e">
        <f t="shared" si="121"/>
        <v>#REF!</v>
      </c>
      <c r="U1650" s="2" t="e">
        <f t="shared" si="122"/>
        <v>#REF!</v>
      </c>
      <c r="V1650" s="2" t="e">
        <f t="shared" si="123"/>
        <v>#REF!</v>
      </c>
      <c r="X1650" s="2" t="e">
        <f>IF(R1650&lt;&gt;"",VLOOKUP(S1650,'Avtal 2026-05-21'!C:J,9,FALSE),"")</f>
        <v>#REF!</v>
      </c>
      <c r="Y1650" s="2" t="e">
        <f>IF(R1650&lt;&gt;"",VLOOKUP(S1650,'Avtal 2026-05-21'!C:J,10,FALSE),"")</f>
        <v>#REF!</v>
      </c>
      <c r="Z1650" s="2" t="e">
        <f>IF(R1650&lt;&gt;"",VLOOKUP(S1650,'Avtal 2026-05-21'!C:J,11,FALSE),"")</f>
        <v>#REF!</v>
      </c>
      <c r="AA1650" s="2" t="e">
        <f>IF(R1650&lt;&gt;"",VLOOKUP(S1650,'Avtal 2026-05-21'!C:J,12,FALSE),"")</f>
        <v>#REF!</v>
      </c>
      <c r="AB1650" s="2" t="e">
        <f>IF(R1650&lt;&gt;"",VLOOKUP(S1650,'Avtal 2026-05-21'!C:J,13,FALSE),"")</f>
        <v>#REF!</v>
      </c>
      <c r="AC1650" s="2" t="e">
        <f>IF(R1650&lt;&gt;"",VLOOKUP(S1650,'Avtal 2026-05-21'!C:J,21,FALSE),"")</f>
        <v>#REF!</v>
      </c>
      <c r="AD1650" s="13" t="e">
        <f>VLOOKUP(S1650,'Avtal 2026-05-21'!C:J,7,FALSE)</f>
        <v>#REF!</v>
      </c>
      <c r="AF1650" s="2" t="e">
        <f>IF(R1650&lt;&gt;"",VLOOKUP(S1650,'Avtal 2026-05-21'!C:J,18,FALSE),"")</f>
        <v>#REF!</v>
      </c>
      <c r="AG1650" s="2" t="e">
        <f>IF(R1650&lt;&gt;"",VLOOKUP(S1650,'Avtal 2026-05-21'!C:J,19,FALSE),"")</f>
        <v>#REF!</v>
      </c>
      <c r="AH1650" s="10" t="e">
        <f>IF(R1650&gt;0,VLOOKUP(S1650,'Avtal 2026-05-21'!C:J,52,FALSE),"")</f>
        <v>#REF!</v>
      </c>
    </row>
    <row r="1651" spans="18:34" ht="18.75" customHeight="1" x14ac:dyDescent="0.25">
      <c r="R1651" s="2" t="e">
        <f>IF(MAX($R$10:R1650)&gt;=$K$4,0,R1650+1)</f>
        <v>#REF!</v>
      </c>
      <c r="S1651" s="2" t="e">
        <f t="shared" si="124"/>
        <v>#REF!</v>
      </c>
      <c r="T1651" s="2" t="e">
        <f t="shared" si="121"/>
        <v>#REF!</v>
      </c>
      <c r="U1651" s="2" t="e">
        <f t="shared" si="122"/>
        <v>#REF!</v>
      </c>
      <c r="V1651" s="2" t="e">
        <f t="shared" si="123"/>
        <v>#REF!</v>
      </c>
      <c r="X1651" s="2" t="e">
        <f>IF(R1651&lt;&gt;"",VLOOKUP(S1651,'Avtal 2026-05-21'!C:J,9,FALSE),"")</f>
        <v>#REF!</v>
      </c>
      <c r="Y1651" s="2" t="e">
        <f>IF(R1651&lt;&gt;"",VLOOKUP(S1651,'Avtal 2026-05-21'!C:J,10,FALSE),"")</f>
        <v>#REF!</v>
      </c>
      <c r="Z1651" s="2" t="e">
        <f>IF(R1651&lt;&gt;"",VLOOKUP(S1651,'Avtal 2026-05-21'!C:J,11,FALSE),"")</f>
        <v>#REF!</v>
      </c>
      <c r="AA1651" s="2" t="e">
        <f>IF(R1651&lt;&gt;"",VLOOKUP(S1651,'Avtal 2026-05-21'!C:J,12,FALSE),"")</f>
        <v>#REF!</v>
      </c>
      <c r="AB1651" s="2" t="e">
        <f>IF(R1651&lt;&gt;"",VLOOKUP(S1651,'Avtal 2026-05-21'!C:J,13,FALSE),"")</f>
        <v>#REF!</v>
      </c>
      <c r="AC1651" s="2" t="e">
        <f>IF(R1651&lt;&gt;"",VLOOKUP(S1651,'Avtal 2026-05-21'!C:J,21,FALSE),"")</f>
        <v>#REF!</v>
      </c>
      <c r="AD1651" s="13" t="e">
        <f>VLOOKUP(S1651,'Avtal 2026-05-21'!C:J,7,FALSE)</f>
        <v>#REF!</v>
      </c>
      <c r="AF1651" s="2" t="e">
        <f>IF(R1651&lt;&gt;"",VLOOKUP(S1651,'Avtal 2026-05-21'!C:J,18,FALSE),"")</f>
        <v>#REF!</v>
      </c>
      <c r="AG1651" s="2" t="e">
        <f>IF(R1651&lt;&gt;"",VLOOKUP(S1651,'Avtal 2026-05-21'!C:J,19,FALSE),"")</f>
        <v>#REF!</v>
      </c>
      <c r="AH1651" s="10" t="e">
        <f>IF(R1651&gt;0,VLOOKUP(S1651,'Avtal 2026-05-21'!C:J,52,FALSE),"")</f>
        <v>#REF!</v>
      </c>
    </row>
    <row r="1652" spans="18:34" ht="18.75" customHeight="1" x14ac:dyDescent="0.25">
      <c r="R1652" s="2" t="e">
        <f>IF(MAX($R$10:R1651)&gt;=$K$4,0,R1651+1)</f>
        <v>#REF!</v>
      </c>
      <c r="S1652" s="2" t="e">
        <f t="shared" si="124"/>
        <v>#REF!</v>
      </c>
      <c r="T1652" s="2" t="e">
        <f t="shared" si="121"/>
        <v>#REF!</v>
      </c>
      <c r="U1652" s="2" t="e">
        <f t="shared" si="122"/>
        <v>#REF!</v>
      </c>
      <c r="V1652" s="2" t="e">
        <f t="shared" si="123"/>
        <v>#REF!</v>
      </c>
      <c r="X1652" s="2" t="e">
        <f>IF(R1652&lt;&gt;"",VLOOKUP(S1652,'Avtal 2026-05-21'!C:J,9,FALSE),"")</f>
        <v>#REF!</v>
      </c>
      <c r="Y1652" s="2" t="e">
        <f>IF(R1652&lt;&gt;"",VLOOKUP(S1652,'Avtal 2026-05-21'!C:J,10,FALSE),"")</f>
        <v>#REF!</v>
      </c>
      <c r="Z1652" s="2" t="e">
        <f>IF(R1652&lt;&gt;"",VLOOKUP(S1652,'Avtal 2026-05-21'!C:J,11,FALSE),"")</f>
        <v>#REF!</v>
      </c>
      <c r="AA1652" s="2" t="e">
        <f>IF(R1652&lt;&gt;"",VLOOKUP(S1652,'Avtal 2026-05-21'!C:J,12,FALSE),"")</f>
        <v>#REF!</v>
      </c>
      <c r="AB1652" s="2" t="e">
        <f>IF(R1652&lt;&gt;"",VLOOKUP(S1652,'Avtal 2026-05-21'!C:J,13,FALSE),"")</f>
        <v>#REF!</v>
      </c>
      <c r="AC1652" s="2" t="e">
        <f>IF(R1652&lt;&gt;"",VLOOKUP(S1652,'Avtal 2026-05-21'!C:J,21,FALSE),"")</f>
        <v>#REF!</v>
      </c>
      <c r="AD1652" s="13" t="e">
        <f>VLOOKUP(S1652,'Avtal 2026-05-21'!C:J,7,FALSE)</f>
        <v>#REF!</v>
      </c>
      <c r="AF1652" s="2" t="e">
        <f>IF(R1652&lt;&gt;"",VLOOKUP(S1652,'Avtal 2026-05-21'!C:J,18,FALSE),"")</f>
        <v>#REF!</v>
      </c>
      <c r="AG1652" s="2" t="e">
        <f>IF(R1652&lt;&gt;"",VLOOKUP(S1652,'Avtal 2026-05-21'!C:J,19,FALSE),"")</f>
        <v>#REF!</v>
      </c>
      <c r="AH1652" s="10" t="e">
        <f>IF(R1652&gt;0,VLOOKUP(S1652,'Avtal 2026-05-21'!C:J,52,FALSE),"")</f>
        <v>#REF!</v>
      </c>
    </row>
    <row r="1653" spans="18:34" ht="18.75" customHeight="1" x14ac:dyDescent="0.25">
      <c r="R1653" s="2" t="e">
        <f>IF(MAX($R$10:R1652)&gt;=$K$4,0,R1652+1)</f>
        <v>#REF!</v>
      </c>
      <c r="S1653" s="2" t="e">
        <f t="shared" si="124"/>
        <v>#REF!</v>
      </c>
      <c r="T1653" s="2" t="e">
        <f t="shared" si="121"/>
        <v>#REF!</v>
      </c>
      <c r="U1653" s="2" t="e">
        <f t="shared" si="122"/>
        <v>#REF!</v>
      </c>
      <c r="V1653" s="2" t="e">
        <f t="shared" si="123"/>
        <v>#REF!</v>
      </c>
      <c r="X1653" s="2" t="e">
        <f>IF(R1653&lt;&gt;"",VLOOKUP(S1653,'Avtal 2026-05-21'!C:J,9,FALSE),"")</f>
        <v>#REF!</v>
      </c>
      <c r="Y1653" s="2" t="e">
        <f>IF(R1653&lt;&gt;"",VLOOKUP(S1653,'Avtal 2026-05-21'!C:J,10,FALSE),"")</f>
        <v>#REF!</v>
      </c>
      <c r="Z1653" s="2" t="e">
        <f>IF(R1653&lt;&gt;"",VLOOKUP(S1653,'Avtal 2026-05-21'!C:J,11,FALSE),"")</f>
        <v>#REF!</v>
      </c>
      <c r="AA1653" s="2" t="e">
        <f>IF(R1653&lt;&gt;"",VLOOKUP(S1653,'Avtal 2026-05-21'!C:J,12,FALSE),"")</f>
        <v>#REF!</v>
      </c>
      <c r="AB1653" s="2" t="e">
        <f>IF(R1653&lt;&gt;"",VLOOKUP(S1653,'Avtal 2026-05-21'!C:J,13,FALSE),"")</f>
        <v>#REF!</v>
      </c>
      <c r="AC1653" s="2" t="e">
        <f>IF(R1653&lt;&gt;"",VLOOKUP(S1653,'Avtal 2026-05-21'!C:J,21,FALSE),"")</f>
        <v>#REF!</v>
      </c>
      <c r="AD1653" s="13" t="e">
        <f>VLOOKUP(S1653,'Avtal 2026-05-21'!C:J,7,FALSE)</f>
        <v>#REF!</v>
      </c>
      <c r="AF1653" s="2" t="e">
        <f>IF(R1653&lt;&gt;"",VLOOKUP(S1653,'Avtal 2026-05-21'!C:J,18,FALSE),"")</f>
        <v>#REF!</v>
      </c>
      <c r="AG1653" s="2" t="e">
        <f>IF(R1653&lt;&gt;"",VLOOKUP(S1653,'Avtal 2026-05-21'!C:J,19,FALSE),"")</f>
        <v>#REF!</v>
      </c>
      <c r="AH1653" s="10" t="e">
        <f>IF(R1653&gt;0,VLOOKUP(S1653,'Avtal 2026-05-21'!C:J,52,FALSE),"")</f>
        <v>#REF!</v>
      </c>
    </row>
    <row r="1654" spans="18:34" ht="18.75" customHeight="1" x14ac:dyDescent="0.25">
      <c r="R1654" s="2" t="e">
        <f>IF(MAX($R$10:R1653)&gt;=$K$4,0,R1653+1)</f>
        <v>#REF!</v>
      </c>
      <c r="S1654" s="2" t="e">
        <f t="shared" si="124"/>
        <v>#REF!</v>
      </c>
      <c r="T1654" s="2" t="e">
        <f t="shared" si="121"/>
        <v>#REF!</v>
      </c>
      <c r="U1654" s="2" t="e">
        <f t="shared" si="122"/>
        <v>#REF!</v>
      </c>
      <c r="V1654" s="2" t="e">
        <f t="shared" si="123"/>
        <v>#REF!</v>
      </c>
      <c r="X1654" s="2" t="e">
        <f>IF(R1654&lt;&gt;"",VLOOKUP(S1654,'Avtal 2026-05-21'!C:J,9,FALSE),"")</f>
        <v>#REF!</v>
      </c>
      <c r="Y1654" s="2" t="e">
        <f>IF(R1654&lt;&gt;"",VLOOKUP(S1654,'Avtal 2026-05-21'!C:J,10,FALSE),"")</f>
        <v>#REF!</v>
      </c>
      <c r="Z1654" s="2" t="e">
        <f>IF(R1654&lt;&gt;"",VLOOKUP(S1654,'Avtal 2026-05-21'!C:J,11,FALSE),"")</f>
        <v>#REF!</v>
      </c>
      <c r="AA1654" s="2" t="e">
        <f>IF(R1654&lt;&gt;"",VLOOKUP(S1654,'Avtal 2026-05-21'!C:J,12,FALSE),"")</f>
        <v>#REF!</v>
      </c>
      <c r="AB1654" s="2" t="e">
        <f>IF(R1654&lt;&gt;"",VLOOKUP(S1654,'Avtal 2026-05-21'!C:J,13,FALSE),"")</f>
        <v>#REF!</v>
      </c>
      <c r="AC1654" s="2" t="e">
        <f>IF(R1654&lt;&gt;"",VLOOKUP(S1654,'Avtal 2026-05-21'!C:J,21,FALSE),"")</f>
        <v>#REF!</v>
      </c>
      <c r="AD1654" s="13" t="e">
        <f>VLOOKUP(S1654,'Avtal 2026-05-21'!C:J,7,FALSE)</f>
        <v>#REF!</v>
      </c>
      <c r="AF1654" s="2" t="e">
        <f>IF(R1654&lt;&gt;"",VLOOKUP(S1654,'Avtal 2026-05-21'!C:J,18,FALSE),"")</f>
        <v>#REF!</v>
      </c>
      <c r="AG1654" s="2" t="e">
        <f>IF(R1654&lt;&gt;"",VLOOKUP(S1654,'Avtal 2026-05-21'!C:J,19,FALSE),"")</f>
        <v>#REF!</v>
      </c>
      <c r="AH1654" s="10" t="e">
        <f>IF(R1654&gt;0,VLOOKUP(S1654,'Avtal 2026-05-21'!C:J,52,FALSE),"")</f>
        <v>#REF!</v>
      </c>
    </row>
    <row r="1655" spans="18:34" ht="18.75" customHeight="1" x14ac:dyDescent="0.25">
      <c r="R1655" s="2" t="e">
        <f>IF(MAX($R$10:R1654)&gt;=$K$4,0,R1654+1)</f>
        <v>#REF!</v>
      </c>
      <c r="S1655" s="2" t="e">
        <f t="shared" si="124"/>
        <v>#REF!</v>
      </c>
      <c r="T1655" s="2" t="e">
        <f t="shared" si="121"/>
        <v>#REF!</v>
      </c>
      <c r="U1655" s="2" t="e">
        <f t="shared" si="122"/>
        <v>#REF!</v>
      </c>
      <c r="V1655" s="2" t="e">
        <f t="shared" si="123"/>
        <v>#REF!</v>
      </c>
      <c r="X1655" s="2" t="e">
        <f>IF(R1655&lt;&gt;"",VLOOKUP(S1655,'Avtal 2026-05-21'!C:J,9,FALSE),"")</f>
        <v>#REF!</v>
      </c>
      <c r="Y1655" s="2" t="e">
        <f>IF(R1655&lt;&gt;"",VLOOKUP(S1655,'Avtal 2026-05-21'!C:J,10,FALSE),"")</f>
        <v>#REF!</v>
      </c>
      <c r="Z1655" s="2" t="e">
        <f>IF(R1655&lt;&gt;"",VLOOKUP(S1655,'Avtal 2026-05-21'!C:J,11,FALSE),"")</f>
        <v>#REF!</v>
      </c>
      <c r="AA1655" s="2" t="e">
        <f>IF(R1655&lt;&gt;"",VLOOKUP(S1655,'Avtal 2026-05-21'!C:J,12,FALSE),"")</f>
        <v>#REF!</v>
      </c>
      <c r="AB1655" s="2" t="e">
        <f>IF(R1655&lt;&gt;"",VLOOKUP(S1655,'Avtal 2026-05-21'!C:J,13,FALSE),"")</f>
        <v>#REF!</v>
      </c>
      <c r="AC1655" s="2" t="e">
        <f>IF(R1655&lt;&gt;"",VLOOKUP(S1655,'Avtal 2026-05-21'!C:J,21,FALSE),"")</f>
        <v>#REF!</v>
      </c>
      <c r="AD1655" s="13" t="e">
        <f>VLOOKUP(S1655,'Avtal 2026-05-21'!C:J,7,FALSE)</f>
        <v>#REF!</v>
      </c>
      <c r="AF1655" s="2" t="e">
        <f>IF(R1655&lt;&gt;"",VLOOKUP(S1655,'Avtal 2026-05-21'!C:J,18,FALSE),"")</f>
        <v>#REF!</v>
      </c>
      <c r="AG1655" s="2" t="e">
        <f>IF(R1655&lt;&gt;"",VLOOKUP(S1655,'Avtal 2026-05-21'!C:J,19,FALSE),"")</f>
        <v>#REF!</v>
      </c>
      <c r="AH1655" s="10" t="e">
        <f>IF(R1655&gt;0,VLOOKUP(S1655,'Avtal 2026-05-21'!C:J,52,FALSE),"")</f>
        <v>#REF!</v>
      </c>
    </row>
    <row r="1656" spans="18:34" ht="18.75" customHeight="1" x14ac:dyDescent="0.25">
      <c r="R1656" s="2" t="e">
        <f>IF(MAX($R$10:R1655)&gt;=$K$4,0,R1655+1)</f>
        <v>#REF!</v>
      </c>
      <c r="S1656" s="2" t="e">
        <f t="shared" si="124"/>
        <v>#REF!</v>
      </c>
      <c r="T1656" s="2" t="e">
        <f t="shared" si="121"/>
        <v>#REF!</v>
      </c>
      <c r="U1656" s="2" t="e">
        <f t="shared" si="122"/>
        <v>#REF!</v>
      </c>
      <c r="V1656" s="2" t="e">
        <f t="shared" si="123"/>
        <v>#REF!</v>
      </c>
      <c r="X1656" s="2" t="e">
        <f>IF(R1656&lt;&gt;"",VLOOKUP(S1656,'Avtal 2026-05-21'!C:J,9,FALSE),"")</f>
        <v>#REF!</v>
      </c>
      <c r="Y1656" s="2" t="e">
        <f>IF(R1656&lt;&gt;"",VLOOKUP(S1656,'Avtal 2026-05-21'!C:J,10,FALSE),"")</f>
        <v>#REF!</v>
      </c>
      <c r="Z1656" s="2" t="e">
        <f>IF(R1656&lt;&gt;"",VLOOKUP(S1656,'Avtal 2026-05-21'!C:J,11,FALSE),"")</f>
        <v>#REF!</v>
      </c>
      <c r="AA1656" s="2" t="e">
        <f>IF(R1656&lt;&gt;"",VLOOKUP(S1656,'Avtal 2026-05-21'!C:J,12,FALSE),"")</f>
        <v>#REF!</v>
      </c>
      <c r="AB1656" s="2" t="e">
        <f>IF(R1656&lt;&gt;"",VLOOKUP(S1656,'Avtal 2026-05-21'!C:J,13,FALSE),"")</f>
        <v>#REF!</v>
      </c>
      <c r="AC1656" s="2" t="e">
        <f>IF(R1656&lt;&gt;"",VLOOKUP(S1656,'Avtal 2026-05-21'!C:J,21,FALSE),"")</f>
        <v>#REF!</v>
      </c>
      <c r="AD1656" s="13" t="e">
        <f>VLOOKUP(S1656,'Avtal 2026-05-21'!C:J,7,FALSE)</f>
        <v>#REF!</v>
      </c>
      <c r="AF1656" s="2" t="e">
        <f>IF(R1656&lt;&gt;"",VLOOKUP(S1656,'Avtal 2026-05-21'!C:J,18,FALSE),"")</f>
        <v>#REF!</v>
      </c>
      <c r="AG1656" s="2" t="e">
        <f>IF(R1656&lt;&gt;"",VLOOKUP(S1656,'Avtal 2026-05-21'!C:J,19,FALSE),"")</f>
        <v>#REF!</v>
      </c>
      <c r="AH1656" s="10" t="e">
        <f>IF(R1656&gt;0,VLOOKUP(S1656,'Avtal 2026-05-21'!C:J,52,FALSE),"")</f>
        <v>#REF!</v>
      </c>
    </row>
    <row r="1657" spans="18:34" ht="18.75" customHeight="1" x14ac:dyDescent="0.25">
      <c r="R1657" s="2" t="e">
        <f>IF(MAX($R$10:R1656)&gt;=$K$4,0,R1656+1)</f>
        <v>#REF!</v>
      </c>
      <c r="S1657" s="2" t="e">
        <f t="shared" si="124"/>
        <v>#REF!</v>
      </c>
      <c r="T1657" s="2" t="e">
        <f t="shared" si="121"/>
        <v>#REF!</v>
      </c>
      <c r="U1657" s="2" t="e">
        <f t="shared" si="122"/>
        <v>#REF!</v>
      </c>
      <c r="V1657" s="2" t="e">
        <f t="shared" si="123"/>
        <v>#REF!</v>
      </c>
      <c r="X1657" s="2" t="e">
        <f>IF(R1657&lt;&gt;"",VLOOKUP(S1657,'Avtal 2026-05-21'!C:J,9,FALSE),"")</f>
        <v>#REF!</v>
      </c>
      <c r="Y1657" s="2" t="e">
        <f>IF(R1657&lt;&gt;"",VLOOKUP(S1657,'Avtal 2026-05-21'!C:J,10,FALSE),"")</f>
        <v>#REF!</v>
      </c>
      <c r="Z1657" s="2" t="e">
        <f>IF(R1657&lt;&gt;"",VLOOKUP(S1657,'Avtal 2026-05-21'!C:J,11,FALSE),"")</f>
        <v>#REF!</v>
      </c>
      <c r="AA1657" s="2" t="e">
        <f>IF(R1657&lt;&gt;"",VLOOKUP(S1657,'Avtal 2026-05-21'!C:J,12,FALSE),"")</f>
        <v>#REF!</v>
      </c>
      <c r="AB1657" s="2" t="e">
        <f>IF(R1657&lt;&gt;"",VLOOKUP(S1657,'Avtal 2026-05-21'!C:J,13,FALSE),"")</f>
        <v>#REF!</v>
      </c>
      <c r="AC1657" s="2" t="e">
        <f>IF(R1657&lt;&gt;"",VLOOKUP(S1657,'Avtal 2026-05-21'!C:J,21,FALSE),"")</f>
        <v>#REF!</v>
      </c>
      <c r="AD1657" s="13" t="e">
        <f>VLOOKUP(S1657,'Avtal 2026-05-21'!C:J,7,FALSE)</f>
        <v>#REF!</v>
      </c>
      <c r="AF1657" s="2" t="e">
        <f>IF(R1657&lt;&gt;"",VLOOKUP(S1657,'Avtal 2026-05-21'!C:J,18,FALSE),"")</f>
        <v>#REF!</v>
      </c>
      <c r="AG1657" s="2" t="e">
        <f>IF(R1657&lt;&gt;"",VLOOKUP(S1657,'Avtal 2026-05-21'!C:J,19,FALSE),"")</f>
        <v>#REF!</v>
      </c>
      <c r="AH1657" s="10" t="e">
        <f>IF(R1657&gt;0,VLOOKUP(S1657,'Avtal 2026-05-21'!C:J,52,FALSE),"")</f>
        <v>#REF!</v>
      </c>
    </row>
    <row r="1658" spans="18:34" ht="18.75" customHeight="1" x14ac:dyDescent="0.25">
      <c r="R1658" s="2" t="e">
        <f>IF(MAX($R$10:R1657)&gt;=$K$4,0,R1657+1)</f>
        <v>#REF!</v>
      </c>
      <c r="S1658" s="2" t="e">
        <f t="shared" si="124"/>
        <v>#REF!</v>
      </c>
      <c r="T1658" s="2" t="e">
        <f t="shared" si="121"/>
        <v>#REF!</v>
      </c>
      <c r="U1658" s="2" t="e">
        <f t="shared" si="122"/>
        <v>#REF!</v>
      </c>
      <c r="V1658" s="2" t="e">
        <f t="shared" si="123"/>
        <v>#REF!</v>
      </c>
      <c r="X1658" s="2" t="e">
        <f>IF(R1658&lt;&gt;"",VLOOKUP(S1658,'Avtal 2026-05-21'!C:J,9,FALSE),"")</f>
        <v>#REF!</v>
      </c>
      <c r="Y1658" s="2" t="e">
        <f>IF(R1658&lt;&gt;"",VLOOKUP(S1658,'Avtal 2026-05-21'!C:J,10,FALSE),"")</f>
        <v>#REF!</v>
      </c>
      <c r="Z1658" s="2" t="e">
        <f>IF(R1658&lt;&gt;"",VLOOKUP(S1658,'Avtal 2026-05-21'!C:J,11,FALSE),"")</f>
        <v>#REF!</v>
      </c>
      <c r="AA1658" s="2" t="e">
        <f>IF(R1658&lt;&gt;"",VLOOKUP(S1658,'Avtal 2026-05-21'!C:J,12,FALSE),"")</f>
        <v>#REF!</v>
      </c>
      <c r="AB1658" s="2" t="e">
        <f>IF(R1658&lt;&gt;"",VLOOKUP(S1658,'Avtal 2026-05-21'!C:J,13,FALSE),"")</f>
        <v>#REF!</v>
      </c>
      <c r="AC1658" s="2" t="e">
        <f>IF(R1658&lt;&gt;"",VLOOKUP(S1658,'Avtal 2026-05-21'!C:J,21,FALSE),"")</f>
        <v>#REF!</v>
      </c>
      <c r="AD1658" s="13" t="e">
        <f>VLOOKUP(S1658,'Avtal 2026-05-21'!C:J,7,FALSE)</f>
        <v>#REF!</v>
      </c>
      <c r="AF1658" s="2" t="e">
        <f>IF(R1658&lt;&gt;"",VLOOKUP(S1658,'Avtal 2026-05-21'!C:J,18,FALSE),"")</f>
        <v>#REF!</v>
      </c>
      <c r="AG1658" s="2" t="e">
        <f>IF(R1658&lt;&gt;"",VLOOKUP(S1658,'Avtal 2026-05-21'!C:J,19,FALSE),"")</f>
        <v>#REF!</v>
      </c>
      <c r="AH1658" s="10" t="e">
        <f>IF(R1658&gt;0,VLOOKUP(S1658,'Avtal 2026-05-21'!C:J,52,FALSE),"")</f>
        <v>#REF!</v>
      </c>
    </row>
    <row r="1659" spans="18:34" ht="18.75" customHeight="1" x14ac:dyDescent="0.25">
      <c r="R1659" s="2" t="e">
        <f>IF(MAX($R$10:R1658)&gt;=$K$4,0,R1658+1)</f>
        <v>#REF!</v>
      </c>
      <c r="S1659" s="2" t="e">
        <f t="shared" si="124"/>
        <v>#REF!</v>
      </c>
      <c r="T1659" s="2" t="e">
        <f t="shared" si="121"/>
        <v>#REF!</v>
      </c>
      <c r="U1659" s="2" t="e">
        <f t="shared" si="122"/>
        <v>#REF!</v>
      </c>
      <c r="V1659" s="2" t="e">
        <f t="shared" si="123"/>
        <v>#REF!</v>
      </c>
      <c r="X1659" s="2" t="e">
        <f>IF(R1659&lt;&gt;"",VLOOKUP(S1659,'Avtal 2026-05-21'!C:J,9,FALSE),"")</f>
        <v>#REF!</v>
      </c>
      <c r="Y1659" s="2" t="e">
        <f>IF(R1659&lt;&gt;"",VLOOKUP(S1659,'Avtal 2026-05-21'!C:J,10,FALSE),"")</f>
        <v>#REF!</v>
      </c>
      <c r="Z1659" s="2" t="e">
        <f>IF(R1659&lt;&gt;"",VLOOKUP(S1659,'Avtal 2026-05-21'!C:J,11,FALSE),"")</f>
        <v>#REF!</v>
      </c>
      <c r="AA1659" s="2" t="e">
        <f>IF(R1659&lt;&gt;"",VLOOKUP(S1659,'Avtal 2026-05-21'!C:J,12,FALSE),"")</f>
        <v>#REF!</v>
      </c>
      <c r="AB1659" s="2" t="e">
        <f>IF(R1659&lt;&gt;"",VLOOKUP(S1659,'Avtal 2026-05-21'!C:J,13,FALSE),"")</f>
        <v>#REF!</v>
      </c>
      <c r="AC1659" s="2" t="e">
        <f>IF(R1659&lt;&gt;"",VLOOKUP(S1659,'Avtal 2026-05-21'!C:J,21,FALSE),"")</f>
        <v>#REF!</v>
      </c>
      <c r="AD1659" s="13" t="e">
        <f>VLOOKUP(S1659,'Avtal 2026-05-21'!C:J,7,FALSE)</f>
        <v>#REF!</v>
      </c>
      <c r="AF1659" s="2" t="e">
        <f>IF(R1659&lt;&gt;"",VLOOKUP(S1659,'Avtal 2026-05-21'!C:J,18,FALSE),"")</f>
        <v>#REF!</v>
      </c>
      <c r="AG1659" s="2" t="e">
        <f>IF(R1659&lt;&gt;"",VLOOKUP(S1659,'Avtal 2026-05-21'!C:J,19,FALSE),"")</f>
        <v>#REF!</v>
      </c>
      <c r="AH1659" s="10" t="e">
        <f>IF(R1659&gt;0,VLOOKUP(S1659,'Avtal 2026-05-21'!C:J,52,FALSE),"")</f>
        <v>#REF!</v>
      </c>
    </row>
    <row r="1660" spans="18:34" ht="18.75" customHeight="1" x14ac:dyDescent="0.25">
      <c r="R1660" s="2" t="e">
        <f>IF(MAX($R$10:R1659)&gt;=$K$4,0,R1659+1)</f>
        <v>#REF!</v>
      </c>
      <c r="S1660" s="2" t="e">
        <f t="shared" si="124"/>
        <v>#REF!</v>
      </c>
      <c r="T1660" s="2" t="e">
        <f t="shared" si="121"/>
        <v>#REF!</v>
      </c>
      <c r="U1660" s="2" t="e">
        <f t="shared" si="122"/>
        <v>#REF!</v>
      </c>
      <c r="V1660" s="2" t="e">
        <f t="shared" si="123"/>
        <v>#REF!</v>
      </c>
      <c r="X1660" s="2" t="e">
        <f>IF(R1660&lt;&gt;"",VLOOKUP(S1660,'Avtal 2026-05-21'!C:J,9,FALSE),"")</f>
        <v>#REF!</v>
      </c>
      <c r="Y1660" s="2" t="e">
        <f>IF(R1660&lt;&gt;"",VLOOKUP(S1660,'Avtal 2026-05-21'!C:J,10,FALSE),"")</f>
        <v>#REF!</v>
      </c>
      <c r="Z1660" s="2" t="e">
        <f>IF(R1660&lt;&gt;"",VLOOKUP(S1660,'Avtal 2026-05-21'!C:J,11,FALSE),"")</f>
        <v>#REF!</v>
      </c>
      <c r="AA1660" s="2" t="e">
        <f>IF(R1660&lt;&gt;"",VLOOKUP(S1660,'Avtal 2026-05-21'!C:J,12,FALSE),"")</f>
        <v>#REF!</v>
      </c>
      <c r="AB1660" s="2" t="e">
        <f>IF(R1660&lt;&gt;"",VLOOKUP(S1660,'Avtal 2026-05-21'!C:J,13,FALSE),"")</f>
        <v>#REF!</v>
      </c>
      <c r="AC1660" s="2" t="e">
        <f>IF(R1660&lt;&gt;"",VLOOKUP(S1660,'Avtal 2026-05-21'!C:J,21,FALSE),"")</f>
        <v>#REF!</v>
      </c>
      <c r="AD1660" s="13" t="e">
        <f>VLOOKUP(S1660,'Avtal 2026-05-21'!C:J,7,FALSE)</f>
        <v>#REF!</v>
      </c>
      <c r="AF1660" s="2" t="e">
        <f>IF(R1660&lt;&gt;"",VLOOKUP(S1660,'Avtal 2026-05-21'!C:J,18,FALSE),"")</f>
        <v>#REF!</v>
      </c>
      <c r="AG1660" s="2" t="e">
        <f>IF(R1660&lt;&gt;"",VLOOKUP(S1660,'Avtal 2026-05-21'!C:J,19,FALSE),"")</f>
        <v>#REF!</v>
      </c>
      <c r="AH1660" s="10" t="e">
        <f>IF(R1660&gt;0,VLOOKUP(S1660,'Avtal 2026-05-21'!C:J,52,FALSE),"")</f>
        <v>#REF!</v>
      </c>
    </row>
    <row r="1661" spans="18:34" ht="18.75" customHeight="1" x14ac:dyDescent="0.25">
      <c r="R1661" s="2" t="e">
        <f>IF(MAX($R$10:R1660)&gt;=$K$4,0,R1660+1)</f>
        <v>#REF!</v>
      </c>
      <c r="S1661" s="2" t="e">
        <f t="shared" si="124"/>
        <v>#REF!</v>
      </c>
      <c r="T1661" s="2" t="e">
        <f t="shared" si="121"/>
        <v>#REF!</v>
      </c>
      <c r="U1661" s="2" t="e">
        <f t="shared" si="122"/>
        <v>#REF!</v>
      </c>
      <c r="V1661" s="2" t="e">
        <f t="shared" si="123"/>
        <v>#REF!</v>
      </c>
      <c r="X1661" s="2" t="e">
        <f>IF(R1661&lt;&gt;"",VLOOKUP(S1661,'Avtal 2026-05-21'!C:J,9,FALSE),"")</f>
        <v>#REF!</v>
      </c>
      <c r="Y1661" s="2" t="e">
        <f>IF(R1661&lt;&gt;"",VLOOKUP(S1661,'Avtal 2026-05-21'!C:J,10,FALSE),"")</f>
        <v>#REF!</v>
      </c>
      <c r="Z1661" s="2" t="e">
        <f>IF(R1661&lt;&gt;"",VLOOKUP(S1661,'Avtal 2026-05-21'!C:J,11,FALSE),"")</f>
        <v>#REF!</v>
      </c>
      <c r="AA1661" s="2" t="e">
        <f>IF(R1661&lt;&gt;"",VLOOKUP(S1661,'Avtal 2026-05-21'!C:J,12,FALSE),"")</f>
        <v>#REF!</v>
      </c>
      <c r="AB1661" s="2" t="e">
        <f>IF(R1661&lt;&gt;"",VLOOKUP(S1661,'Avtal 2026-05-21'!C:J,13,FALSE),"")</f>
        <v>#REF!</v>
      </c>
      <c r="AC1661" s="2" t="e">
        <f>IF(R1661&lt;&gt;"",VLOOKUP(S1661,'Avtal 2026-05-21'!C:J,21,FALSE),"")</f>
        <v>#REF!</v>
      </c>
      <c r="AD1661" s="13" t="e">
        <f>VLOOKUP(S1661,'Avtal 2026-05-21'!C:J,7,FALSE)</f>
        <v>#REF!</v>
      </c>
      <c r="AF1661" s="2" t="e">
        <f>IF(R1661&lt;&gt;"",VLOOKUP(S1661,'Avtal 2026-05-21'!C:J,18,FALSE),"")</f>
        <v>#REF!</v>
      </c>
      <c r="AG1661" s="2" t="e">
        <f>IF(R1661&lt;&gt;"",VLOOKUP(S1661,'Avtal 2026-05-21'!C:J,19,FALSE),"")</f>
        <v>#REF!</v>
      </c>
      <c r="AH1661" s="10" t="e">
        <f>IF(R1661&gt;0,VLOOKUP(S1661,'Avtal 2026-05-21'!C:J,52,FALSE),"")</f>
        <v>#REF!</v>
      </c>
    </row>
    <row r="1662" spans="18:34" ht="18.75" customHeight="1" x14ac:dyDescent="0.25">
      <c r="R1662" s="2" t="e">
        <f>IF(MAX($R$10:R1661)&gt;=$K$4,0,R1661+1)</f>
        <v>#REF!</v>
      </c>
      <c r="S1662" s="2" t="e">
        <f t="shared" si="124"/>
        <v>#REF!</v>
      </c>
      <c r="T1662" s="2" t="e">
        <f t="shared" si="121"/>
        <v>#REF!</v>
      </c>
      <c r="U1662" s="2" t="e">
        <f t="shared" si="122"/>
        <v>#REF!</v>
      </c>
      <c r="V1662" s="2" t="e">
        <f t="shared" si="123"/>
        <v>#REF!</v>
      </c>
      <c r="X1662" s="2" t="e">
        <f>IF(R1662&lt;&gt;"",VLOOKUP(S1662,'Avtal 2026-05-21'!C:J,9,FALSE),"")</f>
        <v>#REF!</v>
      </c>
      <c r="Y1662" s="2" t="e">
        <f>IF(R1662&lt;&gt;"",VLOOKUP(S1662,'Avtal 2026-05-21'!C:J,10,FALSE),"")</f>
        <v>#REF!</v>
      </c>
      <c r="Z1662" s="2" t="e">
        <f>IF(R1662&lt;&gt;"",VLOOKUP(S1662,'Avtal 2026-05-21'!C:J,11,FALSE),"")</f>
        <v>#REF!</v>
      </c>
      <c r="AA1662" s="2" t="e">
        <f>IF(R1662&lt;&gt;"",VLOOKUP(S1662,'Avtal 2026-05-21'!C:J,12,FALSE),"")</f>
        <v>#REF!</v>
      </c>
      <c r="AB1662" s="2" t="e">
        <f>IF(R1662&lt;&gt;"",VLOOKUP(S1662,'Avtal 2026-05-21'!C:J,13,FALSE),"")</f>
        <v>#REF!</v>
      </c>
      <c r="AC1662" s="2" t="e">
        <f>IF(R1662&lt;&gt;"",VLOOKUP(S1662,'Avtal 2026-05-21'!C:J,21,FALSE),"")</f>
        <v>#REF!</v>
      </c>
      <c r="AD1662" s="13" t="e">
        <f>VLOOKUP(S1662,'Avtal 2026-05-21'!C:J,7,FALSE)</f>
        <v>#REF!</v>
      </c>
      <c r="AF1662" s="2" t="e">
        <f>IF(R1662&lt;&gt;"",VLOOKUP(S1662,'Avtal 2026-05-21'!C:J,18,FALSE),"")</f>
        <v>#REF!</v>
      </c>
      <c r="AG1662" s="2" t="e">
        <f>IF(R1662&lt;&gt;"",VLOOKUP(S1662,'Avtal 2026-05-21'!C:J,19,FALSE),"")</f>
        <v>#REF!</v>
      </c>
      <c r="AH1662" s="10" t="e">
        <f>IF(R1662&gt;0,VLOOKUP(S1662,'Avtal 2026-05-21'!C:J,52,FALSE),"")</f>
        <v>#REF!</v>
      </c>
    </row>
    <row r="1663" spans="18:34" ht="18.75" customHeight="1" x14ac:dyDescent="0.25">
      <c r="R1663" s="2" t="e">
        <f>IF(MAX($R$10:R1662)&gt;=$K$4,0,R1662+1)</f>
        <v>#REF!</v>
      </c>
      <c r="S1663" s="2" t="e">
        <f t="shared" si="124"/>
        <v>#REF!</v>
      </c>
      <c r="T1663" s="2" t="e">
        <f t="shared" si="121"/>
        <v>#REF!</v>
      </c>
      <c r="U1663" s="2" t="e">
        <f t="shared" si="122"/>
        <v>#REF!</v>
      </c>
      <c r="V1663" s="2" t="e">
        <f t="shared" si="123"/>
        <v>#REF!</v>
      </c>
      <c r="X1663" s="2" t="e">
        <f>IF(R1663&lt;&gt;"",VLOOKUP(S1663,'Avtal 2026-05-21'!C:J,9,FALSE),"")</f>
        <v>#REF!</v>
      </c>
      <c r="Y1663" s="2" t="e">
        <f>IF(R1663&lt;&gt;"",VLOOKUP(S1663,'Avtal 2026-05-21'!C:J,10,FALSE),"")</f>
        <v>#REF!</v>
      </c>
      <c r="Z1663" s="2" t="e">
        <f>IF(R1663&lt;&gt;"",VLOOKUP(S1663,'Avtal 2026-05-21'!C:J,11,FALSE),"")</f>
        <v>#REF!</v>
      </c>
      <c r="AA1663" s="2" t="e">
        <f>IF(R1663&lt;&gt;"",VLOOKUP(S1663,'Avtal 2026-05-21'!C:J,12,FALSE),"")</f>
        <v>#REF!</v>
      </c>
      <c r="AB1663" s="2" t="e">
        <f>IF(R1663&lt;&gt;"",VLOOKUP(S1663,'Avtal 2026-05-21'!C:J,13,FALSE),"")</f>
        <v>#REF!</v>
      </c>
      <c r="AC1663" s="2" t="e">
        <f>IF(R1663&lt;&gt;"",VLOOKUP(S1663,'Avtal 2026-05-21'!C:J,21,FALSE),"")</f>
        <v>#REF!</v>
      </c>
      <c r="AD1663" s="13" t="e">
        <f>VLOOKUP(S1663,'Avtal 2026-05-21'!C:J,7,FALSE)</f>
        <v>#REF!</v>
      </c>
      <c r="AF1663" s="2" t="e">
        <f>IF(R1663&lt;&gt;"",VLOOKUP(S1663,'Avtal 2026-05-21'!C:J,18,FALSE),"")</f>
        <v>#REF!</v>
      </c>
      <c r="AG1663" s="2" t="e">
        <f>IF(R1663&lt;&gt;"",VLOOKUP(S1663,'Avtal 2026-05-21'!C:J,19,FALSE),"")</f>
        <v>#REF!</v>
      </c>
      <c r="AH1663" s="10" t="e">
        <f>IF(R1663&gt;0,VLOOKUP(S1663,'Avtal 2026-05-21'!C:J,52,FALSE),"")</f>
        <v>#REF!</v>
      </c>
    </row>
    <row r="1664" spans="18:34" ht="18.75" customHeight="1" x14ac:dyDescent="0.25">
      <c r="R1664" s="2" t="e">
        <f>IF(MAX($R$10:R1663)&gt;=$K$4,0,R1663+1)</f>
        <v>#REF!</v>
      </c>
      <c r="S1664" s="2" t="e">
        <f t="shared" si="124"/>
        <v>#REF!</v>
      </c>
      <c r="T1664" s="2" t="e">
        <f t="shared" si="121"/>
        <v>#REF!</v>
      </c>
      <c r="U1664" s="2" t="e">
        <f t="shared" si="122"/>
        <v>#REF!</v>
      </c>
      <c r="V1664" s="2" t="e">
        <f t="shared" si="123"/>
        <v>#REF!</v>
      </c>
      <c r="X1664" s="2" t="e">
        <f>IF(R1664&lt;&gt;"",VLOOKUP(S1664,'Avtal 2026-05-21'!C:J,9,FALSE),"")</f>
        <v>#REF!</v>
      </c>
      <c r="Y1664" s="2" t="e">
        <f>IF(R1664&lt;&gt;"",VLOOKUP(S1664,'Avtal 2026-05-21'!C:J,10,FALSE),"")</f>
        <v>#REF!</v>
      </c>
      <c r="Z1664" s="2" t="e">
        <f>IF(R1664&lt;&gt;"",VLOOKUP(S1664,'Avtal 2026-05-21'!C:J,11,FALSE),"")</f>
        <v>#REF!</v>
      </c>
      <c r="AA1664" s="2" t="e">
        <f>IF(R1664&lt;&gt;"",VLOOKUP(S1664,'Avtal 2026-05-21'!C:J,12,FALSE),"")</f>
        <v>#REF!</v>
      </c>
      <c r="AB1664" s="2" t="e">
        <f>IF(R1664&lt;&gt;"",VLOOKUP(S1664,'Avtal 2026-05-21'!C:J,13,FALSE),"")</f>
        <v>#REF!</v>
      </c>
      <c r="AC1664" s="2" t="e">
        <f>IF(R1664&lt;&gt;"",VLOOKUP(S1664,'Avtal 2026-05-21'!C:J,21,FALSE),"")</f>
        <v>#REF!</v>
      </c>
      <c r="AD1664" s="13" t="e">
        <f>VLOOKUP(S1664,'Avtal 2026-05-21'!C:J,7,FALSE)</f>
        <v>#REF!</v>
      </c>
      <c r="AF1664" s="2" t="e">
        <f>IF(R1664&lt;&gt;"",VLOOKUP(S1664,'Avtal 2026-05-21'!C:J,18,FALSE),"")</f>
        <v>#REF!</v>
      </c>
      <c r="AG1664" s="2" t="e">
        <f>IF(R1664&lt;&gt;"",VLOOKUP(S1664,'Avtal 2026-05-21'!C:J,19,FALSE),"")</f>
        <v>#REF!</v>
      </c>
      <c r="AH1664" s="10" t="e">
        <f>IF(R1664&gt;0,VLOOKUP(S1664,'Avtal 2026-05-21'!C:J,52,FALSE),"")</f>
        <v>#REF!</v>
      </c>
    </row>
    <row r="1665" spans="18:34" ht="18.75" customHeight="1" x14ac:dyDescent="0.25">
      <c r="R1665" s="2" t="e">
        <f>IF(MAX($R$10:R1664)&gt;=$K$4,0,R1664+1)</f>
        <v>#REF!</v>
      </c>
      <c r="S1665" s="2" t="e">
        <f t="shared" si="124"/>
        <v>#REF!</v>
      </c>
      <c r="T1665" s="2" t="e">
        <f t="shared" si="121"/>
        <v>#REF!</v>
      </c>
      <c r="U1665" s="2" t="e">
        <f t="shared" si="122"/>
        <v>#REF!</v>
      </c>
      <c r="V1665" s="2" t="e">
        <f t="shared" si="123"/>
        <v>#REF!</v>
      </c>
      <c r="X1665" s="2" t="e">
        <f>IF(R1665&lt;&gt;"",VLOOKUP(S1665,'Avtal 2026-05-21'!C:J,9,FALSE),"")</f>
        <v>#REF!</v>
      </c>
      <c r="Y1665" s="2" t="e">
        <f>IF(R1665&lt;&gt;"",VLOOKUP(S1665,'Avtal 2026-05-21'!C:J,10,FALSE),"")</f>
        <v>#REF!</v>
      </c>
      <c r="Z1665" s="2" t="e">
        <f>IF(R1665&lt;&gt;"",VLOOKUP(S1665,'Avtal 2026-05-21'!C:J,11,FALSE),"")</f>
        <v>#REF!</v>
      </c>
      <c r="AA1665" s="2" t="e">
        <f>IF(R1665&lt;&gt;"",VLOOKUP(S1665,'Avtal 2026-05-21'!C:J,12,FALSE),"")</f>
        <v>#REF!</v>
      </c>
      <c r="AB1665" s="2" t="e">
        <f>IF(R1665&lt;&gt;"",VLOOKUP(S1665,'Avtal 2026-05-21'!C:J,13,FALSE),"")</f>
        <v>#REF!</v>
      </c>
      <c r="AC1665" s="2" t="e">
        <f>IF(R1665&lt;&gt;"",VLOOKUP(S1665,'Avtal 2026-05-21'!C:J,21,FALSE),"")</f>
        <v>#REF!</v>
      </c>
      <c r="AD1665" s="13" t="e">
        <f>VLOOKUP(S1665,'Avtal 2026-05-21'!C:J,7,FALSE)</f>
        <v>#REF!</v>
      </c>
      <c r="AF1665" s="2" t="e">
        <f>IF(R1665&lt;&gt;"",VLOOKUP(S1665,'Avtal 2026-05-21'!C:J,18,FALSE),"")</f>
        <v>#REF!</v>
      </c>
      <c r="AG1665" s="2" t="e">
        <f>IF(R1665&lt;&gt;"",VLOOKUP(S1665,'Avtal 2026-05-21'!C:J,19,FALSE),"")</f>
        <v>#REF!</v>
      </c>
      <c r="AH1665" s="10" t="e">
        <f>IF(R1665&gt;0,VLOOKUP(S1665,'Avtal 2026-05-21'!C:J,52,FALSE),"")</f>
        <v>#REF!</v>
      </c>
    </row>
    <row r="1666" spans="18:34" ht="18.75" customHeight="1" x14ac:dyDescent="0.25">
      <c r="R1666" s="2" t="e">
        <f>IF(MAX($R$10:R1665)&gt;=$K$4,0,R1665+1)</f>
        <v>#REF!</v>
      </c>
      <c r="S1666" s="2" t="e">
        <f t="shared" si="124"/>
        <v>#REF!</v>
      </c>
      <c r="T1666" s="2" t="e">
        <f t="shared" si="121"/>
        <v>#REF!</v>
      </c>
      <c r="U1666" s="2" t="e">
        <f t="shared" si="122"/>
        <v>#REF!</v>
      </c>
      <c r="V1666" s="2" t="e">
        <f t="shared" si="123"/>
        <v>#REF!</v>
      </c>
      <c r="X1666" s="2" t="e">
        <f>IF(R1666&lt;&gt;"",VLOOKUP(S1666,'Avtal 2026-05-21'!C:J,9,FALSE),"")</f>
        <v>#REF!</v>
      </c>
      <c r="Y1666" s="2" t="e">
        <f>IF(R1666&lt;&gt;"",VLOOKUP(S1666,'Avtal 2026-05-21'!C:J,10,FALSE),"")</f>
        <v>#REF!</v>
      </c>
      <c r="Z1666" s="2" t="e">
        <f>IF(R1666&lt;&gt;"",VLOOKUP(S1666,'Avtal 2026-05-21'!C:J,11,FALSE),"")</f>
        <v>#REF!</v>
      </c>
      <c r="AA1666" s="2" t="e">
        <f>IF(R1666&lt;&gt;"",VLOOKUP(S1666,'Avtal 2026-05-21'!C:J,12,FALSE),"")</f>
        <v>#REF!</v>
      </c>
      <c r="AB1666" s="2" t="e">
        <f>IF(R1666&lt;&gt;"",VLOOKUP(S1666,'Avtal 2026-05-21'!C:J,13,FALSE),"")</f>
        <v>#REF!</v>
      </c>
      <c r="AC1666" s="2" t="e">
        <f>IF(R1666&lt;&gt;"",VLOOKUP(S1666,'Avtal 2026-05-21'!C:J,21,FALSE),"")</f>
        <v>#REF!</v>
      </c>
      <c r="AD1666" s="13" t="e">
        <f>VLOOKUP(S1666,'Avtal 2026-05-21'!C:J,7,FALSE)</f>
        <v>#REF!</v>
      </c>
      <c r="AF1666" s="2" t="e">
        <f>IF(R1666&lt;&gt;"",VLOOKUP(S1666,'Avtal 2026-05-21'!C:J,18,FALSE),"")</f>
        <v>#REF!</v>
      </c>
      <c r="AG1666" s="2" t="e">
        <f>IF(R1666&lt;&gt;"",VLOOKUP(S1666,'Avtal 2026-05-21'!C:J,19,FALSE),"")</f>
        <v>#REF!</v>
      </c>
      <c r="AH1666" s="10" t="e">
        <f>IF(R1666&gt;0,VLOOKUP(S1666,'Avtal 2026-05-21'!C:J,52,FALSE),"")</f>
        <v>#REF!</v>
      </c>
    </row>
    <row r="1667" spans="18:34" ht="18.75" customHeight="1" x14ac:dyDescent="0.25">
      <c r="R1667" s="2" t="e">
        <f>IF(MAX($R$10:R1666)&gt;=$K$4,0,R1666+1)</f>
        <v>#REF!</v>
      </c>
      <c r="S1667" s="2" t="e">
        <f t="shared" si="124"/>
        <v>#REF!</v>
      </c>
      <c r="T1667" s="2" t="e">
        <f t="shared" si="121"/>
        <v>#REF!</v>
      </c>
      <c r="U1667" s="2" t="e">
        <f t="shared" si="122"/>
        <v>#REF!</v>
      </c>
      <c r="V1667" s="2" t="e">
        <f t="shared" si="123"/>
        <v>#REF!</v>
      </c>
      <c r="X1667" s="2" t="e">
        <f>IF(R1667&lt;&gt;"",VLOOKUP(S1667,'Avtal 2026-05-21'!C:J,9,FALSE),"")</f>
        <v>#REF!</v>
      </c>
      <c r="Y1667" s="2" t="e">
        <f>IF(R1667&lt;&gt;"",VLOOKUP(S1667,'Avtal 2026-05-21'!C:J,10,FALSE),"")</f>
        <v>#REF!</v>
      </c>
      <c r="Z1667" s="2" t="e">
        <f>IF(R1667&lt;&gt;"",VLOOKUP(S1667,'Avtal 2026-05-21'!C:J,11,FALSE),"")</f>
        <v>#REF!</v>
      </c>
      <c r="AA1667" s="2" t="e">
        <f>IF(R1667&lt;&gt;"",VLOOKUP(S1667,'Avtal 2026-05-21'!C:J,12,FALSE),"")</f>
        <v>#REF!</v>
      </c>
      <c r="AB1667" s="2" t="e">
        <f>IF(R1667&lt;&gt;"",VLOOKUP(S1667,'Avtal 2026-05-21'!C:J,13,FALSE),"")</f>
        <v>#REF!</v>
      </c>
      <c r="AC1667" s="2" t="e">
        <f>IF(R1667&lt;&gt;"",VLOOKUP(S1667,'Avtal 2026-05-21'!C:J,21,FALSE),"")</f>
        <v>#REF!</v>
      </c>
      <c r="AD1667" s="13" t="e">
        <f>VLOOKUP(S1667,'Avtal 2026-05-21'!C:J,7,FALSE)</f>
        <v>#REF!</v>
      </c>
      <c r="AF1667" s="2" t="e">
        <f>IF(R1667&lt;&gt;"",VLOOKUP(S1667,'Avtal 2026-05-21'!C:J,18,FALSE),"")</f>
        <v>#REF!</v>
      </c>
      <c r="AG1667" s="2" t="e">
        <f>IF(R1667&lt;&gt;"",VLOOKUP(S1667,'Avtal 2026-05-21'!C:J,19,FALSE),"")</f>
        <v>#REF!</v>
      </c>
      <c r="AH1667" s="10" t="e">
        <f>IF(R1667&gt;0,VLOOKUP(S1667,'Avtal 2026-05-21'!C:J,52,FALSE),"")</f>
        <v>#REF!</v>
      </c>
    </row>
    <row r="1668" spans="18:34" ht="18.75" customHeight="1" x14ac:dyDescent="0.25">
      <c r="R1668" s="2" t="e">
        <f>IF(MAX($R$10:R1667)&gt;=$K$4,0,R1667+1)</f>
        <v>#REF!</v>
      </c>
      <c r="S1668" s="2" t="e">
        <f t="shared" si="124"/>
        <v>#REF!</v>
      </c>
      <c r="T1668" s="2" t="e">
        <f t="shared" si="121"/>
        <v>#REF!</v>
      </c>
      <c r="U1668" s="2" t="e">
        <f t="shared" si="122"/>
        <v>#REF!</v>
      </c>
      <c r="V1668" s="2" t="e">
        <f t="shared" si="123"/>
        <v>#REF!</v>
      </c>
      <c r="X1668" s="2" t="e">
        <f>IF(R1668&lt;&gt;"",VLOOKUP(S1668,'Avtal 2026-05-21'!C:J,9,FALSE),"")</f>
        <v>#REF!</v>
      </c>
      <c r="Y1668" s="2" t="e">
        <f>IF(R1668&lt;&gt;"",VLOOKUP(S1668,'Avtal 2026-05-21'!C:J,10,FALSE),"")</f>
        <v>#REF!</v>
      </c>
      <c r="Z1668" s="2" t="e">
        <f>IF(R1668&lt;&gt;"",VLOOKUP(S1668,'Avtal 2026-05-21'!C:J,11,FALSE),"")</f>
        <v>#REF!</v>
      </c>
      <c r="AA1668" s="2" t="e">
        <f>IF(R1668&lt;&gt;"",VLOOKUP(S1668,'Avtal 2026-05-21'!C:J,12,FALSE),"")</f>
        <v>#REF!</v>
      </c>
      <c r="AB1668" s="2" t="e">
        <f>IF(R1668&lt;&gt;"",VLOOKUP(S1668,'Avtal 2026-05-21'!C:J,13,FALSE),"")</f>
        <v>#REF!</v>
      </c>
      <c r="AC1668" s="2" t="e">
        <f>IF(R1668&lt;&gt;"",VLOOKUP(S1668,'Avtal 2026-05-21'!C:J,21,FALSE),"")</f>
        <v>#REF!</v>
      </c>
      <c r="AD1668" s="13" t="e">
        <f>VLOOKUP(S1668,'Avtal 2026-05-21'!C:J,7,FALSE)</f>
        <v>#REF!</v>
      </c>
      <c r="AF1668" s="2" t="e">
        <f>IF(R1668&lt;&gt;"",VLOOKUP(S1668,'Avtal 2026-05-21'!C:J,18,FALSE),"")</f>
        <v>#REF!</v>
      </c>
      <c r="AG1668" s="2" t="e">
        <f>IF(R1668&lt;&gt;"",VLOOKUP(S1668,'Avtal 2026-05-21'!C:J,19,FALSE),"")</f>
        <v>#REF!</v>
      </c>
      <c r="AH1668" s="10" t="e">
        <f>IF(R1668&gt;0,VLOOKUP(S1668,'Avtal 2026-05-21'!C:J,52,FALSE),"")</f>
        <v>#REF!</v>
      </c>
    </row>
    <row r="1669" spans="18:34" ht="18.75" customHeight="1" x14ac:dyDescent="0.25">
      <c r="R1669" s="2" t="e">
        <f>IF(MAX($R$10:R1668)&gt;=$K$4,0,R1668+1)</f>
        <v>#REF!</v>
      </c>
      <c r="S1669" s="2" t="e">
        <f t="shared" si="124"/>
        <v>#REF!</v>
      </c>
      <c r="T1669" s="2" t="e">
        <f t="shared" si="121"/>
        <v>#REF!</v>
      </c>
      <c r="U1669" s="2" t="e">
        <f t="shared" si="122"/>
        <v>#REF!</v>
      </c>
      <c r="V1669" s="2" t="e">
        <f t="shared" si="123"/>
        <v>#REF!</v>
      </c>
      <c r="X1669" s="2" t="e">
        <f>IF(R1669&lt;&gt;"",VLOOKUP(S1669,'Avtal 2026-05-21'!C:J,9,FALSE),"")</f>
        <v>#REF!</v>
      </c>
      <c r="Y1669" s="2" t="e">
        <f>IF(R1669&lt;&gt;"",VLOOKUP(S1669,'Avtal 2026-05-21'!C:J,10,FALSE),"")</f>
        <v>#REF!</v>
      </c>
      <c r="Z1669" s="2" t="e">
        <f>IF(R1669&lt;&gt;"",VLOOKUP(S1669,'Avtal 2026-05-21'!C:J,11,FALSE),"")</f>
        <v>#REF!</v>
      </c>
      <c r="AA1669" s="2" t="e">
        <f>IF(R1669&lt;&gt;"",VLOOKUP(S1669,'Avtal 2026-05-21'!C:J,12,FALSE),"")</f>
        <v>#REF!</v>
      </c>
      <c r="AB1669" s="2" t="e">
        <f>IF(R1669&lt;&gt;"",VLOOKUP(S1669,'Avtal 2026-05-21'!C:J,13,FALSE),"")</f>
        <v>#REF!</v>
      </c>
      <c r="AC1669" s="2" t="e">
        <f>IF(R1669&lt;&gt;"",VLOOKUP(S1669,'Avtal 2026-05-21'!C:J,21,FALSE),"")</f>
        <v>#REF!</v>
      </c>
      <c r="AD1669" s="13" t="e">
        <f>VLOOKUP(S1669,'Avtal 2026-05-21'!C:J,7,FALSE)</f>
        <v>#REF!</v>
      </c>
      <c r="AF1669" s="2" t="e">
        <f>IF(R1669&lt;&gt;"",VLOOKUP(S1669,'Avtal 2026-05-21'!C:J,18,FALSE),"")</f>
        <v>#REF!</v>
      </c>
      <c r="AG1669" s="2" t="e">
        <f>IF(R1669&lt;&gt;"",VLOOKUP(S1669,'Avtal 2026-05-21'!C:J,19,FALSE),"")</f>
        <v>#REF!</v>
      </c>
      <c r="AH1669" s="10" t="e">
        <f>IF(R1669&gt;0,VLOOKUP(S1669,'Avtal 2026-05-21'!C:J,52,FALSE),"")</f>
        <v>#REF!</v>
      </c>
    </row>
    <row r="1670" spans="18:34" ht="18.75" customHeight="1" x14ac:dyDescent="0.25">
      <c r="R1670" s="2" t="e">
        <f>IF(MAX($R$10:R1669)&gt;=$K$4,0,R1669+1)</f>
        <v>#REF!</v>
      </c>
      <c r="S1670" s="2" t="e">
        <f t="shared" si="124"/>
        <v>#REF!</v>
      </c>
      <c r="T1670" s="2" t="e">
        <f t="shared" si="121"/>
        <v>#REF!</v>
      </c>
      <c r="U1670" s="2" t="e">
        <f t="shared" si="122"/>
        <v>#REF!</v>
      </c>
      <c r="V1670" s="2" t="e">
        <f t="shared" si="123"/>
        <v>#REF!</v>
      </c>
      <c r="X1670" s="2" t="e">
        <f>IF(R1670&lt;&gt;"",VLOOKUP(S1670,'Avtal 2026-05-21'!C:J,9,FALSE),"")</f>
        <v>#REF!</v>
      </c>
      <c r="Y1670" s="2" t="e">
        <f>IF(R1670&lt;&gt;"",VLOOKUP(S1670,'Avtal 2026-05-21'!C:J,10,FALSE),"")</f>
        <v>#REF!</v>
      </c>
      <c r="Z1670" s="2" t="e">
        <f>IF(R1670&lt;&gt;"",VLOOKUP(S1670,'Avtal 2026-05-21'!C:J,11,FALSE),"")</f>
        <v>#REF!</v>
      </c>
      <c r="AA1670" s="2" t="e">
        <f>IF(R1670&lt;&gt;"",VLOOKUP(S1670,'Avtal 2026-05-21'!C:J,12,FALSE),"")</f>
        <v>#REF!</v>
      </c>
      <c r="AB1670" s="2" t="e">
        <f>IF(R1670&lt;&gt;"",VLOOKUP(S1670,'Avtal 2026-05-21'!C:J,13,FALSE),"")</f>
        <v>#REF!</v>
      </c>
      <c r="AC1670" s="2" t="e">
        <f>IF(R1670&lt;&gt;"",VLOOKUP(S1670,'Avtal 2026-05-21'!C:J,21,FALSE),"")</f>
        <v>#REF!</v>
      </c>
      <c r="AD1670" s="13" t="e">
        <f>VLOOKUP(S1670,'Avtal 2026-05-21'!C:J,7,FALSE)</f>
        <v>#REF!</v>
      </c>
      <c r="AF1670" s="2" t="e">
        <f>IF(R1670&lt;&gt;"",VLOOKUP(S1670,'Avtal 2026-05-21'!C:J,18,FALSE),"")</f>
        <v>#REF!</v>
      </c>
      <c r="AG1670" s="2" t="e">
        <f>IF(R1670&lt;&gt;"",VLOOKUP(S1670,'Avtal 2026-05-21'!C:J,19,FALSE),"")</f>
        <v>#REF!</v>
      </c>
      <c r="AH1670" s="10" t="e">
        <f>IF(R1670&gt;0,VLOOKUP(S1670,'Avtal 2026-05-21'!C:J,52,FALSE),"")</f>
        <v>#REF!</v>
      </c>
    </row>
    <row r="1671" spans="18:34" ht="18.75" customHeight="1" x14ac:dyDescent="0.25">
      <c r="R1671" s="2" t="e">
        <f>IF(MAX($R$10:R1670)&gt;=$K$4,0,R1670+1)</f>
        <v>#REF!</v>
      </c>
      <c r="S1671" s="2" t="e">
        <f t="shared" si="124"/>
        <v>#REF!</v>
      </c>
      <c r="T1671" s="2" t="e">
        <f t="shared" si="121"/>
        <v>#REF!</v>
      </c>
      <c r="U1671" s="2" t="e">
        <f t="shared" si="122"/>
        <v>#REF!</v>
      </c>
      <c r="V1671" s="2" t="e">
        <f t="shared" si="123"/>
        <v>#REF!</v>
      </c>
      <c r="X1671" s="2" t="e">
        <f>IF(R1671&lt;&gt;"",VLOOKUP(S1671,'Avtal 2026-05-21'!C:J,9,FALSE),"")</f>
        <v>#REF!</v>
      </c>
      <c r="Y1671" s="2" t="e">
        <f>IF(R1671&lt;&gt;"",VLOOKUP(S1671,'Avtal 2026-05-21'!C:J,10,FALSE),"")</f>
        <v>#REF!</v>
      </c>
      <c r="Z1671" s="2" t="e">
        <f>IF(R1671&lt;&gt;"",VLOOKUP(S1671,'Avtal 2026-05-21'!C:J,11,FALSE),"")</f>
        <v>#REF!</v>
      </c>
      <c r="AA1671" s="2" t="e">
        <f>IF(R1671&lt;&gt;"",VLOOKUP(S1671,'Avtal 2026-05-21'!C:J,12,FALSE),"")</f>
        <v>#REF!</v>
      </c>
      <c r="AB1671" s="2" t="e">
        <f>IF(R1671&lt;&gt;"",VLOOKUP(S1671,'Avtal 2026-05-21'!C:J,13,FALSE),"")</f>
        <v>#REF!</v>
      </c>
      <c r="AC1671" s="2" t="e">
        <f>IF(R1671&lt;&gt;"",VLOOKUP(S1671,'Avtal 2026-05-21'!C:J,21,FALSE),"")</f>
        <v>#REF!</v>
      </c>
      <c r="AD1671" s="13" t="e">
        <f>VLOOKUP(S1671,'Avtal 2026-05-21'!C:J,7,FALSE)</f>
        <v>#REF!</v>
      </c>
      <c r="AF1671" s="2" t="e">
        <f>IF(R1671&lt;&gt;"",VLOOKUP(S1671,'Avtal 2026-05-21'!C:J,18,FALSE),"")</f>
        <v>#REF!</v>
      </c>
      <c r="AG1671" s="2" t="e">
        <f>IF(R1671&lt;&gt;"",VLOOKUP(S1671,'Avtal 2026-05-21'!C:J,19,FALSE),"")</f>
        <v>#REF!</v>
      </c>
      <c r="AH1671" s="10" t="e">
        <f>IF(R1671&gt;0,VLOOKUP(S1671,'Avtal 2026-05-21'!C:J,52,FALSE),"")</f>
        <v>#REF!</v>
      </c>
    </row>
    <row r="1672" spans="18:34" ht="18.75" customHeight="1" x14ac:dyDescent="0.25">
      <c r="R1672" s="2" t="e">
        <f>IF(MAX($R$10:R1671)&gt;=$K$4,0,R1671+1)</f>
        <v>#REF!</v>
      </c>
      <c r="S1672" s="2" t="e">
        <f t="shared" si="124"/>
        <v>#REF!</v>
      </c>
      <c r="T1672" s="2" t="e">
        <f t="shared" si="121"/>
        <v>#REF!</v>
      </c>
      <c r="U1672" s="2" t="e">
        <f t="shared" si="122"/>
        <v>#REF!</v>
      </c>
      <c r="V1672" s="2" t="e">
        <f t="shared" si="123"/>
        <v>#REF!</v>
      </c>
      <c r="X1672" s="2" t="e">
        <f>IF(R1672&lt;&gt;"",VLOOKUP(S1672,'Avtal 2026-05-21'!C:J,9,FALSE),"")</f>
        <v>#REF!</v>
      </c>
      <c r="Y1672" s="2" t="e">
        <f>IF(R1672&lt;&gt;"",VLOOKUP(S1672,'Avtal 2026-05-21'!C:J,10,FALSE),"")</f>
        <v>#REF!</v>
      </c>
      <c r="Z1672" s="2" t="e">
        <f>IF(R1672&lt;&gt;"",VLOOKUP(S1672,'Avtal 2026-05-21'!C:J,11,FALSE),"")</f>
        <v>#REF!</v>
      </c>
      <c r="AA1672" s="2" t="e">
        <f>IF(R1672&lt;&gt;"",VLOOKUP(S1672,'Avtal 2026-05-21'!C:J,12,FALSE),"")</f>
        <v>#REF!</v>
      </c>
      <c r="AB1672" s="2" t="e">
        <f>IF(R1672&lt;&gt;"",VLOOKUP(S1672,'Avtal 2026-05-21'!C:J,13,FALSE),"")</f>
        <v>#REF!</v>
      </c>
      <c r="AC1672" s="2" t="e">
        <f>IF(R1672&lt;&gt;"",VLOOKUP(S1672,'Avtal 2026-05-21'!C:J,21,FALSE),"")</f>
        <v>#REF!</v>
      </c>
      <c r="AD1672" s="13" t="e">
        <f>VLOOKUP(S1672,'Avtal 2026-05-21'!C:J,7,FALSE)</f>
        <v>#REF!</v>
      </c>
      <c r="AF1672" s="2" t="e">
        <f>IF(R1672&lt;&gt;"",VLOOKUP(S1672,'Avtal 2026-05-21'!C:J,18,FALSE),"")</f>
        <v>#REF!</v>
      </c>
      <c r="AG1672" s="2" t="e">
        <f>IF(R1672&lt;&gt;"",VLOOKUP(S1672,'Avtal 2026-05-21'!C:J,19,FALSE),"")</f>
        <v>#REF!</v>
      </c>
      <c r="AH1672" s="10" t="e">
        <f>IF(R1672&gt;0,VLOOKUP(S1672,'Avtal 2026-05-21'!C:J,52,FALSE),"")</f>
        <v>#REF!</v>
      </c>
    </row>
    <row r="1673" spans="18:34" ht="18.75" customHeight="1" x14ac:dyDescent="0.25">
      <c r="R1673" s="2" t="e">
        <f>IF(MAX($R$10:R1672)&gt;=$K$4,0,R1672+1)</f>
        <v>#REF!</v>
      </c>
      <c r="S1673" s="2" t="e">
        <f t="shared" si="124"/>
        <v>#REF!</v>
      </c>
      <c r="T1673" s="2" t="e">
        <f t="shared" si="121"/>
        <v>#REF!</v>
      </c>
      <c r="U1673" s="2" t="e">
        <f t="shared" si="122"/>
        <v>#REF!</v>
      </c>
      <c r="V1673" s="2" t="e">
        <f t="shared" si="123"/>
        <v>#REF!</v>
      </c>
      <c r="X1673" s="2" t="e">
        <f>IF(R1673&lt;&gt;"",VLOOKUP(S1673,'Avtal 2026-05-21'!C:J,9,FALSE),"")</f>
        <v>#REF!</v>
      </c>
      <c r="Y1673" s="2" t="e">
        <f>IF(R1673&lt;&gt;"",VLOOKUP(S1673,'Avtal 2026-05-21'!C:J,10,FALSE),"")</f>
        <v>#REF!</v>
      </c>
      <c r="Z1673" s="2" t="e">
        <f>IF(R1673&lt;&gt;"",VLOOKUP(S1673,'Avtal 2026-05-21'!C:J,11,FALSE),"")</f>
        <v>#REF!</v>
      </c>
      <c r="AA1673" s="2" t="e">
        <f>IF(R1673&lt;&gt;"",VLOOKUP(S1673,'Avtal 2026-05-21'!C:J,12,FALSE),"")</f>
        <v>#REF!</v>
      </c>
      <c r="AB1673" s="2" t="e">
        <f>IF(R1673&lt;&gt;"",VLOOKUP(S1673,'Avtal 2026-05-21'!C:J,13,FALSE),"")</f>
        <v>#REF!</v>
      </c>
      <c r="AC1673" s="2" t="e">
        <f>IF(R1673&lt;&gt;"",VLOOKUP(S1673,'Avtal 2026-05-21'!C:J,21,FALSE),"")</f>
        <v>#REF!</v>
      </c>
      <c r="AD1673" s="13" t="e">
        <f>VLOOKUP(S1673,'Avtal 2026-05-21'!C:J,7,FALSE)</f>
        <v>#REF!</v>
      </c>
      <c r="AF1673" s="2" t="e">
        <f>IF(R1673&lt;&gt;"",VLOOKUP(S1673,'Avtal 2026-05-21'!C:J,18,FALSE),"")</f>
        <v>#REF!</v>
      </c>
      <c r="AG1673" s="2" t="e">
        <f>IF(R1673&lt;&gt;"",VLOOKUP(S1673,'Avtal 2026-05-21'!C:J,19,FALSE),"")</f>
        <v>#REF!</v>
      </c>
      <c r="AH1673" s="10" t="e">
        <f>IF(R1673&gt;0,VLOOKUP(S1673,'Avtal 2026-05-21'!C:J,52,FALSE),"")</f>
        <v>#REF!</v>
      </c>
    </row>
    <row r="1674" spans="18:34" ht="18.75" customHeight="1" x14ac:dyDescent="0.25">
      <c r="R1674" s="2" t="e">
        <f>IF(MAX($R$10:R1673)&gt;=$K$4,0,R1673+1)</f>
        <v>#REF!</v>
      </c>
      <c r="S1674" s="2" t="e">
        <f t="shared" si="124"/>
        <v>#REF!</v>
      </c>
      <c r="T1674" s="2" t="e">
        <f t="shared" si="121"/>
        <v>#REF!</v>
      </c>
      <c r="U1674" s="2" t="e">
        <f t="shared" si="122"/>
        <v>#REF!</v>
      </c>
      <c r="V1674" s="2" t="e">
        <f t="shared" si="123"/>
        <v>#REF!</v>
      </c>
      <c r="X1674" s="2" t="e">
        <f>IF(R1674&lt;&gt;"",VLOOKUP(S1674,'Avtal 2026-05-21'!C:J,9,FALSE),"")</f>
        <v>#REF!</v>
      </c>
      <c r="Y1674" s="2" t="e">
        <f>IF(R1674&lt;&gt;"",VLOOKUP(S1674,'Avtal 2026-05-21'!C:J,10,FALSE),"")</f>
        <v>#REF!</v>
      </c>
      <c r="Z1674" s="2" t="e">
        <f>IF(R1674&lt;&gt;"",VLOOKUP(S1674,'Avtal 2026-05-21'!C:J,11,FALSE),"")</f>
        <v>#REF!</v>
      </c>
      <c r="AA1674" s="2" t="e">
        <f>IF(R1674&lt;&gt;"",VLOOKUP(S1674,'Avtal 2026-05-21'!C:J,12,FALSE),"")</f>
        <v>#REF!</v>
      </c>
      <c r="AB1674" s="2" t="e">
        <f>IF(R1674&lt;&gt;"",VLOOKUP(S1674,'Avtal 2026-05-21'!C:J,13,FALSE),"")</f>
        <v>#REF!</v>
      </c>
      <c r="AC1674" s="2" t="e">
        <f>IF(R1674&lt;&gt;"",VLOOKUP(S1674,'Avtal 2026-05-21'!C:J,21,FALSE),"")</f>
        <v>#REF!</v>
      </c>
      <c r="AD1674" s="13" t="e">
        <f>VLOOKUP(S1674,'Avtal 2026-05-21'!C:J,7,FALSE)</f>
        <v>#REF!</v>
      </c>
      <c r="AF1674" s="2" t="e">
        <f>IF(R1674&lt;&gt;"",VLOOKUP(S1674,'Avtal 2026-05-21'!C:J,18,FALSE),"")</f>
        <v>#REF!</v>
      </c>
      <c r="AG1674" s="2" t="e">
        <f>IF(R1674&lt;&gt;"",VLOOKUP(S1674,'Avtal 2026-05-21'!C:J,19,FALSE),"")</f>
        <v>#REF!</v>
      </c>
      <c r="AH1674" s="10" t="e">
        <f>IF(R1674&gt;0,VLOOKUP(S1674,'Avtal 2026-05-21'!C:J,52,FALSE),"")</f>
        <v>#REF!</v>
      </c>
    </row>
    <row r="1675" spans="18:34" ht="18.75" customHeight="1" x14ac:dyDescent="0.25">
      <c r="R1675" s="2" t="e">
        <f>IF(MAX($R$10:R1674)&gt;=$K$4,0,R1674+1)</f>
        <v>#REF!</v>
      </c>
      <c r="S1675" s="2" t="e">
        <f t="shared" si="124"/>
        <v>#REF!</v>
      </c>
      <c r="T1675" s="2" t="e">
        <f t="shared" ref="T1675:T1738" si="125">IF(R1675&gt;0,YEAR(AF1675),0)</f>
        <v>#REF!</v>
      </c>
      <c r="U1675" s="2" t="e">
        <f t="shared" ref="U1675:U1738" si="126">MONTH(AF1675)*1</f>
        <v>#REF!</v>
      </c>
      <c r="V1675" s="2" t="e">
        <f t="shared" ref="V1675:V1738" si="127">IF(R1675&gt;0,T1675&amp;U1675,"")</f>
        <v>#REF!</v>
      </c>
      <c r="X1675" s="2" t="e">
        <f>IF(R1675&lt;&gt;"",VLOOKUP(S1675,'Avtal 2026-05-21'!C:J,9,FALSE),"")</f>
        <v>#REF!</v>
      </c>
      <c r="Y1675" s="2" t="e">
        <f>IF(R1675&lt;&gt;"",VLOOKUP(S1675,'Avtal 2026-05-21'!C:J,10,FALSE),"")</f>
        <v>#REF!</v>
      </c>
      <c r="Z1675" s="2" t="e">
        <f>IF(R1675&lt;&gt;"",VLOOKUP(S1675,'Avtal 2026-05-21'!C:J,11,FALSE),"")</f>
        <v>#REF!</v>
      </c>
      <c r="AA1675" s="2" t="e">
        <f>IF(R1675&lt;&gt;"",VLOOKUP(S1675,'Avtal 2026-05-21'!C:J,12,FALSE),"")</f>
        <v>#REF!</v>
      </c>
      <c r="AB1675" s="2" t="e">
        <f>IF(R1675&lt;&gt;"",VLOOKUP(S1675,'Avtal 2026-05-21'!C:J,13,FALSE),"")</f>
        <v>#REF!</v>
      </c>
      <c r="AC1675" s="2" t="e">
        <f>IF(R1675&lt;&gt;"",VLOOKUP(S1675,'Avtal 2026-05-21'!C:J,21,FALSE),"")</f>
        <v>#REF!</v>
      </c>
      <c r="AD1675" s="13" t="e">
        <f>VLOOKUP(S1675,'Avtal 2026-05-21'!C:J,7,FALSE)</f>
        <v>#REF!</v>
      </c>
      <c r="AF1675" s="2" t="e">
        <f>IF(R1675&lt;&gt;"",VLOOKUP(S1675,'Avtal 2026-05-21'!C:J,18,FALSE),"")</f>
        <v>#REF!</v>
      </c>
      <c r="AG1675" s="2" t="e">
        <f>IF(R1675&lt;&gt;"",VLOOKUP(S1675,'Avtal 2026-05-21'!C:J,19,FALSE),"")</f>
        <v>#REF!</v>
      </c>
      <c r="AH1675" s="10" t="e">
        <f>IF(R1675&gt;0,VLOOKUP(S1675,'Avtal 2026-05-21'!C:J,52,FALSE),"")</f>
        <v>#REF!</v>
      </c>
    </row>
    <row r="1676" spans="18:34" ht="18.75" customHeight="1" x14ac:dyDescent="0.25">
      <c r="R1676" s="2" t="e">
        <f>IF(MAX($R$10:R1675)&gt;=$K$4,0,R1675+1)</f>
        <v>#REF!</v>
      </c>
      <c r="S1676" s="2" t="e">
        <f t="shared" ref="S1676:S1739" si="128">S1675+1</f>
        <v>#REF!</v>
      </c>
      <c r="T1676" s="2" t="e">
        <f t="shared" si="125"/>
        <v>#REF!</v>
      </c>
      <c r="U1676" s="2" t="e">
        <f t="shared" si="126"/>
        <v>#REF!</v>
      </c>
      <c r="V1676" s="2" t="e">
        <f t="shared" si="127"/>
        <v>#REF!</v>
      </c>
      <c r="X1676" s="2" t="e">
        <f>IF(R1676&lt;&gt;"",VLOOKUP(S1676,'Avtal 2026-05-21'!C:J,9,FALSE),"")</f>
        <v>#REF!</v>
      </c>
      <c r="Y1676" s="2" t="e">
        <f>IF(R1676&lt;&gt;"",VLOOKUP(S1676,'Avtal 2026-05-21'!C:J,10,FALSE),"")</f>
        <v>#REF!</v>
      </c>
      <c r="Z1676" s="2" t="e">
        <f>IF(R1676&lt;&gt;"",VLOOKUP(S1676,'Avtal 2026-05-21'!C:J,11,FALSE),"")</f>
        <v>#REF!</v>
      </c>
      <c r="AA1676" s="2" t="e">
        <f>IF(R1676&lt;&gt;"",VLOOKUP(S1676,'Avtal 2026-05-21'!C:J,12,FALSE),"")</f>
        <v>#REF!</v>
      </c>
      <c r="AB1676" s="2" t="e">
        <f>IF(R1676&lt;&gt;"",VLOOKUP(S1676,'Avtal 2026-05-21'!C:J,13,FALSE),"")</f>
        <v>#REF!</v>
      </c>
      <c r="AC1676" s="2" t="e">
        <f>IF(R1676&lt;&gt;"",VLOOKUP(S1676,'Avtal 2026-05-21'!C:J,21,FALSE),"")</f>
        <v>#REF!</v>
      </c>
      <c r="AD1676" s="13" t="e">
        <f>VLOOKUP(S1676,'Avtal 2026-05-21'!C:J,7,FALSE)</f>
        <v>#REF!</v>
      </c>
      <c r="AF1676" s="2" t="e">
        <f>IF(R1676&lt;&gt;"",VLOOKUP(S1676,'Avtal 2026-05-21'!C:J,18,FALSE),"")</f>
        <v>#REF!</v>
      </c>
      <c r="AG1676" s="2" t="e">
        <f>IF(R1676&lt;&gt;"",VLOOKUP(S1676,'Avtal 2026-05-21'!C:J,19,FALSE),"")</f>
        <v>#REF!</v>
      </c>
      <c r="AH1676" s="10" t="e">
        <f>IF(R1676&gt;0,VLOOKUP(S1676,'Avtal 2026-05-21'!C:J,52,FALSE),"")</f>
        <v>#REF!</v>
      </c>
    </row>
    <row r="1677" spans="18:34" ht="18.75" customHeight="1" x14ac:dyDescent="0.25">
      <c r="R1677" s="2" t="e">
        <f>IF(MAX($R$10:R1676)&gt;=$K$4,0,R1676+1)</f>
        <v>#REF!</v>
      </c>
      <c r="S1677" s="2" t="e">
        <f t="shared" si="128"/>
        <v>#REF!</v>
      </c>
      <c r="T1677" s="2" t="e">
        <f t="shared" si="125"/>
        <v>#REF!</v>
      </c>
      <c r="U1677" s="2" t="e">
        <f t="shared" si="126"/>
        <v>#REF!</v>
      </c>
      <c r="V1677" s="2" t="e">
        <f t="shared" si="127"/>
        <v>#REF!</v>
      </c>
      <c r="X1677" s="2" t="e">
        <f>IF(R1677&lt;&gt;"",VLOOKUP(S1677,'Avtal 2026-05-21'!C:J,9,FALSE),"")</f>
        <v>#REF!</v>
      </c>
      <c r="Y1677" s="2" t="e">
        <f>IF(R1677&lt;&gt;"",VLOOKUP(S1677,'Avtal 2026-05-21'!C:J,10,FALSE),"")</f>
        <v>#REF!</v>
      </c>
      <c r="Z1677" s="2" t="e">
        <f>IF(R1677&lt;&gt;"",VLOOKUP(S1677,'Avtal 2026-05-21'!C:J,11,FALSE),"")</f>
        <v>#REF!</v>
      </c>
      <c r="AA1677" s="2" t="e">
        <f>IF(R1677&lt;&gt;"",VLOOKUP(S1677,'Avtal 2026-05-21'!C:J,12,FALSE),"")</f>
        <v>#REF!</v>
      </c>
      <c r="AB1677" s="2" t="e">
        <f>IF(R1677&lt;&gt;"",VLOOKUP(S1677,'Avtal 2026-05-21'!C:J,13,FALSE),"")</f>
        <v>#REF!</v>
      </c>
      <c r="AC1677" s="2" t="e">
        <f>IF(R1677&lt;&gt;"",VLOOKUP(S1677,'Avtal 2026-05-21'!C:J,21,FALSE),"")</f>
        <v>#REF!</v>
      </c>
      <c r="AD1677" s="13" t="e">
        <f>VLOOKUP(S1677,'Avtal 2026-05-21'!C:J,7,FALSE)</f>
        <v>#REF!</v>
      </c>
      <c r="AF1677" s="2" t="e">
        <f>IF(R1677&lt;&gt;"",VLOOKUP(S1677,'Avtal 2026-05-21'!C:J,18,FALSE),"")</f>
        <v>#REF!</v>
      </c>
      <c r="AG1677" s="2" t="e">
        <f>IF(R1677&lt;&gt;"",VLOOKUP(S1677,'Avtal 2026-05-21'!C:J,19,FALSE),"")</f>
        <v>#REF!</v>
      </c>
      <c r="AH1677" s="10" t="e">
        <f>IF(R1677&gt;0,VLOOKUP(S1677,'Avtal 2026-05-21'!C:J,52,FALSE),"")</f>
        <v>#REF!</v>
      </c>
    </row>
    <row r="1678" spans="18:34" ht="18.75" customHeight="1" x14ac:dyDescent="0.25">
      <c r="R1678" s="2" t="e">
        <f>IF(MAX($R$10:R1677)&gt;=$K$4,0,R1677+1)</f>
        <v>#REF!</v>
      </c>
      <c r="S1678" s="2" t="e">
        <f t="shared" si="128"/>
        <v>#REF!</v>
      </c>
      <c r="T1678" s="2" t="e">
        <f t="shared" si="125"/>
        <v>#REF!</v>
      </c>
      <c r="U1678" s="2" t="e">
        <f t="shared" si="126"/>
        <v>#REF!</v>
      </c>
      <c r="V1678" s="2" t="e">
        <f t="shared" si="127"/>
        <v>#REF!</v>
      </c>
      <c r="X1678" s="2" t="e">
        <f>IF(R1678&lt;&gt;"",VLOOKUP(S1678,'Avtal 2026-05-21'!C:J,9,FALSE),"")</f>
        <v>#REF!</v>
      </c>
      <c r="Y1678" s="2" t="e">
        <f>IF(R1678&lt;&gt;"",VLOOKUP(S1678,'Avtal 2026-05-21'!C:J,10,FALSE),"")</f>
        <v>#REF!</v>
      </c>
      <c r="Z1678" s="2" t="e">
        <f>IF(R1678&lt;&gt;"",VLOOKUP(S1678,'Avtal 2026-05-21'!C:J,11,FALSE),"")</f>
        <v>#REF!</v>
      </c>
      <c r="AA1678" s="2" t="e">
        <f>IF(R1678&lt;&gt;"",VLOOKUP(S1678,'Avtal 2026-05-21'!C:J,12,FALSE),"")</f>
        <v>#REF!</v>
      </c>
      <c r="AB1678" s="2" t="e">
        <f>IF(R1678&lt;&gt;"",VLOOKUP(S1678,'Avtal 2026-05-21'!C:J,13,FALSE),"")</f>
        <v>#REF!</v>
      </c>
      <c r="AC1678" s="2" t="e">
        <f>IF(R1678&lt;&gt;"",VLOOKUP(S1678,'Avtal 2026-05-21'!C:J,21,FALSE),"")</f>
        <v>#REF!</v>
      </c>
      <c r="AD1678" s="13" t="e">
        <f>VLOOKUP(S1678,'Avtal 2026-05-21'!C:J,7,FALSE)</f>
        <v>#REF!</v>
      </c>
      <c r="AF1678" s="2" t="e">
        <f>IF(R1678&lt;&gt;"",VLOOKUP(S1678,'Avtal 2026-05-21'!C:J,18,FALSE),"")</f>
        <v>#REF!</v>
      </c>
      <c r="AG1678" s="2" t="e">
        <f>IF(R1678&lt;&gt;"",VLOOKUP(S1678,'Avtal 2026-05-21'!C:J,19,FALSE),"")</f>
        <v>#REF!</v>
      </c>
      <c r="AH1678" s="10" t="e">
        <f>IF(R1678&gt;0,VLOOKUP(S1678,'Avtal 2026-05-21'!C:J,52,FALSE),"")</f>
        <v>#REF!</v>
      </c>
    </row>
    <row r="1679" spans="18:34" ht="18.75" customHeight="1" x14ac:dyDescent="0.25">
      <c r="R1679" s="2" t="e">
        <f>IF(MAX($R$10:R1678)&gt;=$K$4,0,R1678+1)</f>
        <v>#REF!</v>
      </c>
      <c r="S1679" s="2" t="e">
        <f t="shared" si="128"/>
        <v>#REF!</v>
      </c>
      <c r="T1679" s="2" t="e">
        <f t="shared" si="125"/>
        <v>#REF!</v>
      </c>
      <c r="U1679" s="2" t="e">
        <f t="shared" si="126"/>
        <v>#REF!</v>
      </c>
      <c r="V1679" s="2" t="e">
        <f t="shared" si="127"/>
        <v>#REF!</v>
      </c>
      <c r="X1679" s="2" t="e">
        <f>IF(R1679&lt;&gt;"",VLOOKUP(S1679,'Avtal 2026-05-21'!C:J,9,FALSE),"")</f>
        <v>#REF!</v>
      </c>
      <c r="Y1679" s="2" t="e">
        <f>IF(R1679&lt;&gt;"",VLOOKUP(S1679,'Avtal 2026-05-21'!C:J,10,FALSE),"")</f>
        <v>#REF!</v>
      </c>
      <c r="Z1679" s="2" t="e">
        <f>IF(R1679&lt;&gt;"",VLOOKUP(S1679,'Avtal 2026-05-21'!C:J,11,FALSE),"")</f>
        <v>#REF!</v>
      </c>
      <c r="AA1679" s="2" t="e">
        <f>IF(R1679&lt;&gt;"",VLOOKUP(S1679,'Avtal 2026-05-21'!C:J,12,FALSE),"")</f>
        <v>#REF!</v>
      </c>
      <c r="AB1679" s="2" t="e">
        <f>IF(R1679&lt;&gt;"",VLOOKUP(S1679,'Avtal 2026-05-21'!C:J,13,FALSE),"")</f>
        <v>#REF!</v>
      </c>
      <c r="AC1679" s="2" t="e">
        <f>IF(R1679&lt;&gt;"",VLOOKUP(S1679,'Avtal 2026-05-21'!C:J,21,FALSE),"")</f>
        <v>#REF!</v>
      </c>
      <c r="AD1679" s="13" t="e">
        <f>VLOOKUP(S1679,'Avtal 2026-05-21'!C:J,7,FALSE)</f>
        <v>#REF!</v>
      </c>
      <c r="AF1679" s="2" t="e">
        <f>IF(R1679&lt;&gt;"",VLOOKUP(S1679,'Avtal 2026-05-21'!C:J,18,FALSE),"")</f>
        <v>#REF!</v>
      </c>
      <c r="AG1679" s="2" t="e">
        <f>IF(R1679&lt;&gt;"",VLOOKUP(S1679,'Avtal 2026-05-21'!C:J,19,FALSE),"")</f>
        <v>#REF!</v>
      </c>
      <c r="AH1679" s="10" t="e">
        <f>IF(R1679&gt;0,VLOOKUP(S1679,'Avtal 2026-05-21'!C:J,52,FALSE),"")</f>
        <v>#REF!</v>
      </c>
    </row>
    <row r="1680" spans="18:34" ht="18.75" customHeight="1" x14ac:dyDescent="0.25">
      <c r="R1680" s="2" t="e">
        <f>IF(MAX($R$10:R1679)&gt;=$K$4,0,R1679+1)</f>
        <v>#REF!</v>
      </c>
      <c r="S1680" s="2" t="e">
        <f t="shared" si="128"/>
        <v>#REF!</v>
      </c>
      <c r="T1680" s="2" t="e">
        <f t="shared" si="125"/>
        <v>#REF!</v>
      </c>
      <c r="U1680" s="2" t="e">
        <f t="shared" si="126"/>
        <v>#REF!</v>
      </c>
      <c r="V1680" s="2" t="e">
        <f t="shared" si="127"/>
        <v>#REF!</v>
      </c>
      <c r="X1680" s="2" t="e">
        <f>IF(R1680&lt;&gt;"",VLOOKUP(S1680,'Avtal 2026-05-21'!C:J,9,FALSE),"")</f>
        <v>#REF!</v>
      </c>
      <c r="Y1680" s="2" t="e">
        <f>IF(R1680&lt;&gt;"",VLOOKUP(S1680,'Avtal 2026-05-21'!C:J,10,FALSE),"")</f>
        <v>#REF!</v>
      </c>
      <c r="Z1680" s="2" t="e">
        <f>IF(R1680&lt;&gt;"",VLOOKUP(S1680,'Avtal 2026-05-21'!C:J,11,FALSE),"")</f>
        <v>#REF!</v>
      </c>
      <c r="AA1680" s="2" t="e">
        <f>IF(R1680&lt;&gt;"",VLOOKUP(S1680,'Avtal 2026-05-21'!C:J,12,FALSE),"")</f>
        <v>#REF!</v>
      </c>
      <c r="AB1680" s="2" t="e">
        <f>IF(R1680&lt;&gt;"",VLOOKUP(S1680,'Avtal 2026-05-21'!C:J,13,FALSE),"")</f>
        <v>#REF!</v>
      </c>
      <c r="AC1680" s="2" t="e">
        <f>IF(R1680&lt;&gt;"",VLOOKUP(S1680,'Avtal 2026-05-21'!C:J,21,FALSE),"")</f>
        <v>#REF!</v>
      </c>
      <c r="AD1680" s="13" t="e">
        <f>VLOOKUP(S1680,'Avtal 2026-05-21'!C:J,7,FALSE)</f>
        <v>#REF!</v>
      </c>
      <c r="AF1680" s="2" t="e">
        <f>IF(R1680&lt;&gt;"",VLOOKUP(S1680,'Avtal 2026-05-21'!C:J,18,FALSE),"")</f>
        <v>#REF!</v>
      </c>
      <c r="AG1680" s="2" t="e">
        <f>IF(R1680&lt;&gt;"",VLOOKUP(S1680,'Avtal 2026-05-21'!C:J,19,FALSE),"")</f>
        <v>#REF!</v>
      </c>
      <c r="AH1680" s="10" t="e">
        <f>IF(R1680&gt;0,VLOOKUP(S1680,'Avtal 2026-05-21'!C:J,52,FALSE),"")</f>
        <v>#REF!</v>
      </c>
    </row>
    <row r="1681" spans="18:34" ht="18.75" customHeight="1" x14ac:dyDescent="0.25">
      <c r="R1681" s="2" t="e">
        <f>IF(MAX($R$10:R1680)&gt;=$K$4,0,R1680+1)</f>
        <v>#REF!</v>
      </c>
      <c r="S1681" s="2" t="e">
        <f t="shared" si="128"/>
        <v>#REF!</v>
      </c>
      <c r="T1681" s="2" t="e">
        <f t="shared" si="125"/>
        <v>#REF!</v>
      </c>
      <c r="U1681" s="2" t="e">
        <f t="shared" si="126"/>
        <v>#REF!</v>
      </c>
      <c r="V1681" s="2" t="e">
        <f t="shared" si="127"/>
        <v>#REF!</v>
      </c>
      <c r="X1681" s="2" t="e">
        <f>IF(R1681&lt;&gt;"",VLOOKUP(S1681,'Avtal 2026-05-21'!C:J,9,FALSE),"")</f>
        <v>#REF!</v>
      </c>
      <c r="Y1681" s="2" t="e">
        <f>IF(R1681&lt;&gt;"",VLOOKUP(S1681,'Avtal 2026-05-21'!C:J,10,FALSE),"")</f>
        <v>#REF!</v>
      </c>
      <c r="Z1681" s="2" t="e">
        <f>IF(R1681&lt;&gt;"",VLOOKUP(S1681,'Avtal 2026-05-21'!C:J,11,FALSE),"")</f>
        <v>#REF!</v>
      </c>
      <c r="AA1681" s="2" t="e">
        <f>IF(R1681&lt;&gt;"",VLOOKUP(S1681,'Avtal 2026-05-21'!C:J,12,FALSE),"")</f>
        <v>#REF!</v>
      </c>
      <c r="AB1681" s="2" t="e">
        <f>IF(R1681&lt;&gt;"",VLOOKUP(S1681,'Avtal 2026-05-21'!C:J,13,FALSE),"")</f>
        <v>#REF!</v>
      </c>
      <c r="AC1681" s="2" t="e">
        <f>IF(R1681&lt;&gt;"",VLOOKUP(S1681,'Avtal 2026-05-21'!C:J,21,FALSE),"")</f>
        <v>#REF!</v>
      </c>
      <c r="AD1681" s="13" t="e">
        <f>VLOOKUP(S1681,'Avtal 2026-05-21'!C:J,7,FALSE)</f>
        <v>#REF!</v>
      </c>
      <c r="AF1681" s="2" t="e">
        <f>IF(R1681&lt;&gt;"",VLOOKUP(S1681,'Avtal 2026-05-21'!C:J,18,FALSE),"")</f>
        <v>#REF!</v>
      </c>
      <c r="AG1681" s="2" t="e">
        <f>IF(R1681&lt;&gt;"",VLOOKUP(S1681,'Avtal 2026-05-21'!C:J,19,FALSE),"")</f>
        <v>#REF!</v>
      </c>
      <c r="AH1681" s="10" t="e">
        <f>IF(R1681&gt;0,VLOOKUP(S1681,'Avtal 2026-05-21'!C:J,52,FALSE),"")</f>
        <v>#REF!</v>
      </c>
    </row>
    <row r="1682" spans="18:34" ht="18.75" customHeight="1" x14ac:dyDescent="0.25">
      <c r="R1682" s="2" t="e">
        <f>IF(MAX($R$10:R1681)&gt;=$K$4,0,R1681+1)</f>
        <v>#REF!</v>
      </c>
      <c r="S1682" s="2" t="e">
        <f t="shared" si="128"/>
        <v>#REF!</v>
      </c>
      <c r="T1682" s="2" t="e">
        <f t="shared" si="125"/>
        <v>#REF!</v>
      </c>
      <c r="U1682" s="2" t="e">
        <f t="shared" si="126"/>
        <v>#REF!</v>
      </c>
      <c r="V1682" s="2" t="e">
        <f t="shared" si="127"/>
        <v>#REF!</v>
      </c>
      <c r="X1682" s="2" t="e">
        <f>IF(R1682&lt;&gt;"",VLOOKUP(S1682,'Avtal 2026-05-21'!C:J,9,FALSE),"")</f>
        <v>#REF!</v>
      </c>
      <c r="Y1682" s="2" t="e">
        <f>IF(R1682&lt;&gt;"",VLOOKUP(S1682,'Avtal 2026-05-21'!C:J,10,FALSE),"")</f>
        <v>#REF!</v>
      </c>
      <c r="Z1682" s="2" t="e">
        <f>IF(R1682&lt;&gt;"",VLOOKUP(S1682,'Avtal 2026-05-21'!C:J,11,FALSE),"")</f>
        <v>#REF!</v>
      </c>
      <c r="AA1682" s="2" t="e">
        <f>IF(R1682&lt;&gt;"",VLOOKUP(S1682,'Avtal 2026-05-21'!C:J,12,FALSE),"")</f>
        <v>#REF!</v>
      </c>
      <c r="AB1682" s="2" t="e">
        <f>IF(R1682&lt;&gt;"",VLOOKUP(S1682,'Avtal 2026-05-21'!C:J,13,FALSE),"")</f>
        <v>#REF!</v>
      </c>
      <c r="AC1682" s="2" t="e">
        <f>IF(R1682&lt;&gt;"",VLOOKUP(S1682,'Avtal 2026-05-21'!C:J,21,FALSE),"")</f>
        <v>#REF!</v>
      </c>
      <c r="AD1682" s="13" t="e">
        <f>VLOOKUP(S1682,'Avtal 2026-05-21'!C:J,7,FALSE)</f>
        <v>#REF!</v>
      </c>
      <c r="AF1682" s="2" t="e">
        <f>IF(R1682&lt;&gt;"",VLOOKUP(S1682,'Avtal 2026-05-21'!C:J,18,FALSE),"")</f>
        <v>#REF!</v>
      </c>
      <c r="AG1682" s="2" t="e">
        <f>IF(R1682&lt;&gt;"",VLOOKUP(S1682,'Avtal 2026-05-21'!C:J,19,FALSE),"")</f>
        <v>#REF!</v>
      </c>
      <c r="AH1682" s="10" t="e">
        <f>IF(R1682&gt;0,VLOOKUP(S1682,'Avtal 2026-05-21'!C:J,52,FALSE),"")</f>
        <v>#REF!</v>
      </c>
    </row>
    <row r="1683" spans="18:34" ht="18.75" customHeight="1" x14ac:dyDescent="0.25">
      <c r="R1683" s="2" t="e">
        <f>IF(MAX($R$10:R1682)&gt;=$K$4,0,R1682+1)</f>
        <v>#REF!</v>
      </c>
      <c r="S1683" s="2" t="e">
        <f t="shared" si="128"/>
        <v>#REF!</v>
      </c>
      <c r="T1683" s="2" t="e">
        <f t="shared" si="125"/>
        <v>#REF!</v>
      </c>
      <c r="U1683" s="2" t="e">
        <f t="shared" si="126"/>
        <v>#REF!</v>
      </c>
      <c r="V1683" s="2" t="e">
        <f t="shared" si="127"/>
        <v>#REF!</v>
      </c>
      <c r="X1683" s="2" t="e">
        <f>IF(R1683&lt;&gt;"",VLOOKUP(S1683,'Avtal 2026-05-21'!C:J,9,FALSE),"")</f>
        <v>#REF!</v>
      </c>
      <c r="Y1683" s="2" t="e">
        <f>IF(R1683&lt;&gt;"",VLOOKUP(S1683,'Avtal 2026-05-21'!C:J,10,FALSE),"")</f>
        <v>#REF!</v>
      </c>
      <c r="Z1683" s="2" t="e">
        <f>IF(R1683&lt;&gt;"",VLOOKUP(S1683,'Avtal 2026-05-21'!C:J,11,FALSE),"")</f>
        <v>#REF!</v>
      </c>
      <c r="AA1683" s="2" t="e">
        <f>IF(R1683&lt;&gt;"",VLOOKUP(S1683,'Avtal 2026-05-21'!C:J,12,FALSE),"")</f>
        <v>#REF!</v>
      </c>
      <c r="AB1683" s="2" t="e">
        <f>IF(R1683&lt;&gt;"",VLOOKUP(S1683,'Avtal 2026-05-21'!C:J,13,FALSE),"")</f>
        <v>#REF!</v>
      </c>
      <c r="AC1683" s="2" t="e">
        <f>IF(R1683&lt;&gt;"",VLOOKUP(S1683,'Avtal 2026-05-21'!C:J,21,FALSE),"")</f>
        <v>#REF!</v>
      </c>
      <c r="AD1683" s="13" t="e">
        <f>VLOOKUP(S1683,'Avtal 2026-05-21'!C:J,7,FALSE)</f>
        <v>#REF!</v>
      </c>
      <c r="AF1683" s="2" t="e">
        <f>IF(R1683&lt;&gt;"",VLOOKUP(S1683,'Avtal 2026-05-21'!C:J,18,FALSE),"")</f>
        <v>#REF!</v>
      </c>
      <c r="AG1683" s="2" t="e">
        <f>IF(R1683&lt;&gt;"",VLOOKUP(S1683,'Avtal 2026-05-21'!C:J,19,FALSE),"")</f>
        <v>#REF!</v>
      </c>
      <c r="AH1683" s="10" t="e">
        <f>IF(R1683&gt;0,VLOOKUP(S1683,'Avtal 2026-05-21'!C:J,52,FALSE),"")</f>
        <v>#REF!</v>
      </c>
    </row>
    <row r="1684" spans="18:34" ht="18.75" customHeight="1" x14ac:dyDescent="0.25">
      <c r="R1684" s="2" t="e">
        <f>IF(MAX($R$10:R1683)&gt;=$K$4,0,R1683+1)</f>
        <v>#REF!</v>
      </c>
      <c r="S1684" s="2" t="e">
        <f t="shared" si="128"/>
        <v>#REF!</v>
      </c>
      <c r="T1684" s="2" t="e">
        <f t="shared" si="125"/>
        <v>#REF!</v>
      </c>
      <c r="U1684" s="2" t="e">
        <f t="shared" si="126"/>
        <v>#REF!</v>
      </c>
      <c r="V1684" s="2" t="e">
        <f t="shared" si="127"/>
        <v>#REF!</v>
      </c>
      <c r="X1684" s="2" t="e">
        <f>IF(R1684&lt;&gt;"",VLOOKUP(S1684,'Avtal 2026-05-21'!C:J,9,FALSE),"")</f>
        <v>#REF!</v>
      </c>
      <c r="Y1684" s="2" t="e">
        <f>IF(R1684&lt;&gt;"",VLOOKUP(S1684,'Avtal 2026-05-21'!C:J,10,FALSE),"")</f>
        <v>#REF!</v>
      </c>
      <c r="Z1684" s="2" t="e">
        <f>IF(R1684&lt;&gt;"",VLOOKUP(S1684,'Avtal 2026-05-21'!C:J,11,FALSE),"")</f>
        <v>#REF!</v>
      </c>
      <c r="AA1684" s="2" t="e">
        <f>IF(R1684&lt;&gt;"",VLOOKUP(S1684,'Avtal 2026-05-21'!C:J,12,FALSE),"")</f>
        <v>#REF!</v>
      </c>
      <c r="AB1684" s="2" t="e">
        <f>IF(R1684&lt;&gt;"",VLOOKUP(S1684,'Avtal 2026-05-21'!C:J,13,FALSE),"")</f>
        <v>#REF!</v>
      </c>
      <c r="AC1684" s="2" t="e">
        <f>IF(R1684&lt;&gt;"",VLOOKUP(S1684,'Avtal 2026-05-21'!C:J,21,FALSE),"")</f>
        <v>#REF!</v>
      </c>
      <c r="AD1684" s="13" t="e">
        <f>VLOOKUP(S1684,'Avtal 2026-05-21'!C:J,7,FALSE)</f>
        <v>#REF!</v>
      </c>
      <c r="AF1684" s="2" t="e">
        <f>IF(R1684&lt;&gt;"",VLOOKUP(S1684,'Avtal 2026-05-21'!C:J,18,FALSE),"")</f>
        <v>#REF!</v>
      </c>
      <c r="AG1684" s="2" t="e">
        <f>IF(R1684&lt;&gt;"",VLOOKUP(S1684,'Avtal 2026-05-21'!C:J,19,FALSE),"")</f>
        <v>#REF!</v>
      </c>
      <c r="AH1684" s="10" t="e">
        <f>IF(R1684&gt;0,VLOOKUP(S1684,'Avtal 2026-05-21'!C:J,52,FALSE),"")</f>
        <v>#REF!</v>
      </c>
    </row>
    <row r="1685" spans="18:34" ht="18.75" customHeight="1" x14ac:dyDescent="0.25">
      <c r="R1685" s="2" t="e">
        <f>IF(MAX($R$10:R1684)&gt;=$K$4,0,R1684+1)</f>
        <v>#REF!</v>
      </c>
      <c r="S1685" s="2" t="e">
        <f t="shared" si="128"/>
        <v>#REF!</v>
      </c>
      <c r="T1685" s="2" t="e">
        <f t="shared" si="125"/>
        <v>#REF!</v>
      </c>
      <c r="U1685" s="2" t="e">
        <f t="shared" si="126"/>
        <v>#REF!</v>
      </c>
      <c r="V1685" s="2" t="e">
        <f t="shared" si="127"/>
        <v>#REF!</v>
      </c>
      <c r="X1685" s="2" t="e">
        <f>IF(R1685&lt;&gt;"",VLOOKUP(S1685,'Avtal 2026-05-21'!C:J,9,FALSE),"")</f>
        <v>#REF!</v>
      </c>
      <c r="Y1685" s="2" t="e">
        <f>IF(R1685&lt;&gt;"",VLOOKUP(S1685,'Avtal 2026-05-21'!C:J,10,FALSE),"")</f>
        <v>#REF!</v>
      </c>
      <c r="Z1685" s="2" t="e">
        <f>IF(R1685&lt;&gt;"",VLOOKUP(S1685,'Avtal 2026-05-21'!C:J,11,FALSE),"")</f>
        <v>#REF!</v>
      </c>
      <c r="AA1685" s="2" t="e">
        <f>IF(R1685&lt;&gt;"",VLOOKUP(S1685,'Avtal 2026-05-21'!C:J,12,FALSE),"")</f>
        <v>#REF!</v>
      </c>
      <c r="AB1685" s="2" t="e">
        <f>IF(R1685&lt;&gt;"",VLOOKUP(S1685,'Avtal 2026-05-21'!C:J,13,FALSE),"")</f>
        <v>#REF!</v>
      </c>
      <c r="AC1685" s="2" t="e">
        <f>IF(R1685&lt;&gt;"",VLOOKUP(S1685,'Avtal 2026-05-21'!C:J,21,FALSE),"")</f>
        <v>#REF!</v>
      </c>
      <c r="AD1685" s="13" t="e">
        <f>VLOOKUP(S1685,'Avtal 2026-05-21'!C:J,7,FALSE)</f>
        <v>#REF!</v>
      </c>
      <c r="AF1685" s="2" t="e">
        <f>IF(R1685&lt;&gt;"",VLOOKUP(S1685,'Avtal 2026-05-21'!C:J,18,FALSE),"")</f>
        <v>#REF!</v>
      </c>
      <c r="AG1685" s="2" t="e">
        <f>IF(R1685&lt;&gt;"",VLOOKUP(S1685,'Avtal 2026-05-21'!C:J,19,FALSE),"")</f>
        <v>#REF!</v>
      </c>
      <c r="AH1685" s="10" t="e">
        <f>IF(R1685&gt;0,VLOOKUP(S1685,'Avtal 2026-05-21'!C:J,52,FALSE),"")</f>
        <v>#REF!</v>
      </c>
    </row>
    <row r="1686" spans="18:34" ht="18.75" customHeight="1" x14ac:dyDescent="0.25">
      <c r="R1686" s="2" t="e">
        <f>IF(MAX($R$10:R1685)&gt;=$K$4,0,R1685+1)</f>
        <v>#REF!</v>
      </c>
      <c r="S1686" s="2" t="e">
        <f t="shared" si="128"/>
        <v>#REF!</v>
      </c>
      <c r="T1686" s="2" t="e">
        <f t="shared" si="125"/>
        <v>#REF!</v>
      </c>
      <c r="U1686" s="2" t="e">
        <f t="shared" si="126"/>
        <v>#REF!</v>
      </c>
      <c r="V1686" s="2" t="e">
        <f t="shared" si="127"/>
        <v>#REF!</v>
      </c>
      <c r="X1686" s="2" t="e">
        <f>IF(R1686&lt;&gt;"",VLOOKUP(S1686,'Avtal 2026-05-21'!C:J,9,FALSE),"")</f>
        <v>#REF!</v>
      </c>
      <c r="Y1686" s="2" t="e">
        <f>IF(R1686&lt;&gt;"",VLOOKUP(S1686,'Avtal 2026-05-21'!C:J,10,FALSE),"")</f>
        <v>#REF!</v>
      </c>
      <c r="Z1686" s="2" t="e">
        <f>IF(R1686&lt;&gt;"",VLOOKUP(S1686,'Avtal 2026-05-21'!C:J,11,FALSE),"")</f>
        <v>#REF!</v>
      </c>
      <c r="AA1686" s="2" t="e">
        <f>IF(R1686&lt;&gt;"",VLOOKUP(S1686,'Avtal 2026-05-21'!C:J,12,FALSE),"")</f>
        <v>#REF!</v>
      </c>
      <c r="AB1686" s="2" t="e">
        <f>IF(R1686&lt;&gt;"",VLOOKUP(S1686,'Avtal 2026-05-21'!C:J,13,FALSE),"")</f>
        <v>#REF!</v>
      </c>
      <c r="AC1686" s="2" t="e">
        <f>IF(R1686&lt;&gt;"",VLOOKUP(S1686,'Avtal 2026-05-21'!C:J,21,FALSE),"")</f>
        <v>#REF!</v>
      </c>
      <c r="AD1686" s="13" t="e">
        <f>VLOOKUP(S1686,'Avtal 2026-05-21'!C:J,7,FALSE)</f>
        <v>#REF!</v>
      </c>
      <c r="AF1686" s="2" t="e">
        <f>IF(R1686&lt;&gt;"",VLOOKUP(S1686,'Avtal 2026-05-21'!C:J,18,FALSE),"")</f>
        <v>#REF!</v>
      </c>
      <c r="AG1686" s="2" t="e">
        <f>IF(R1686&lt;&gt;"",VLOOKUP(S1686,'Avtal 2026-05-21'!C:J,19,FALSE),"")</f>
        <v>#REF!</v>
      </c>
      <c r="AH1686" s="10" t="e">
        <f>IF(R1686&gt;0,VLOOKUP(S1686,'Avtal 2026-05-21'!C:J,52,FALSE),"")</f>
        <v>#REF!</v>
      </c>
    </row>
    <row r="1687" spans="18:34" ht="18.75" customHeight="1" x14ac:dyDescent="0.25">
      <c r="R1687" s="2" t="e">
        <f>IF(MAX($R$10:R1686)&gt;=$K$4,0,R1686+1)</f>
        <v>#REF!</v>
      </c>
      <c r="S1687" s="2" t="e">
        <f t="shared" si="128"/>
        <v>#REF!</v>
      </c>
      <c r="T1687" s="2" t="e">
        <f t="shared" si="125"/>
        <v>#REF!</v>
      </c>
      <c r="U1687" s="2" t="e">
        <f t="shared" si="126"/>
        <v>#REF!</v>
      </c>
      <c r="V1687" s="2" t="e">
        <f t="shared" si="127"/>
        <v>#REF!</v>
      </c>
      <c r="X1687" s="2" t="e">
        <f>IF(R1687&lt;&gt;"",VLOOKUP(S1687,'Avtal 2026-05-21'!C:J,9,FALSE),"")</f>
        <v>#REF!</v>
      </c>
      <c r="Y1687" s="2" t="e">
        <f>IF(R1687&lt;&gt;"",VLOOKUP(S1687,'Avtal 2026-05-21'!C:J,10,FALSE),"")</f>
        <v>#REF!</v>
      </c>
      <c r="Z1687" s="2" t="e">
        <f>IF(R1687&lt;&gt;"",VLOOKUP(S1687,'Avtal 2026-05-21'!C:J,11,FALSE),"")</f>
        <v>#REF!</v>
      </c>
      <c r="AA1687" s="2" t="e">
        <f>IF(R1687&lt;&gt;"",VLOOKUP(S1687,'Avtal 2026-05-21'!C:J,12,FALSE),"")</f>
        <v>#REF!</v>
      </c>
      <c r="AB1687" s="2" t="e">
        <f>IF(R1687&lt;&gt;"",VLOOKUP(S1687,'Avtal 2026-05-21'!C:J,13,FALSE),"")</f>
        <v>#REF!</v>
      </c>
      <c r="AC1687" s="2" t="e">
        <f>IF(R1687&lt;&gt;"",VLOOKUP(S1687,'Avtal 2026-05-21'!C:J,21,FALSE),"")</f>
        <v>#REF!</v>
      </c>
      <c r="AD1687" s="13" t="e">
        <f>VLOOKUP(S1687,'Avtal 2026-05-21'!C:J,7,FALSE)</f>
        <v>#REF!</v>
      </c>
      <c r="AF1687" s="2" t="e">
        <f>IF(R1687&lt;&gt;"",VLOOKUP(S1687,'Avtal 2026-05-21'!C:J,18,FALSE),"")</f>
        <v>#REF!</v>
      </c>
      <c r="AG1687" s="2" t="e">
        <f>IF(R1687&lt;&gt;"",VLOOKUP(S1687,'Avtal 2026-05-21'!C:J,19,FALSE),"")</f>
        <v>#REF!</v>
      </c>
      <c r="AH1687" s="10" t="e">
        <f>IF(R1687&gt;0,VLOOKUP(S1687,'Avtal 2026-05-21'!C:J,52,FALSE),"")</f>
        <v>#REF!</v>
      </c>
    </row>
    <row r="1688" spans="18:34" ht="18.75" customHeight="1" x14ac:dyDescent="0.25">
      <c r="R1688" s="2" t="e">
        <f>IF(MAX($R$10:R1687)&gt;=$K$4,0,R1687+1)</f>
        <v>#REF!</v>
      </c>
      <c r="S1688" s="2" t="e">
        <f t="shared" si="128"/>
        <v>#REF!</v>
      </c>
      <c r="T1688" s="2" t="e">
        <f t="shared" si="125"/>
        <v>#REF!</v>
      </c>
      <c r="U1688" s="2" t="e">
        <f t="shared" si="126"/>
        <v>#REF!</v>
      </c>
      <c r="V1688" s="2" t="e">
        <f t="shared" si="127"/>
        <v>#REF!</v>
      </c>
      <c r="X1688" s="2" t="e">
        <f>IF(R1688&lt;&gt;"",VLOOKUP(S1688,'Avtal 2026-05-21'!C:J,9,FALSE),"")</f>
        <v>#REF!</v>
      </c>
      <c r="Y1688" s="2" t="e">
        <f>IF(R1688&lt;&gt;"",VLOOKUP(S1688,'Avtal 2026-05-21'!C:J,10,FALSE),"")</f>
        <v>#REF!</v>
      </c>
      <c r="Z1688" s="2" t="e">
        <f>IF(R1688&lt;&gt;"",VLOOKUP(S1688,'Avtal 2026-05-21'!C:J,11,FALSE),"")</f>
        <v>#REF!</v>
      </c>
      <c r="AA1688" s="2" t="e">
        <f>IF(R1688&lt;&gt;"",VLOOKUP(S1688,'Avtal 2026-05-21'!C:J,12,FALSE),"")</f>
        <v>#REF!</v>
      </c>
      <c r="AB1688" s="2" t="e">
        <f>IF(R1688&lt;&gt;"",VLOOKUP(S1688,'Avtal 2026-05-21'!C:J,13,FALSE),"")</f>
        <v>#REF!</v>
      </c>
      <c r="AC1688" s="2" t="e">
        <f>IF(R1688&lt;&gt;"",VLOOKUP(S1688,'Avtal 2026-05-21'!C:J,21,FALSE),"")</f>
        <v>#REF!</v>
      </c>
      <c r="AD1688" s="13" t="e">
        <f>VLOOKUP(S1688,'Avtal 2026-05-21'!C:J,7,FALSE)</f>
        <v>#REF!</v>
      </c>
      <c r="AF1688" s="2" t="e">
        <f>IF(R1688&lt;&gt;"",VLOOKUP(S1688,'Avtal 2026-05-21'!C:J,18,FALSE),"")</f>
        <v>#REF!</v>
      </c>
      <c r="AG1688" s="2" t="e">
        <f>IF(R1688&lt;&gt;"",VLOOKUP(S1688,'Avtal 2026-05-21'!C:J,19,FALSE),"")</f>
        <v>#REF!</v>
      </c>
      <c r="AH1688" s="10" t="e">
        <f>IF(R1688&gt;0,VLOOKUP(S1688,'Avtal 2026-05-21'!C:J,52,FALSE),"")</f>
        <v>#REF!</v>
      </c>
    </row>
    <row r="1689" spans="18:34" ht="18.75" customHeight="1" x14ac:dyDescent="0.25">
      <c r="R1689" s="2" t="e">
        <f>IF(MAX($R$10:R1688)&gt;=$K$4,0,R1688+1)</f>
        <v>#REF!</v>
      </c>
      <c r="S1689" s="2" t="e">
        <f t="shared" si="128"/>
        <v>#REF!</v>
      </c>
      <c r="T1689" s="2" t="e">
        <f t="shared" si="125"/>
        <v>#REF!</v>
      </c>
      <c r="U1689" s="2" t="e">
        <f t="shared" si="126"/>
        <v>#REF!</v>
      </c>
      <c r="V1689" s="2" t="e">
        <f t="shared" si="127"/>
        <v>#REF!</v>
      </c>
      <c r="X1689" s="2" t="e">
        <f>IF(R1689&lt;&gt;"",VLOOKUP(S1689,'Avtal 2026-05-21'!C:J,9,FALSE),"")</f>
        <v>#REF!</v>
      </c>
      <c r="Y1689" s="2" t="e">
        <f>IF(R1689&lt;&gt;"",VLOOKUP(S1689,'Avtal 2026-05-21'!C:J,10,FALSE),"")</f>
        <v>#REF!</v>
      </c>
      <c r="Z1689" s="2" t="e">
        <f>IF(R1689&lt;&gt;"",VLOOKUP(S1689,'Avtal 2026-05-21'!C:J,11,FALSE),"")</f>
        <v>#REF!</v>
      </c>
      <c r="AA1689" s="2" t="e">
        <f>IF(R1689&lt;&gt;"",VLOOKUP(S1689,'Avtal 2026-05-21'!C:J,12,FALSE),"")</f>
        <v>#REF!</v>
      </c>
      <c r="AB1689" s="2" t="e">
        <f>IF(R1689&lt;&gt;"",VLOOKUP(S1689,'Avtal 2026-05-21'!C:J,13,FALSE),"")</f>
        <v>#REF!</v>
      </c>
      <c r="AC1689" s="2" t="e">
        <f>IF(R1689&lt;&gt;"",VLOOKUP(S1689,'Avtal 2026-05-21'!C:J,21,FALSE),"")</f>
        <v>#REF!</v>
      </c>
      <c r="AD1689" s="13" t="e">
        <f>VLOOKUP(S1689,'Avtal 2026-05-21'!C:J,7,FALSE)</f>
        <v>#REF!</v>
      </c>
      <c r="AF1689" s="2" t="e">
        <f>IF(R1689&lt;&gt;"",VLOOKUP(S1689,'Avtal 2026-05-21'!C:J,18,FALSE),"")</f>
        <v>#REF!</v>
      </c>
      <c r="AG1689" s="2" t="e">
        <f>IF(R1689&lt;&gt;"",VLOOKUP(S1689,'Avtal 2026-05-21'!C:J,19,FALSE),"")</f>
        <v>#REF!</v>
      </c>
      <c r="AH1689" s="10" t="e">
        <f>IF(R1689&gt;0,VLOOKUP(S1689,'Avtal 2026-05-21'!C:J,52,FALSE),"")</f>
        <v>#REF!</v>
      </c>
    </row>
    <row r="1690" spans="18:34" ht="18.75" customHeight="1" x14ac:dyDescent="0.25">
      <c r="R1690" s="2" t="e">
        <f>IF(MAX($R$10:R1689)&gt;=$K$4,0,R1689+1)</f>
        <v>#REF!</v>
      </c>
      <c r="S1690" s="2" t="e">
        <f t="shared" si="128"/>
        <v>#REF!</v>
      </c>
      <c r="T1690" s="2" t="e">
        <f t="shared" si="125"/>
        <v>#REF!</v>
      </c>
      <c r="U1690" s="2" t="e">
        <f t="shared" si="126"/>
        <v>#REF!</v>
      </c>
      <c r="V1690" s="2" t="e">
        <f t="shared" si="127"/>
        <v>#REF!</v>
      </c>
      <c r="X1690" s="2" t="e">
        <f>IF(R1690&lt;&gt;"",VLOOKUP(S1690,'Avtal 2026-05-21'!C:J,9,FALSE),"")</f>
        <v>#REF!</v>
      </c>
      <c r="Y1690" s="2" t="e">
        <f>IF(R1690&lt;&gt;"",VLOOKUP(S1690,'Avtal 2026-05-21'!C:J,10,FALSE),"")</f>
        <v>#REF!</v>
      </c>
      <c r="Z1690" s="2" t="e">
        <f>IF(R1690&lt;&gt;"",VLOOKUP(S1690,'Avtal 2026-05-21'!C:J,11,FALSE),"")</f>
        <v>#REF!</v>
      </c>
      <c r="AA1690" s="2" t="e">
        <f>IF(R1690&lt;&gt;"",VLOOKUP(S1690,'Avtal 2026-05-21'!C:J,12,FALSE),"")</f>
        <v>#REF!</v>
      </c>
      <c r="AB1690" s="2" t="e">
        <f>IF(R1690&lt;&gt;"",VLOOKUP(S1690,'Avtal 2026-05-21'!C:J,13,FALSE),"")</f>
        <v>#REF!</v>
      </c>
      <c r="AC1690" s="2" t="e">
        <f>IF(R1690&lt;&gt;"",VLOOKUP(S1690,'Avtal 2026-05-21'!C:J,21,FALSE),"")</f>
        <v>#REF!</v>
      </c>
      <c r="AD1690" s="13" t="e">
        <f>VLOOKUP(S1690,'Avtal 2026-05-21'!C:J,7,FALSE)</f>
        <v>#REF!</v>
      </c>
      <c r="AF1690" s="2" t="e">
        <f>IF(R1690&lt;&gt;"",VLOOKUP(S1690,'Avtal 2026-05-21'!C:J,18,FALSE),"")</f>
        <v>#REF!</v>
      </c>
      <c r="AG1690" s="2" t="e">
        <f>IF(R1690&lt;&gt;"",VLOOKUP(S1690,'Avtal 2026-05-21'!C:J,19,FALSE),"")</f>
        <v>#REF!</v>
      </c>
      <c r="AH1690" s="10" t="e">
        <f>IF(R1690&gt;0,VLOOKUP(S1690,'Avtal 2026-05-21'!C:J,52,FALSE),"")</f>
        <v>#REF!</v>
      </c>
    </row>
    <row r="1691" spans="18:34" ht="18.75" customHeight="1" x14ac:dyDescent="0.25">
      <c r="R1691" s="2" t="e">
        <f>IF(MAX($R$10:R1690)&gt;=$K$4,0,R1690+1)</f>
        <v>#REF!</v>
      </c>
      <c r="S1691" s="2" t="e">
        <f t="shared" si="128"/>
        <v>#REF!</v>
      </c>
      <c r="T1691" s="2" t="e">
        <f t="shared" si="125"/>
        <v>#REF!</v>
      </c>
      <c r="U1691" s="2" t="e">
        <f t="shared" si="126"/>
        <v>#REF!</v>
      </c>
      <c r="V1691" s="2" t="e">
        <f t="shared" si="127"/>
        <v>#REF!</v>
      </c>
      <c r="X1691" s="2" t="e">
        <f>IF(R1691&lt;&gt;"",VLOOKUP(S1691,'Avtal 2026-05-21'!C:J,9,FALSE),"")</f>
        <v>#REF!</v>
      </c>
      <c r="Y1691" s="2" t="e">
        <f>IF(R1691&lt;&gt;"",VLOOKUP(S1691,'Avtal 2026-05-21'!C:J,10,FALSE),"")</f>
        <v>#REF!</v>
      </c>
      <c r="Z1691" s="2" t="e">
        <f>IF(R1691&lt;&gt;"",VLOOKUP(S1691,'Avtal 2026-05-21'!C:J,11,FALSE),"")</f>
        <v>#REF!</v>
      </c>
      <c r="AA1691" s="2" t="e">
        <f>IF(R1691&lt;&gt;"",VLOOKUP(S1691,'Avtal 2026-05-21'!C:J,12,FALSE),"")</f>
        <v>#REF!</v>
      </c>
      <c r="AB1691" s="2" t="e">
        <f>IF(R1691&lt;&gt;"",VLOOKUP(S1691,'Avtal 2026-05-21'!C:J,13,FALSE),"")</f>
        <v>#REF!</v>
      </c>
      <c r="AC1691" s="2" t="e">
        <f>IF(R1691&lt;&gt;"",VLOOKUP(S1691,'Avtal 2026-05-21'!C:J,21,FALSE),"")</f>
        <v>#REF!</v>
      </c>
      <c r="AD1691" s="13" t="e">
        <f>VLOOKUP(S1691,'Avtal 2026-05-21'!C:J,7,FALSE)</f>
        <v>#REF!</v>
      </c>
      <c r="AF1691" s="2" t="e">
        <f>IF(R1691&lt;&gt;"",VLOOKUP(S1691,'Avtal 2026-05-21'!C:J,18,FALSE),"")</f>
        <v>#REF!</v>
      </c>
      <c r="AG1691" s="2" t="e">
        <f>IF(R1691&lt;&gt;"",VLOOKUP(S1691,'Avtal 2026-05-21'!C:J,19,FALSE),"")</f>
        <v>#REF!</v>
      </c>
      <c r="AH1691" s="10" t="e">
        <f>IF(R1691&gt;0,VLOOKUP(S1691,'Avtal 2026-05-21'!C:J,52,FALSE),"")</f>
        <v>#REF!</v>
      </c>
    </row>
    <row r="1692" spans="18:34" ht="18.75" customHeight="1" x14ac:dyDescent="0.25">
      <c r="R1692" s="2" t="e">
        <f>IF(MAX($R$10:R1691)&gt;=$K$4,0,R1691+1)</f>
        <v>#REF!</v>
      </c>
      <c r="S1692" s="2" t="e">
        <f t="shared" si="128"/>
        <v>#REF!</v>
      </c>
      <c r="T1692" s="2" t="e">
        <f t="shared" si="125"/>
        <v>#REF!</v>
      </c>
      <c r="U1692" s="2" t="e">
        <f t="shared" si="126"/>
        <v>#REF!</v>
      </c>
      <c r="V1692" s="2" t="e">
        <f t="shared" si="127"/>
        <v>#REF!</v>
      </c>
      <c r="X1692" s="2" t="e">
        <f>IF(R1692&lt;&gt;"",VLOOKUP(S1692,'Avtal 2026-05-21'!C:J,9,FALSE),"")</f>
        <v>#REF!</v>
      </c>
      <c r="Y1692" s="2" t="e">
        <f>IF(R1692&lt;&gt;"",VLOOKUP(S1692,'Avtal 2026-05-21'!C:J,10,FALSE),"")</f>
        <v>#REF!</v>
      </c>
      <c r="Z1692" s="2" t="e">
        <f>IF(R1692&lt;&gt;"",VLOOKUP(S1692,'Avtal 2026-05-21'!C:J,11,FALSE),"")</f>
        <v>#REF!</v>
      </c>
      <c r="AA1692" s="2" t="e">
        <f>IF(R1692&lt;&gt;"",VLOOKUP(S1692,'Avtal 2026-05-21'!C:J,12,FALSE),"")</f>
        <v>#REF!</v>
      </c>
      <c r="AB1692" s="2" t="e">
        <f>IF(R1692&lt;&gt;"",VLOOKUP(S1692,'Avtal 2026-05-21'!C:J,13,FALSE),"")</f>
        <v>#REF!</v>
      </c>
      <c r="AC1692" s="2" t="e">
        <f>IF(R1692&lt;&gt;"",VLOOKUP(S1692,'Avtal 2026-05-21'!C:J,21,FALSE),"")</f>
        <v>#REF!</v>
      </c>
      <c r="AD1692" s="13" t="e">
        <f>VLOOKUP(S1692,'Avtal 2026-05-21'!C:J,7,FALSE)</f>
        <v>#REF!</v>
      </c>
      <c r="AF1692" s="2" t="e">
        <f>IF(R1692&lt;&gt;"",VLOOKUP(S1692,'Avtal 2026-05-21'!C:J,18,FALSE),"")</f>
        <v>#REF!</v>
      </c>
      <c r="AG1692" s="2" t="e">
        <f>IF(R1692&lt;&gt;"",VLOOKUP(S1692,'Avtal 2026-05-21'!C:J,19,FALSE),"")</f>
        <v>#REF!</v>
      </c>
      <c r="AH1692" s="10" t="e">
        <f>IF(R1692&gt;0,VLOOKUP(S1692,'Avtal 2026-05-21'!C:J,52,FALSE),"")</f>
        <v>#REF!</v>
      </c>
    </row>
    <row r="1693" spans="18:34" ht="18.75" customHeight="1" x14ac:dyDescent="0.25">
      <c r="R1693" s="2" t="e">
        <f>IF(MAX($R$10:R1692)&gt;=$K$4,0,R1692+1)</f>
        <v>#REF!</v>
      </c>
      <c r="S1693" s="2" t="e">
        <f t="shared" si="128"/>
        <v>#REF!</v>
      </c>
      <c r="T1693" s="2" t="e">
        <f t="shared" si="125"/>
        <v>#REF!</v>
      </c>
      <c r="U1693" s="2" t="e">
        <f t="shared" si="126"/>
        <v>#REF!</v>
      </c>
      <c r="V1693" s="2" t="e">
        <f t="shared" si="127"/>
        <v>#REF!</v>
      </c>
      <c r="X1693" s="2" t="e">
        <f>IF(R1693&lt;&gt;"",VLOOKUP(S1693,'Avtal 2026-05-21'!C:J,9,FALSE),"")</f>
        <v>#REF!</v>
      </c>
      <c r="Y1693" s="2" t="e">
        <f>IF(R1693&lt;&gt;"",VLOOKUP(S1693,'Avtal 2026-05-21'!C:J,10,FALSE),"")</f>
        <v>#REF!</v>
      </c>
      <c r="Z1693" s="2" t="e">
        <f>IF(R1693&lt;&gt;"",VLOOKUP(S1693,'Avtal 2026-05-21'!C:J,11,FALSE),"")</f>
        <v>#REF!</v>
      </c>
      <c r="AA1693" s="2" t="e">
        <f>IF(R1693&lt;&gt;"",VLOOKUP(S1693,'Avtal 2026-05-21'!C:J,12,FALSE),"")</f>
        <v>#REF!</v>
      </c>
      <c r="AB1693" s="2" t="e">
        <f>IF(R1693&lt;&gt;"",VLOOKUP(S1693,'Avtal 2026-05-21'!C:J,13,FALSE),"")</f>
        <v>#REF!</v>
      </c>
      <c r="AC1693" s="2" t="e">
        <f>IF(R1693&lt;&gt;"",VLOOKUP(S1693,'Avtal 2026-05-21'!C:J,21,FALSE),"")</f>
        <v>#REF!</v>
      </c>
      <c r="AD1693" s="13" t="e">
        <f>VLOOKUP(S1693,'Avtal 2026-05-21'!C:J,7,FALSE)</f>
        <v>#REF!</v>
      </c>
      <c r="AF1693" s="2" t="e">
        <f>IF(R1693&lt;&gt;"",VLOOKUP(S1693,'Avtal 2026-05-21'!C:J,18,FALSE),"")</f>
        <v>#REF!</v>
      </c>
      <c r="AG1693" s="2" t="e">
        <f>IF(R1693&lt;&gt;"",VLOOKUP(S1693,'Avtal 2026-05-21'!C:J,19,FALSE),"")</f>
        <v>#REF!</v>
      </c>
      <c r="AH1693" s="10" t="e">
        <f>IF(R1693&gt;0,VLOOKUP(S1693,'Avtal 2026-05-21'!C:J,52,FALSE),"")</f>
        <v>#REF!</v>
      </c>
    </row>
    <row r="1694" spans="18:34" ht="18.75" customHeight="1" x14ac:dyDescent="0.25">
      <c r="R1694" s="2" t="e">
        <f>IF(MAX($R$10:R1693)&gt;=$K$4,0,R1693+1)</f>
        <v>#REF!</v>
      </c>
      <c r="S1694" s="2" t="e">
        <f t="shared" si="128"/>
        <v>#REF!</v>
      </c>
      <c r="T1694" s="2" t="e">
        <f t="shared" si="125"/>
        <v>#REF!</v>
      </c>
      <c r="U1694" s="2" t="e">
        <f t="shared" si="126"/>
        <v>#REF!</v>
      </c>
      <c r="V1694" s="2" t="e">
        <f t="shared" si="127"/>
        <v>#REF!</v>
      </c>
      <c r="X1694" s="2" t="e">
        <f>IF(R1694&lt;&gt;"",VLOOKUP(S1694,'Avtal 2026-05-21'!C:J,9,FALSE),"")</f>
        <v>#REF!</v>
      </c>
      <c r="Y1694" s="2" t="e">
        <f>IF(R1694&lt;&gt;"",VLOOKUP(S1694,'Avtal 2026-05-21'!C:J,10,FALSE),"")</f>
        <v>#REF!</v>
      </c>
      <c r="Z1694" s="2" t="e">
        <f>IF(R1694&lt;&gt;"",VLOOKUP(S1694,'Avtal 2026-05-21'!C:J,11,FALSE),"")</f>
        <v>#REF!</v>
      </c>
      <c r="AA1694" s="2" t="e">
        <f>IF(R1694&lt;&gt;"",VLOOKUP(S1694,'Avtal 2026-05-21'!C:J,12,FALSE),"")</f>
        <v>#REF!</v>
      </c>
      <c r="AB1694" s="2" t="e">
        <f>IF(R1694&lt;&gt;"",VLOOKUP(S1694,'Avtal 2026-05-21'!C:J,13,FALSE),"")</f>
        <v>#REF!</v>
      </c>
      <c r="AC1694" s="2" t="e">
        <f>IF(R1694&lt;&gt;"",VLOOKUP(S1694,'Avtal 2026-05-21'!C:J,21,FALSE),"")</f>
        <v>#REF!</v>
      </c>
      <c r="AD1694" s="13" t="e">
        <f>VLOOKUP(S1694,'Avtal 2026-05-21'!C:J,7,FALSE)</f>
        <v>#REF!</v>
      </c>
      <c r="AF1694" s="2" t="e">
        <f>IF(R1694&lt;&gt;"",VLOOKUP(S1694,'Avtal 2026-05-21'!C:J,18,FALSE),"")</f>
        <v>#REF!</v>
      </c>
      <c r="AG1694" s="2" t="e">
        <f>IF(R1694&lt;&gt;"",VLOOKUP(S1694,'Avtal 2026-05-21'!C:J,19,FALSE),"")</f>
        <v>#REF!</v>
      </c>
      <c r="AH1694" s="10" t="e">
        <f>IF(R1694&gt;0,VLOOKUP(S1694,'Avtal 2026-05-21'!C:J,52,FALSE),"")</f>
        <v>#REF!</v>
      </c>
    </row>
    <row r="1695" spans="18:34" ht="18.75" customHeight="1" x14ac:dyDescent="0.25">
      <c r="R1695" s="2" t="e">
        <f>IF(MAX($R$10:R1694)&gt;=$K$4,0,R1694+1)</f>
        <v>#REF!</v>
      </c>
      <c r="S1695" s="2" t="e">
        <f t="shared" si="128"/>
        <v>#REF!</v>
      </c>
      <c r="T1695" s="2" t="e">
        <f t="shared" si="125"/>
        <v>#REF!</v>
      </c>
      <c r="U1695" s="2" t="e">
        <f t="shared" si="126"/>
        <v>#REF!</v>
      </c>
      <c r="V1695" s="2" t="e">
        <f t="shared" si="127"/>
        <v>#REF!</v>
      </c>
      <c r="X1695" s="2" t="e">
        <f>IF(R1695&lt;&gt;"",VLOOKUP(S1695,'Avtal 2026-05-21'!C:J,9,FALSE),"")</f>
        <v>#REF!</v>
      </c>
      <c r="Y1695" s="2" t="e">
        <f>IF(R1695&lt;&gt;"",VLOOKUP(S1695,'Avtal 2026-05-21'!C:J,10,FALSE),"")</f>
        <v>#REF!</v>
      </c>
      <c r="Z1695" s="2" t="e">
        <f>IF(R1695&lt;&gt;"",VLOOKUP(S1695,'Avtal 2026-05-21'!C:J,11,FALSE),"")</f>
        <v>#REF!</v>
      </c>
      <c r="AA1695" s="2" t="e">
        <f>IF(R1695&lt;&gt;"",VLOOKUP(S1695,'Avtal 2026-05-21'!C:J,12,FALSE),"")</f>
        <v>#REF!</v>
      </c>
      <c r="AB1695" s="2" t="e">
        <f>IF(R1695&lt;&gt;"",VLOOKUP(S1695,'Avtal 2026-05-21'!C:J,13,FALSE),"")</f>
        <v>#REF!</v>
      </c>
      <c r="AC1695" s="2" t="e">
        <f>IF(R1695&lt;&gt;"",VLOOKUP(S1695,'Avtal 2026-05-21'!C:J,21,FALSE),"")</f>
        <v>#REF!</v>
      </c>
      <c r="AD1695" s="13" t="e">
        <f>VLOOKUP(S1695,'Avtal 2026-05-21'!C:J,7,FALSE)</f>
        <v>#REF!</v>
      </c>
      <c r="AF1695" s="2" t="e">
        <f>IF(R1695&lt;&gt;"",VLOOKUP(S1695,'Avtal 2026-05-21'!C:J,18,FALSE),"")</f>
        <v>#REF!</v>
      </c>
      <c r="AG1695" s="2" t="e">
        <f>IF(R1695&lt;&gt;"",VLOOKUP(S1695,'Avtal 2026-05-21'!C:J,19,FALSE),"")</f>
        <v>#REF!</v>
      </c>
      <c r="AH1695" s="10" t="e">
        <f>IF(R1695&gt;0,VLOOKUP(S1695,'Avtal 2026-05-21'!C:J,52,FALSE),"")</f>
        <v>#REF!</v>
      </c>
    </row>
    <row r="1696" spans="18:34" ht="18.75" customHeight="1" x14ac:dyDescent="0.25">
      <c r="R1696" s="2" t="e">
        <f>IF(MAX($R$10:R1695)&gt;=$K$4,0,R1695+1)</f>
        <v>#REF!</v>
      </c>
      <c r="S1696" s="2" t="e">
        <f t="shared" si="128"/>
        <v>#REF!</v>
      </c>
      <c r="T1696" s="2" t="e">
        <f t="shared" si="125"/>
        <v>#REF!</v>
      </c>
      <c r="U1696" s="2" t="e">
        <f t="shared" si="126"/>
        <v>#REF!</v>
      </c>
      <c r="V1696" s="2" t="e">
        <f t="shared" si="127"/>
        <v>#REF!</v>
      </c>
      <c r="X1696" s="2" t="e">
        <f>IF(R1696&lt;&gt;"",VLOOKUP(S1696,'Avtal 2026-05-21'!C:J,9,FALSE),"")</f>
        <v>#REF!</v>
      </c>
      <c r="Y1696" s="2" t="e">
        <f>IF(R1696&lt;&gt;"",VLOOKUP(S1696,'Avtal 2026-05-21'!C:J,10,FALSE),"")</f>
        <v>#REF!</v>
      </c>
      <c r="Z1696" s="2" t="e">
        <f>IF(R1696&lt;&gt;"",VLOOKUP(S1696,'Avtal 2026-05-21'!C:J,11,FALSE),"")</f>
        <v>#REF!</v>
      </c>
      <c r="AA1696" s="2" t="e">
        <f>IF(R1696&lt;&gt;"",VLOOKUP(S1696,'Avtal 2026-05-21'!C:J,12,FALSE),"")</f>
        <v>#REF!</v>
      </c>
      <c r="AB1696" s="2" t="e">
        <f>IF(R1696&lt;&gt;"",VLOOKUP(S1696,'Avtal 2026-05-21'!C:J,13,FALSE),"")</f>
        <v>#REF!</v>
      </c>
      <c r="AC1696" s="2" t="e">
        <f>IF(R1696&lt;&gt;"",VLOOKUP(S1696,'Avtal 2026-05-21'!C:J,21,FALSE),"")</f>
        <v>#REF!</v>
      </c>
      <c r="AD1696" s="13" t="e">
        <f>VLOOKUP(S1696,'Avtal 2026-05-21'!C:J,7,FALSE)</f>
        <v>#REF!</v>
      </c>
      <c r="AF1696" s="2" t="e">
        <f>IF(R1696&lt;&gt;"",VLOOKUP(S1696,'Avtal 2026-05-21'!C:J,18,FALSE),"")</f>
        <v>#REF!</v>
      </c>
      <c r="AG1696" s="2" t="e">
        <f>IF(R1696&lt;&gt;"",VLOOKUP(S1696,'Avtal 2026-05-21'!C:J,19,FALSE),"")</f>
        <v>#REF!</v>
      </c>
      <c r="AH1696" s="10" t="e">
        <f>IF(R1696&gt;0,VLOOKUP(S1696,'Avtal 2026-05-21'!C:J,52,FALSE),"")</f>
        <v>#REF!</v>
      </c>
    </row>
    <row r="1697" spans="18:34" ht="18.75" customHeight="1" x14ac:dyDescent="0.25">
      <c r="R1697" s="2" t="e">
        <f>IF(MAX($R$10:R1696)&gt;=$K$4,0,R1696+1)</f>
        <v>#REF!</v>
      </c>
      <c r="S1697" s="2" t="e">
        <f t="shared" si="128"/>
        <v>#REF!</v>
      </c>
      <c r="T1697" s="2" t="e">
        <f t="shared" si="125"/>
        <v>#REF!</v>
      </c>
      <c r="U1697" s="2" t="e">
        <f t="shared" si="126"/>
        <v>#REF!</v>
      </c>
      <c r="V1697" s="2" t="e">
        <f t="shared" si="127"/>
        <v>#REF!</v>
      </c>
      <c r="X1697" s="2" t="e">
        <f>IF(R1697&lt;&gt;"",VLOOKUP(S1697,'Avtal 2026-05-21'!C:J,9,FALSE),"")</f>
        <v>#REF!</v>
      </c>
      <c r="Y1697" s="2" t="e">
        <f>IF(R1697&lt;&gt;"",VLOOKUP(S1697,'Avtal 2026-05-21'!C:J,10,FALSE),"")</f>
        <v>#REF!</v>
      </c>
      <c r="Z1697" s="2" t="e">
        <f>IF(R1697&lt;&gt;"",VLOOKUP(S1697,'Avtal 2026-05-21'!C:J,11,FALSE),"")</f>
        <v>#REF!</v>
      </c>
      <c r="AA1697" s="2" t="e">
        <f>IF(R1697&lt;&gt;"",VLOOKUP(S1697,'Avtal 2026-05-21'!C:J,12,FALSE),"")</f>
        <v>#REF!</v>
      </c>
      <c r="AB1697" s="2" t="e">
        <f>IF(R1697&lt;&gt;"",VLOOKUP(S1697,'Avtal 2026-05-21'!C:J,13,FALSE),"")</f>
        <v>#REF!</v>
      </c>
      <c r="AC1697" s="2" t="e">
        <f>IF(R1697&lt;&gt;"",VLOOKUP(S1697,'Avtal 2026-05-21'!C:J,21,FALSE),"")</f>
        <v>#REF!</v>
      </c>
      <c r="AD1697" s="13" t="e">
        <f>VLOOKUP(S1697,'Avtal 2026-05-21'!C:J,7,FALSE)</f>
        <v>#REF!</v>
      </c>
      <c r="AF1697" s="2" t="e">
        <f>IF(R1697&lt;&gt;"",VLOOKUP(S1697,'Avtal 2026-05-21'!C:J,18,FALSE),"")</f>
        <v>#REF!</v>
      </c>
      <c r="AG1697" s="2" t="e">
        <f>IF(R1697&lt;&gt;"",VLOOKUP(S1697,'Avtal 2026-05-21'!C:J,19,FALSE),"")</f>
        <v>#REF!</v>
      </c>
      <c r="AH1697" s="10" t="e">
        <f>IF(R1697&gt;0,VLOOKUP(S1697,'Avtal 2026-05-21'!C:J,52,FALSE),"")</f>
        <v>#REF!</v>
      </c>
    </row>
    <row r="1698" spans="18:34" ht="18.75" customHeight="1" x14ac:dyDescent="0.25">
      <c r="R1698" s="2" t="e">
        <f>IF(MAX($R$10:R1697)&gt;=$K$4,0,R1697+1)</f>
        <v>#REF!</v>
      </c>
      <c r="S1698" s="2" t="e">
        <f t="shared" si="128"/>
        <v>#REF!</v>
      </c>
      <c r="T1698" s="2" t="e">
        <f t="shared" si="125"/>
        <v>#REF!</v>
      </c>
      <c r="U1698" s="2" t="e">
        <f t="shared" si="126"/>
        <v>#REF!</v>
      </c>
      <c r="V1698" s="2" t="e">
        <f t="shared" si="127"/>
        <v>#REF!</v>
      </c>
      <c r="X1698" s="2" t="e">
        <f>IF(R1698&lt;&gt;"",VLOOKUP(S1698,'Avtal 2026-05-21'!C:J,9,FALSE),"")</f>
        <v>#REF!</v>
      </c>
      <c r="Y1698" s="2" t="e">
        <f>IF(R1698&lt;&gt;"",VLOOKUP(S1698,'Avtal 2026-05-21'!C:J,10,FALSE),"")</f>
        <v>#REF!</v>
      </c>
      <c r="Z1698" s="2" t="e">
        <f>IF(R1698&lt;&gt;"",VLOOKUP(S1698,'Avtal 2026-05-21'!C:J,11,FALSE),"")</f>
        <v>#REF!</v>
      </c>
      <c r="AA1698" s="2" t="e">
        <f>IF(R1698&lt;&gt;"",VLOOKUP(S1698,'Avtal 2026-05-21'!C:J,12,FALSE),"")</f>
        <v>#REF!</v>
      </c>
      <c r="AB1698" s="2" t="e">
        <f>IF(R1698&lt;&gt;"",VLOOKUP(S1698,'Avtal 2026-05-21'!C:J,13,FALSE),"")</f>
        <v>#REF!</v>
      </c>
      <c r="AC1698" s="2" t="e">
        <f>IF(R1698&lt;&gt;"",VLOOKUP(S1698,'Avtal 2026-05-21'!C:J,21,FALSE),"")</f>
        <v>#REF!</v>
      </c>
      <c r="AD1698" s="13" t="e">
        <f>VLOOKUP(S1698,'Avtal 2026-05-21'!C:J,7,FALSE)</f>
        <v>#REF!</v>
      </c>
      <c r="AF1698" s="2" t="e">
        <f>IF(R1698&lt;&gt;"",VLOOKUP(S1698,'Avtal 2026-05-21'!C:J,18,FALSE),"")</f>
        <v>#REF!</v>
      </c>
      <c r="AG1698" s="2" t="e">
        <f>IF(R1698&lt;&gt;"",VLOOKUP(S1698,'Avtal 2026-05-21'!C:J,19,FALSE),"")</f>
        <v>#REF!</v>
      </c>
      <c r="AH1698" s="10" t="e">
        <f>IF(R1698&gt;0,VLOOKUP(S1698,'Avtal 2026-05-21'!C:J,52,FALSE),"")</f>
        <v>#REF!</v>
      </c>
    </row>
    <row r="1699" spans="18:34" ht="18.75" customHeight="1" x14ac:dyDescent="0.25">
      <c r="R1699" s="2" t="e">
        <f>IF(MAX($R$10:R1698)&gt;=$K$4,0,R1698+1)</f>
        <v>#REF!</v>
      </c>
      <c r="S1699" s="2" t="e">
        <f t="shared" si="128"/>
        <v>#REF!</v>
      </c>
      <c r="T1699" s="2" t="e">
        <f t="shared" si="125"/>
        <v>#REF!</v>
      </c>
      <c r="U1699" s="2" t="e">
        <f t="shared" si="126"/>
        <v>#REF!</v>
      </c>
      <c r="V1699" s="2" t="e">
        <f t="shared" si="127"/>
        <v>#REF!</v>
      </c>
      <c r="X1699" s="2" t="e">
        <f>IF(R1699&lt;&gt;"",VLOOKUP(S1699,'Avtal 2026-05-21'!C:J,9,FALSE),"")</f>
        <v>#REF!</v>
      </c>
      <c r="Y1699" s="2" t="e">
        <f>IF(R1699&lt;&gt;"",VLOOKUP(S1699,'Avtal 2026-05-21'!C:J,10,FALSE),"")</f>
        <v>#REF!</v>
      </c>
      <c r="Z1699" s="2" t="e">
        <f>IF(R1699&lt;&gt;"",VLOOKUP(S1699,'Avtal 2026-05-21'!C:J,11,FALSE),"")</f>
        <v>#REF!</v>
      </c>
      <c r="AA1699" s="2" t="e">
        <f>IF(R1699&lt;&gt;"",VLOOKUP(S1699,'Avtal 2026-05-21'!C:J,12,FALSE),"")</f>
        <v>#REF!</v>
      </c>
      <c r="AB1699" s="2" t="e">
        <f>IF(R1699&lt;&gt;"",VLOOKUP(S1699,'Avtal 2026-05-21'!C:J,13,FALSE),"")</f>
        <v>#REF!</v>
      </c>
      <c r="AC1699" s="2" t="e">
        <f>IF(R1699&lt;&gt;"",VLOOKUP(S1699,'Avtal 2026-05-21'!C:J,21,FALSE),"")</f>
        <v>#REF!</v>
      </c>
      <c r="AD1699" s="13" t="e">
        <f>VLOOKUP(S1699,'Avtal 2026-05-21'!C:J,7,FALSE)</f>
        <v>#REF!</v>
      </c>
      <c r="AF1699" s="2" t="e">
        <f>IF(R1699&lt;&gt;"",VLOOKUP(S1699,'Avtal 2026-05-21'!C:J,18,FALSE),"")</f>
        <v>#REF!</v>
      </c>
      <c r="AG1699" s="2" t="e">
        <f>IF(R1699&lt;&gt;"",VLOOKUP(S1699,'Avtal 2026-05-21'!C:J,19,FALSE),"")</f>
        <v>#REF!</v>
      </c>
      <c r="AH1699" s="10" t="e">
        <f>IF(R1699&gt;0,VLOOKUP(S1699,'Avtal 2026-05-21'!C:J,52,FALSE),"")</f>
        <v>#REF!</v>
      </c>
    </row>
    <row r="1700" spans="18:34" ht="18.75" customHeight="1" x14ac:dyDescent="0.25">
      <c r="R1700" s="2" t="e">
        <f>IF(MAX($R$10:R1699)&gt;=$K$4,0,R1699+1)</f>
        <v>#REF!</v>
      </c>
      <c r="S1700" s="2" t="e">
        <f t="shared" si="128"/>
        <v>#REF!</v>
      </c>
      <c r="T1700" s="2" t="e">
        <f t="shared" si="125"/>
        <v>#REF!</v>
      </c>
      <c r="U1700" s="2" t="e">
        <f t="shared" si="126"/>
        <v>#REF!</v>
      </c>
      <c r="V1700" s="2" t="e">
        <f t="shared" si="127"/>
        <v>#REF!</v>
      </c>
      <c r="X1700" s="2" t="e">
        <f>IF(R1700&lt;&gt;"",VLOOKUP(S1700,'Avtal 2026-05-21'!C:J,9,FALSE),"")</f>
        <v>#REF!</v>
      </c>
      <c r="Y1700" s="2" t="e">
        <f>IF(R1700&lt;&gt;"",VLOOKUP(S1700,'Avtal 2026-05-21'!C:J,10,FALSE),"")</f>
        <v>#REF!</v>
      </c>
      <c r="Z1700" s="2" t="e">
        <f>IF(R1700&lt;&gt;"",VLOOKUP(S1700,'Avtal 2026-05-21'!C:J,11,FALSE),"")</f>
        <v>#REF!</v>
      </c>
      <c r="AA1700" s="2" t="e">
        <f>IF(R1700&lt;&gt;"",VLOOKUP(S1700,'Avtal 2026-05-21'!C:J,12,FALSE),"")</f>
        <v>#REF!</v>
      </c>
      <c r="AB1700" s="2" t="e">
        <f>IF(R1700&lt;&gt;"",VLOOKUP(S1700,'Avtal 2026-05-21'!C:J,13,FALSE),"")</f>
        <v>#REF!</v>
      </c>
      <c r="AC1700" s="2" t="e">
        <f>IF(R1700&lt;&gt;"",VLOOKUP(S1700,'Avtal 2026-05-21'!C:J,21,FALSE),"")</f>
        <v>#REF!</v>
      </c>
      <c r="AD1700" s="13" t="e">
        <f>VLOOKUP(S1700,'Avtal 2026-05-21'!C:J,7,FALSE)</f>
        <v>#REF!</v>
      </c>
      <c r="AF1700" s="2" t="e">
        <f>IF(R1700&lt;&gt;"",VLOOKUP(S1700,'Avtal 2026-05-21'!C:J,18,FALSE),"")</f>
        <v>#REF!</v>
      </c>
      <c r="AG1700" s="2" t="e">
        <f>IF(R1700&lt;&gt;"",VLOOKUP(S1700,'Avtal 2026-05-21'!C:J,19,FALSE),"")</f>
        <v>#REF!</v>
      </c>
      <c r="AH1700" s="10" t="e">
        <f>IF(R1700&gt;0,VLOOKUP(S1700,'Avtal 2026-05-21'!C:J,52,FALSE),"")</f>
        <v>#REF!</v>
      </c>
    </row>
    <row r="1701" spans="18:34" ht="18.75" customHeight="1" x14ac:dyDescent="0.25">
      <c r="R1701" s="2" t="e">
        <f>IF(MAX($R$10:R1700)&gt;=$K$4,0,R1700+1)</f>
        <v>#REF!</v>
      </c>
      <c r="S1701" s="2" t="e">
        <f t="shared" si="128"/>
        <v>#REF!</v>
      </c>
      <c r="T1701" s="2" t="e">
        <f t="shared" si="125"/>
        <v>#REF!</v>
      </c>
      <c r="U1701" s="2" t="e">
        <f t="shared" si="126"/>
        <v>#REF!</v>
      </c>
      <c r="V1701" s="2" t="e">
        <f t="shared" si="127"/>
        <v>#REF!</v>
      </c>
      <c r="X1701" s="2" t="e">
        <f>IF(R1701&lt;&gt;"",VLOOKUP(S1701,'Avtal 2026-05-21'!C:J,9,FALSE),"")</f>
        <v>#REF!</v>
      </c>
      <c r="Y1701" s="2" t="e">
        <f>IF(R1701&lt;&gt;"",VLOOKUP(S1701,'Avtal 2026-05-21'!C:J,10,FALSE),"")</f>
        <v>#REF!</v>
      </c>
      <c r="Z1701" s="2" t="e">
        <f>IF(R1701&lt;&gt;"",VLOOKUP(S1701,'Avtal 2026-05-21'!C:J,11,FALSE),"")</f>
        <v>#REF!</v>
      </c>
      <c r="AA1701" s="2" t="e">
        <f>IF(R1701&lt;&gt;"",VLOOKUP(S1701,'Avtal 2026-05-21'!C:J,12,FALSE),"")</f>
        <v>#REF!</v>
      </c>
      <c r="AB1701" s="2" t="e">
        <f>IF(R1701&lt;&gt;"",VLOOKUP(S1701,'Avtal 2026-05-21'!C:J,13,FALSE),"")</f>
        <v>#REF!</v>
      </c>
      <c r="AC1701" s="2" t="e">
        <f>IF(R1701&lt;&gt;"",VLOOKUP(S1701,'Avtal 2026-05-21'!C:J,21,FALSE),"")</f>
        <v>#REF!</v>
      </c>
      <c r="AD1701" s="13" t="e">
        <f>VLOOKUP(S1701,'Avtal 2026-05-21'!C:J,7,FALSE)</f>
        <v>#REF!</v>
      </c>
      <c r="AF1701" s="2" t="e">
        <f>IF(R1701&lt;&gt;"",VLOOKUP(S1701,'Avtal 2026-05-21'!C:J,18,FALSE),"")</f>
        <v>#REF!</v>
      </c>
      <c r="AG1701" s="2" t="e">
        <f>IF(R1701&lt;&gt;"",VLOOKUP(S1701,'Avtal 2026-05-21'!C:J,19,FALSE),"")</f>
        <v>#REF!</v>
      </c>
      <c r="AH1701" s="10" t="e">
        <f>IF(R1701&gt;0,VLOOKUP(S1701,'Avtal 2026-05-21'!C:J,52,FALSE),"")</f>
        <v>#REF!</v>
      </c>
    </row>
    <row r="1702" spans="18:34" ht="18.75" customHeight="1" x14ac:dyDescent="0.25">
      <c r="R1702" s="2" t="e">
        <f>IF(MAX($R$10:R1701)&gt;=$K$4,0,R1701+1)</f>
        <v>#REF!</v>
      </c>
      <c r="S1702" s="2" t="e">
        <f t="shared" si="128"/>
        <v>#REF!</v>
      </c>
      <c r="T1702" s="2" t="e">
        <f t="shared" si="125"/>
        <v>#REF!</v>
      </c>
      <c r="U1702" s="2" t="e">
        <f t="shared" si="126"/>
        <v>#REF!</v>
      </c>
      <c r="V1702" s="2" t="e">
        <f t="shared" si="127"/>
        <v>#REF!</v>
      </c>
      <c r="X1702" s="2" t="e">
        <f>IF(R1702&lt;&gt;"",VLOOKUP(S1702,'Avtal 2026-05-21'!C:J,9,FALSE),"")</f>
        <v>#REF!</v>
      </c>
      <c r="Y1702" s="2" t="e">
        <f>IF(R1702&lt;&gt;"",VLOOKUP(S1702,'Avtal 2026-05-21'!C:J,10,FALSE),"")</f>
        <v>#REF!</v>
      </c>
      <c r="Z1702" s="2" t="e">
        <f>IF(R1702&lt;&gt;"",VLOOKUP(S1702,'Avtal 2026-05-21'!C:J,11,FALSE),"")</f>
        <v>#REF!</v>
      </c>
      <c r="AA1702" s="2" t="e">
        <f>IF(R1702&lt;&gt;"",VLOOKUP(S1702,'Avtal 2026-05-21'!C:J,12,FALSE),"")</f>
        <v>#REF!</v>
      </c>
      <c r="AB1702" s="2" t="e">
        <f>IF(R1702&lt;&gt;"",VLOOKUP(S1702,'Avtal 2026-05-21'!C:J,13,FALSE),"")</f>
        <v>#REF!</v>
      </c>
      <c r="AC1702" s="2" t="e">
        <f>IF(R1702&lt;&gt;"",VLOOKUP(S1702,'Avtal 2026-05-21'!C:J,21,FALSE),"")</f>
        <v>#REF!</v>
      </c>
      <c r="AD1702" s="13" t="e">
        <f>VLOOKUP(S1702,'Avtal 2026-05-21'!C:J,7,FALSE)</f>
        <v>#REF!</v>
      </c>
      <c r="AF1702" s="2" t="e">
        <f>IF(R1702&lt;&gt;"",VLOOKUP(S1702,'Avtal 2026-05-21'!C:J,18,FALSE),"")</f>
        <v>#REF!</v>
      </c>
      <c r="AG1702" s="2" t="e">
        <f>IF(R1702&lt;&gt;"",VLOOKUP(S1702,'Avtal 2026-05-21'!C:J,19,FALSE),"")</f>
        <v>#REF!</v>
      </c>
      <c r="AH1702" s="10" t="e">
        <f>IF(R1702&gt;0,VLOOKUP(S1702,'Avtal 2026-05-21'!C:J,52,FALSE),"")</f>
        <v>#REF!</v>
      </c>
    </row>
    <row r="1703" spans="18:34" ht="18.75" customHeight="1" x14ac:dyDescent="0.25">
      <c r="R1703" s="2" t="e">
        <f>IF(MAX($R$10:R1702)&gt;=$K$4,0,R1702+1)</f>
        <v>#REF!</v>
      </c>
      <c r="S1703" s="2" t="e">
        <f t="shared" si="128"/>
        <v>#REF!</v>
      </c>
      <c r="T1703" s="2" t="e">
        <f t="shared" si="125"/>
        <v>#REF!</v>
      </c>
      <c r="U1703" s="2" t="e">
        <f t="shared" si="126"/>
        <v>#REF!</v>
      </c>
      <c r="V1703" s="2" t="e">
        <f t="shared" si="127"/>
        <v>#REF!</v>
      </c>
      <c r="X1703" s="2" t="e">
        <f>IF(R1703&lt;&gt;"",VLOOKUP(S1703,'Avtal 2026-05-21'!C:J,9,FALSE),"")</f>
        <v>#REF!</v>
      </c>
      <c r="Y1703" s="2" t="e">
        <f>IF(R1703&lt;&gt;"",VLOOKUP(S1703,'Avtal 2026-05-21'!C:J,10,FALSE),"")</f>
        <v>#REF!</v>
      </c>
      <c r="Z1703" s="2" t="e">
        <f>IF(R1703&lt;&gt;"",VLOOKUP(S1703,'Avtal 2026-05-21'!C:J,11,FALSE),"")</f>
        <v>#REF!</v>
      </c>
      <c r="AA1703" s="2" t="e">
        <f>IF(R1703&lt;&gt;"",VLOOKUP(S1703,'Avtal 2026-05-21'!C:J,12,FALSE),"")</f>
        <v>#REF!</v>
      </c>
      <c r="AB1703" s="2" t="e">
        <f>IF(R1703&lt;&gt;"",VLOOKUP(S1703,'Avtal 2026-05-21'!C:J,13,FALSE),"")</f>
        <v>#REF!</v>
      </c>
      <c r="AC1703" s="2" t="e">
        <f>IF(R1703&lt;&gt;"",VLOOKUP(S1703,'Avtal 2026-05-21'!C:J,21,FALSE),"")</f>
        <v>#REF!</v>
      </c>
      <c r="AD1703" s="13" t="e">
        <f>VLOOKUP(S1703,'Avtal 2026-05-21'!C:J,7,FALSE)</f>
        <v>#REF!</v>
      </c>
      <c r="AF1703" s="2" t="e">
        <f>IF(R1703&lt;&gt;"",VLOOKUP(S1703,'Avtal 2026-05-21'!C:J,18,FALSE),"")</f>
        <v>#REF!</v>
      </c>
      <c r="AG1703" s="2" t="e">
        <f>IF(R1703&lt;&gt;"",VLOOKUP(S1703,'Avtal 2026-05-21'!C:J,19,FALSE),"")</f>
        <v>#REF!</v>
      </c>
      <c r="AH1703" s="10" t="e">
        <f>IF(R1703&gt;0,VLOOKUP(S1703,'Avtal 2026-05-21'!C:J,52,FALSE),"")</f>
        <v>#REF!</v>
      </c>
    </row>
    <row r="1704" spans="18:34" ht="18.75" customHeight="1" x14ac:dyDescent="0.25">
      <c r="R1704" s="2" t="e">
        <f>IF(MAX($R$10:R1703)&gt;=$K$4,0,R1703+1)</f>
        <v>#REF!</v>
      </c>
      <c r="S1704" s="2" t="e">
        <f t="shared" si="128"/>
        <v>#REF!</v>
      </c>
      <c r="T1704" s="2" t="e">
        <f t="shared" si="125"/>
        <v>#REF!</v>
      </c>
      <c r="U1704" s="2" t="e">
        <f t="shared" si="126"/>
        <v>#REF!</v>
      </c>
      <c r="V1704" s="2" t="e">
        <f t="shared" si="127"/>
        <v>#REF!</v>
      </c>
      <c r="X1704" s="2" t="e">
        <f>IF(R1704&lt;&gt;"",VLOOKUP(S1704,'Avtal 2026-05-21'!C:J,9,FALSE),"")</f>
        <v>#REF!</v>
      </c>
      <c r="Y1704" s="2" t="e">
        <f>IF(R1704&lt;&gt;"",VLOOKUP(S1704,'Avtal 2026-05-21'!C:J,10,FALSE),"")</f>
        <v>#REF!</v>
      </c>
      <c r="Z1704" s="2" t="e">
        <f>IF(R1704&lt;&gt;"",VLOOKUP(S1704,'Avtal 2026-05-21'!C:J,11,FALSE),"")</f>
        <v>#REF!</v>
      </c>
      <c r="AA1704" s="2" t="e">
        <f>IF(R1704&lt;&gt;"",VLOOKUP(S1704,'Avtal 2026-05-21'!C:J,12,FALSE),"")</f>
        <v>#REF!</v>
      </c>
      <c r="AB1704" s="2" t="e">
        <f>IF(R1704&lt;&gt;"",VLOOKUP(S1704,'Avtal 2026-05-21'!C:J,13,FALSE),"")</f>
        <v>#REF!</v>
      </c>
      <c r="AC1704" s="2" t="e">
        <f>IF(R1704&lt;&gt;"",VLOOKUP(S1704,'Avtal 2026-05-21'!C:J,21,FALSE),"")</f>
        <v>#REF!</v>
      </c>
      <c r="AD1704" s="13" t="e">
        <f>VLOOKUP(S1704,'Avtal 2026-05-21'!C:J,7,FALSE)</f>
        <v>#REF!</v>
      </c>
      <c r="AF1704" s="2" t="e">
        <f>IF(R1704&lt;&gt;"",VLOOKUP(S1704,'Avtal 2026-05-21'!C:J,18,FALSE),"")</f>
        <v>#REF!</v>
      </c>
      <c r="AG1704" s="2" t="e">
        <f>IF(R1704&lt;&gt;"",VLOOKUP(S1704,'Avtal 2026-05-21'!C:J,19,FALSE),"")</f>
        <v>#REF!</v>
      </c>
      <c r="AH1704" s="10" t="e">
        <f>IF(R1704&gt;0,VLOOKUP(S1704,'Avtal 2026-05-21'!C:J,52,FALSE),"")</f>
        <v>#REF!</v>
      </c>
    </row>
    <row r="1705" spans="18:34" ht="18.75" customHeight="1" x14ac:dyDescent="0.25">
      <c r="R1705" s="2" t="e">
        <f>IF(MAX($R$10:R1704)&gt;=$K$4,0,R1704+1)</f>
        <v>#REF!</v>
      </c>
      <c r="S1705" s="2" t="e">
        <f t="shared" si="128"/>
        <v>#REF!</v>
      </c>
      <c r="T1705" s="2" t="e">
        <f t="shared" si="125"/>
        <v>#REF!</v>
      </c>
      <c r="U1705" s="2" t="e">
        <f t="shared" si="126"/>
        <v>#REF!</v>
      </c>
      <c r="V1705" s="2" t="e">
        <f t="shared" si="127"/>
        <v>#REF!</v>
      </c>
      <c r="X1705" s="2" t="e">
        <f>IF(R1705&lt;&gt;"",VLOOKUP(S1705,'Avtal 2026-05-21'!C:J,9,FALSE),"")</f>
        <v>#REF!</v>
      </c>
      <c r="Y1705" s="2" t="e">
        <f>IF(R1705&lt;&gt;"",VLOOKUP(S1705,'Avtal 2026-05-21'!C:J,10,FALSE),"")</f>
        <v>#REF!</v>
      </c>
      <c r="Z1705" s="2" t="e">
        <f>IF(R1705&lt;&gt;"",VLOOKUP(S1705,'Avtal 2026-05-21'!C:J,11,FALSE),"")</f>
        <v>#REF!</v>
      </c>
      <c r="AA1705" s="2" t="e">
        <f>IF(R1705&lt;&gt;"",VLOOKUP(S1705,'Avtal 2026-05-21'!C:J,12,FALSE),"")</f>
        <v>#REF!</v>
      </c>
      <c r="AB1705" s="2" t="e">
        <f>IF(R1705&lt;&gt;"",VLOOKUP(S1705,'Avtal 2026-05-21'!C:J,13,FALSE),"")</f>
        <v>#REF!</v>
      </c>
      <c r="AC1705" s="2" t="e">
        <f>IF(R1705&lt;&gt;"",VLOOKUP(S1705,'Avtal 2026-05-21'!C:J,21,FALSE),"")</f>
        <v>#REF!</v>
      </c>
      <c r="AD1705" s="13" t="e">
        <f>VLOOKUP(S1705,'Avtal 2026-05-21'!C:J,7,FALSE)</f>
        <v>#REF!</v>
      </c>
      <c r="AF1705" s="2" t="e">
        <f>IF(R1705&lt;&gt;"",VLOOKUP(S1705,'Avtal 2026-05-21'!C:J,18,FALSE),"")</f>
        <v>#REF!</v>
      </c>
      <c r="AG1705" s="2" t="e">
        <f>IF(R1705&lt;&gt;"",VLOOKUP(S1705,'Avtal 2026-05-21'!C:J,19,FALSE),"")</f>
        <v>#REF!</v>
      </c>
      <c r="AH1705" s="10" t="e">
        <f>IF(R1705&gt;0,VLOOKUP(S1705,'Avtal 2026-05-21'!C:J,52,FALSE),"")</f>
        <v>#REF!</v>
      </c>
    </row>
    <row r="1706" spans="18:34" ht="18.75" customHeight="1" x14ac:dyDescent="0.25">
      <c r="R1706" s="2" t="e">
        <f>IF(MAX($R$10:R1705)&gt;=$K$4,0,R1705+1)</f>
        <v>#REF!</v>
      </c>
      <c r="S1706" s="2" t="e">
        <f t="shared" si="128"/>
        <v>#REF!</v>
      </c>
      <c r="T1706" s="2" t="e">
        <f t="shared" si="125"/>
        <v>#REF!</v>
      </c>
      <c r="U1706" s="2" t="e">
        <f t="shared" si="126"/>
        <v>#REF!</v>
      </c>
      <c r="V1706" s="2" t="e">
        <f t="shared" si="127"/>
        <v>#REF!</v>
      </c>
      <c r="X1706" s="2" t="e">
        <f>IF(R1706&lt;&gt;"",VLOOKUP(S1706,'Avtal 2026-05-21'!C:J,9,FALSE),"")</f>
        <v>#REF!</v>
      </c>
      <c r="Y1706" s="2" t="e">
        <f>IF(R1706&lt;&gt;"",VLOOKUP(S1706,'Avtal 2026-05-21'!C:J,10,FALSE),"")</f>
        <v>#REF!</v>
      </c>
      <c r="Z1706" s="2" t="e">
        <f>IF(R1706&lt;&gt;"",VLOOKUP(S1706,'Avtal 2026-05-21'!C:J,11,FALSE),"")</f>
        <v>#REF!</v>
      </c>
      <c r="AA1706" s="2" t="e">
        <f>IF(R1706&lt;&gt;"",VLOOKUP(S1706,'Avtal 2026-05-21'!C:J,12,FALSE),"")</f>
        <v>#REF!</v>
      </c>
      <c r="AB1706" s="2" t="e">
        <f>IF(R1706&lt;&gt;"",VLOOKUP(S1706,'Avtal 2026-05-21'!C:J,13,FALSE),"")</f>
        <v>#REF!</v>
      </c>
      <c r="AC1706" s="2" t="e">
        <f>IF(R1706&lt;&gt;"",VLOOKUP(S1706,'Avtal 2026-05-21'!C:J,21,FALSE),"")</f>
        <v>#REF!</v>
      </c>
      <c r="AD1706" s="13" t="e">
        <f>VLOOKUP(S1706,'Avtal 2026-05-21'!C:J,7,FALSE)</f>
        <v>#REF!</v>
      </c>
      <c r="AF1706" s="2" t="e">
        <f>IF(R1706&lt;&gt;"",VLOOKUP(S1706,'Avtal 2026-05-21'!C:J,18,FALSE),"")</f>
        <v>#REF!</v>
      </c>
      <c r="AG1706" s="2" t="e">
        <f>IF(R1706&lt;&gt;"",VLOOKUP(S1706,'Avtal 2026-05-21'!C:J,19,FALSE),"")</f>
        <v>#REF!</v>
      </c>
      <c r="AH1706" s="10" t="e">
        <f>IF(R1706&gt;0,VLOOKUP(S1706,'Avtal 2026-05-21'!C:J,52,FALSE),"")</f>
        <v>#REF!</v>
      </c>
    </row>
    <row r="1707" spans="18:34" ht="18.75" customHeight="1" x14ac:dyDescent="0.25">
      <c r="R1707" s="2" t="e">
        <f>IF(MAX($R$10:R1706)&gt;=$K$4,0,R1706+1)</f>
        <v>#REF!</v>
      </c>
      <c r="S1707" s="2" t="e">
        <f t="shared" si="128"/>
        <v>#REF!</v>
      </c>
      <c r="T1707" s="2" t="e">
        <f t="shared" si="125"/>
        <v>#REF!</v>
      </c>
      <c r="U1707" s="2" t="e">
        <f t="shared" si="126"/>
        <v>#REF!</v>
      </c>
      <c r="V1707" s="2" t="e">
        <f t="shared" si="127"/>
        <v>#REF!</v>
      </c>
      <c r="X1707" s="2" t="e">
        <f>IF(R1707&lt;&gt;"",VLOOKUP(S1707,'Avtal 2026-05-21'!C:J,9,FALSE),"")</f>
        <v>#REF!</v>
      </c>
      <c r="Y1707" s="2" t="e">
        <f>IF(R1707&lt;&gt;"",VLOOKUP(S1707,'Avtal 2026-05-21'!C:J,10,FALSE),"")</f>
        <v>#REF!</v>
      </c>
      <c r="Z1707" s="2" t="e">
        <f>IF(R1707&lt;&gt;"",VLOOKUP(S1707,'Avtal 2026-05-21'!C:J,11,FALSE),"")</f>
        <v>#REF!</v>
      </c>
      <c r="AA1707" s="2" t="e">
        <f>IF(R1707&lt;&gt;"",VLOOKUP(S1707,'Avtal 2026-05-21'!C:J,12,FALSE),"")</f>
        <v>#REF!</v>
      </c>
      <c r="AB1707" s="2" t="e">
        <f>IF(R1707&lt;&gt;"",VLOOKUP(S1707,'Avtal 2026-05-21'!C:J,13,FALSE),"")</f>
        <v>#REF!</v>
      </c>
      <c r="AC1707" s="2" t="e">
        <f>IF(R1707&lt;&gt;"",VLOOKUP(S1707,'Avtal 2026-05-21'!C:J,21,FALSE),"")</f>
        <v>#REF!</v>
      </c>
      <c r="AD1707" s="13" t="e">
        <f>VLOOKUP(S1707,'Avtal 2026-05-21'!C:J,7,FALSE)</f>
        <v>#REF!</v>
      </c>
      <c r="AF1707" s="2" t="e">
        <f>IF(R1707&lt;&gt;"",VLOOKUP(S1707,'Avtal 2026-05-21'!C:J,18,FALSE),"")</f>
        <v>#REF!</v>
      </c>
      <c r="AG1707" s="2" t="e">
        <f>IF(R1707&lt;&gt;"",VLOOKUP(S1707,'Avtal 2026-05-21'!C:J,19,FALSE),"")</f>
        <v>#REF!</v>
      </c>
      <c r="AH1707" s="10" t="e">
        <f>IF(R1707&gt;0,VLOOKUP(S1707,'Avtal 2026-05-21'!C:J,52,FALSE),"")</f>
        <v>#REF!</v>
      </c>
    </row>
    <row r="1708" spans="18:34" ht="18.75" customHeight="1" x14ac:dyDescent="0.25">
      <c r="R1708" s="2" t="e">
        <f>IF(MAX($R$10:R1707)&gt;=$K$4,0,R1707+1)</f>
        <v>#REF!</v>
      </c>
      <c r="S1708" s="2" t="e">
        <f t="shared" si="128"/>
        <v>#REF!</v>
      </c>
      <c r="T1708" s="2" t="e">
        <f t="shared" si="125"/>
        <v>#REF!</v>
      </c>
      <c r="U1708" s="2" t="e">
        <f t="shared" si="126"/>
        <v>#REF!</v>
      </c>
      <c r="V1708" s="2" t="e">
        <f t="shared" si="127"/>
        <v>#REF!</v>
      </c>
      <c r="X1708" s="2" t="e">
        <f>IF(R1708&lt;&gt;"",VLOOKUP(S1708,'Avtal 2026-05-21'!C:J,9,FALSE),"")</f>
        <v>#REF!</v>
      </c>
      <c r="Y1708" s="2" t="e">
        <f>IF(R1708&lt;&gt;"",VLOOKUP(S1708,'Avtal 2026-05-21'!C:J,10,FALSE),"")</f>
        <v>#REF!</v>
      </c>
      <c r="Z1708" s="2" t="e">
        <f>IF(R1708&lt;&gt;"",VLOOKUP(S1708,'Avtal 2026-05-21'!C:J,11,FALSE),"")</f>
        <v>#REF!</v>
      </c>
      <c r="AA1708" s="2" t="e">
        <f>IF(R1708&lt;&gt;"",VLOOKUP(S1708,'Avtal 2026-05-21'!C:J,12,FALSE),"")</f>
        <v>#REF!</v>
      </c>
      <c r="AB1708" s="2" t="e">
        <f>IF(R1708&lt;&gt;"",VLOOKUP(S1708,'Avtal 2026-05-21'!C:J,13,FALSE),"")</f>
        <v>#REF!</v>
      </c>
      <c r="AC1708" s="2" t="e">
        <f>IF(R1708&lt;&gt;"",VLOOKUP(S1708,'Avtal 2026-05-21'!C:J,21,FALSE),"")</f>
        <v>#REF!</v>
      </c>
      <c r="AD1708" s="13" t="e">
        <f>VLOOKUP(S1708,'Avtal 2026-05-21'!C:J,7,FALSE)</f>
        <v>#REF!</v>
      </c>
      <c r="AF1708" s="2" t="e">
        <f>IF(R1708&lt;&gt;"",VLOOKUP(S1708,'Avtal 2026-05-21'!C:J,18,FALSE),"")</f>
        <v>#REF!</v>
      </c>
      <c r="AG1708" s="2" t="e">
        <f>IF(R1708&lt;&gt;"",VLOOKUP(S1708,'Avtal 2026-05-21'!C:J,19,FALSE),"")</f>
        <v>#REF!</v>
      </c>
      <c r="AH1708" s="10" t="e">
        <f>IF(R1708&gt;0,VLOOKUP(S1708,'Avtal 2026-05-21'!C:J,52,FALSE),"")</f>
        <v>#REF!</v>
      </c>
    </row>
    <row r="1709" spans="18:34" ht="18.75" customHeight="1" x14ac:dyDescent="0.25">
      <c r="R1709" s="2" t="e">
        <f>IF(MAX($R$10:R1708)&gt;=$K$4,0,R1708+1)</f>
        <v>#REF!</v>
      </c>
      <c r="S1709" s="2" t="e">
        <f t="shared" si="128"/>
        <v>#REF!</v>
      </c>
      <c r="T1709" s="2" t="e">
        <f t="shared" si="125"/>
        <v>#REF!</v>
      </c>
      <c r="U1709" s="2" t="e">
        <f t="shared" si="126"/>
        <v>#REF!</v>
      </c>
      <c r="V1709" s="2" t="e">
        <f t="shared" si="127"/>
        <v>#REF!</v>
      </c>
      <c r="X1709" s="2" t="e">
        <f>IF(R1709&lt;&gt;"",VLOOKUP(S1709,'Avtal 2026-05-21'!C:J,9,FALSE),"")</f>
        <v>#REF!</v>
      </c>
      <c r="Y1709" s="2" t="e">
        <f>IF(R1709&lt;&gt;"",VLOOKUP(S1709,'Avtal 2026-05-21'!C:J,10,FALSE),"")</f>
        <v>#REF!</v>
      </c>
      <c r="Z1709" s="2" t="e">
        <f>IF(R1709&lt;&gt;"",VLOOKUP(S1709,'Avtal 2026-05-21'!C:J,11,FALSE),"")</f>
        <v>#REF!</v>
      </c>
      <c r="AA1709" s="2" t="e">
        <f>IF(R1709&lt;&gt;"",VLOOKUP(S1709,'Avtal 2026-05-21'!C:J,12,FALSE),"")</f>
        <v>#REF!</v>
      </c>
      <c r="AB1709" s="2" t="e">
        <f>IF(R1709&lt;&gt;"",VLOOKUP(S1709,'Avtal 2026-05-21'!C:J,13,FALSE),"")</f>
        <v>#REF!</v>
      </c>
      <c r="AC1709" s="2" t="e">
        <f>IF(R1709&lt;&gt;"",VLOOKUP(S1709,'Avtal 2026-05-21'!C:J,21,FALSE),"")</f>
        <v>#REF!</v>
      </c>
      <c r="AD1709" s="13" t="e">
        <f>VLOOKUP(S1709,'Avtal 2026-05-21'!C:J,7,FALSE)</f>
        <v>#REF!</v>
      </c>
      <c r="AF1709" s="2" t="e">
        <f>IF(R1709&lt;&gt;"",VLOOKUP(S1709,'Avtal 2026-05-21'!C:J,18,FALSE),"")</f>
        <v>#REF!</v>
      </c>
      <c r="AG1709" s="2" t="e">
        <f>IF(R1709&lt;&gt;"",VLOOKUP(S1709,'Avtal 2026-05-21'!C:J,19,FALSE),"")</f>
        <v>#REF!</v>
      </c>
      <c r="AH1709" s="10" t="e">
        <f>IF(R1709&gt;0,VLOOKUP(S1709,'Avtal 2026-05-21'!C:J,52,FALSE),"")</f>
        <v>#REF!</v>
      </c>
    </row>
    <row r="1710" spans="18:34" ht="18.75" customHeight="1" x14ac:dyDescent="0.25">
      <c r="R1710" s="2" t="e">
        <f>IF(MAX($R$10:R1709)&gt;=$K$4,0,R1709+1)</f>
        <v>#REF!</v>
      </c>
      <c r="S1710" s="2" t="e">
        <f t="shared" si="128"/>
        <v>#REF!</v>
      </c>
      <c r="T1710" s="2" t="e">
        <f t="shared" si="125"/>
        <v>#REF!</v>
      </c>
      <c r="U1710" s="2" t="e">
        <f t="shared" si="126"/>
        <v>#REF!</v>
      </c>
      <c r="V1710" s="2" t="e">
        <f t="shared" si="127"/>
        <v>#REF!</v>
      </c>
      <c r="X1710" s="2" t="e">
        <f>IF(R1710&lt;&gt;"",VLOOKUP(S1710,'Avtal 2026-05-21'!C:J,9,FALSE),"")</f>
        <v>#REF!</v>
      </c>
      <c r="Y1710" s="2" t="e">
        <f>IF(R1710&lt;&gt;"",VLOOKUP(S1710,'Avtal 2026-05-21'!C:J,10,FALSE),"")</f>
        <v>#REF!</v>
      </c>
      <c r="Z1710" s="2" t="e">
        <f>IF(R1710&lt;&gt;"",VLOOKUP(S1710,'Avtal 2026-05-21'!C:J,11,FALSE),"")</f>
        <v>#REF!</v>
      </c>
      <c r="AA1710" s="2" t="e">
        <f>IF(R1710&lt;&gt;"",VLOOKUP(S1710,'Avtal 2026-05-21'!C:J,12,FALSE),"")</f>
        <v>#REF!</v>
      </c>
      <c r="AB1710" s="2" t="e">
        <f>IF(R1710&lt;&gt;"",VLOOKUP(S1710,'Avtal 2026-05-21'!C:J,13,FALSE),"")</f>
        <v>#REF!</v>
      </c>
      <c r="AC1710" s="2" t="e">
        <f>IF(R1710&lt;&gt;"",VLOOKUP(S1710,'Avtal 2026-05-21'!C:J,21,FALSE),"")</f>
        <v>#REF!</v>
      </c>
      <c r="AD1710" s="13" t="e">
        <f>VLOOKUP(S1710,'Avtal 2026-05-21'!C:J,7,FALSE)</f>
        <v>#REF!</v>
      </c>
      <c r="AF1710" s="2" t="e">
        <f>IF(R1710&lt;&gt;"",VLOOKUP(S1710,'Avtal 2026-05-21'!C:J,18,FALSE),"")</f>
        <v>#REF!</v>
      </c>
      <c r="AG1710" s="2" t="e">
        <f>IF(R1710&lt;&gt;"",VLOOKUP(S1710,'Avtal 2026-05-21'!C:J,19,FALSE),"")</f>
        <v>#REF!</v>
      </c>
      <c r="AH1710" s="10" t="e">
        <f>IF(R1710&gt;0,VLOOKUP(S1710,'Avtal 2026-05-21'!C:J,52,FALSE),"")</f>
        <v>#REF!</v>
      </c>
    </row>
    <row r="1711" spans="18:34" ht="18.75" customHeight="1" x14ac:dyDescent="0.25">
      <c r="R1711" s="2" t="e">
        <f>IF(MAX($R$10:R1710)&gt;=$K$4,0,R1710+1)</f>
        <v>#REF!</v>
      </c>
      <c r="S1711" s="2" t="e">
        <f t="shared" si="128"/>
        <v>#REF!</v>
      </c>
      <c r="T1711" s="2" t="e">
        <f t="shared" si="125"/>
        <v>#REF!</v>
      </c>
      <c r="U1711" s="2" t="e">
        <f t="shared" si="126"/>
        <v>#REF!</v>
      </c>
      <c r="V1711" s="2" t="e">
        <f t="shared" si="127"/>
        <v>#REF!</v>
      </c>
      <c r="X1711" s="2" t="e">
        <f>IF(R1711&lt;&gt;"",VLOOKUP(S1711,'Avtal 2026-05-21'!C:J,9,FALSE),"")</f>
        <v>#REF!</v>
      </c>
      <c r="Y1711" s="2" t="e">
        <f>IF(R1711&lt;&gt;"",VLOOKUP(S1711,'Avtal 2026-05-21'!C:J,10,FALSE),"")</f>
        <v>#REF!</v>
      </c>
      <c r="Z1711" s="2" t="e">
        <f>IF(R1711&lt;&gt;"",VLOOKUP(S1711,'Avtal 2026-05-21'!C:J,11,FALSE),"")</f>
        <v>#REF!</v>
      </c>
      <c r="AA1711" s="2" t="e">
        <f>IF(R1711&lt;&gt;"",VLOOKUP(S1711,'Avtal 2026-05-21'!C:J,12,FALSE),"")</f>
        <v>#REF!</v>
      </c>
      <c r="AB1711" s="2" t="e">
        <f>IF(R1711&lt;&gt;"",VLOOKUP(S1711,'Avtal 2026-05-21'!C:J,13,FALSE),"")</f>
        <v>#REF!</v>
      </c>
      <c r="AC1711" s="2" t="e">
        <f>IF(R1711&lt;&gt;"",VLOOKUP(S1711,'Avtal 2026-05-21'!C:J,21,FALSE),"")</f>
        <v>#REF!</v>
      </c>
      <c r="AD1711" s="13" t="e">
        <f>VLOOKUP(S1711,'Avtal 2026-05-21'!C:J,7,FALSE)</f>
        <v>#REF!</v>
      </c>
      <c r="AF1711" s="2" t="e">
        <f>IF(R1711&lt;&gt;"",VLOOKUP(S1711,'Avtal 2026-05-21'!C:J,18,FALSE),"")</f>
        <v>#REF!</v>
      </c>
      <c r="AG1711" s="2" t="e">
        <f>IF(R1711&lt;&gt;"",VLOOKUP(S1711,'Avtal 2026-05-21'!C:J,19,FALSE),"")</f>
        <v>#REF!</v>
      </c>
      <c r="AH1711" s="10" t="e">
        <f>IF(R1711&gt;0,VLOOKUP(S1711,'Avtal 2026-05-21'!C:J,52,FALSE),"")</f>
        <v>#REF!</v>
      </c>
    </row>
    <row r="1712" spans="18:34" ht="18.75" customHeight="1" x14ac:dyDescent="0.25">
      <c r="R1712" s="2" t="e">
        <f>IF(MAX($R$10:R1711)&gt;=$K$4,0,R1711+1)</f>
        <v>#REF!</v>
      </c>
      <c r="S1712" s="2" t="e">
        <f t="shared" si="128"/>
        <v>#REF!</v>
      </c>
      <c r="T1712" s="2" t="e">
        <f t="shared" si="125"/>
        <v>#REF!</v>
      </c>
      <c r="U1712" s="2" t="e">
        <f t="shared" si="126"/>
        <v>#REF!</v>
      </c>
      <c r="V1712" s="2" t="e">
        <f t="shared" si="127"/>
        <v>#REF!</v>
      </c>
      <c r="X1712" s="2" t="e">
        <f>IF(R1712&lt;&gt;"",VLOOKUP(S1712,'Avtal 2026-05-21'!C:J,9,FALSE),"")</f>
        <v>#REF!</v>
      </c>
      <c r="Y1712" s="2" t="e">
        <f>IF(R1712&lt;&gt;"",VLOOKUP(S1712,'Avtal 2026-05-21'!C:J,10,FALSE),"")</f>
        <v>#REF!</v>
      </c>
      <c r="Z1712" s="2" t="e">
        <f>IF(R1712&lt;&gt;"",VLOOKUP(S1712,'Avtal 2026-05-21'!C:J,11,FALSE),"")</f>
        <v>#REF!</v>
      </c>
      <c r="AA1712" s="2" t="e">
        <f>IF(R1712&lt;&gt;"",VLOOKUP(S1712,'Avtal 2026-05-21'!C:J,12,FALSE),"")</f>
        <v>#REF!</v>
      </c>
      <c r="AB1712" s="2" t="e">
        <f>IF(R1712&lt;&gt;"",VLOOKUP(S1712,'Avtal 2026-05-21'!C:J,13,FALSE),"")</f>
        <v>#REF!</v>
      </c>
      <c r="AC1712" s="2" t="e">
        <f>IF(R1712&lt;&gt;"",VLOOKUP(S1712,'Avtal 2026-05-21'!C:J,21,FALSE),"")</f>
        <v>#REF!</v>
      </c>
      <c r="AD1712" s="13" t="e">
        <f>VLOOKUP(S1712,'Avtal 2026-05-21'!C:J,7,FALSE)</f>
        <v>#REF!</v>
      </c>
      <c r="AF1712" s="2" t="e">
        <f>IF(R1712&lt;&gt;"",VLOOKUP(S1712,'Avtal 2026-05-21'!C:J,18,FALSE),"")</f>
        <v>#REF!</v>
      </c>
      <c r="AG1712" s="2" t="e">
        <f>IF(R1712&lt;&gt;"",VLOOKUP(S1712,'Avtal 2026-05-21'!C:J,19,FALSE),"")</f>
        <v>#REF!</v>
      </c>
      <c r="AH1712" s="10" t="e">
        <f>IF(R1712&gt;0,VLOOKUP(S1712,'Avtal 2026-05-21'!C:J,52,FALSE),"")</f>
        <v>#REF!</v>
      </c>
    </row>
    <row r="1713" spans="18:34" ht="18.75" customHeight="1" x14ac:dyDescent="0.25">
      <c r="R1713" s="2" t="e">
        <f>IF(MAX($R$10:R1712)&gt;=$K$4,0,R1712+1)</f>
        <v>#REF!</v>
      </c>
      <c r="S1713" s="2" t="e">
        <f t="shared" si="128"/>
        <v>#REF!</v>
      </c>
      <c r="T1713" s="2" t="e">
        <f t="shared" si="125"/>
        <v>#REF!</v>
      </c>
      <c r="U1713" s="2" t="e">
        <f t="shared" si="126"/>
        <v>#REF!</v>
      </c>
      <c r="V1713" s="2" t="e">
        <f t="shared" si="127"/>
        <v>#REF!</v>
      </c>
      <c r="X1713" s="2" t="e">
        <f>IF(R1713&lt;&gt;"",VLOOKUP(S1713,'Avtal 2026-05-21'!C:J,9,FALSE),"")</f>
        <v>#REF!</v>
      </c>
      <c r="Y1713" s="2" t="e">
        <f>IF(R1713&lt;&gt;"",VLOOKUP(S1713,'Avtal 2026-05-21'!C:J,10,FALSE),"")</f>
        <v>#REF!</v>
      </c>
      <c r="Z1713" s="2" t="e">
        <f>IF(R1713&lt;&gt;"",VLOOKUP(S1713,'Avtal 2026-05-21'!C:J,11,FALSE),"")</f>
        <v>#REF!</v>
      </c>
      <c r="AA1713" s="2" t="e">
        <f>IF(R1713&lt;&gt;"",VLOOKUP(S1713,'Avtal 2026-05-21'!C:J,12,FALSE),"")</f>
        <v>#REF!</v>
      </c>
      <c r="AB1713" s="2" t="e">
        <f>IF(R1713&lt;&gt;"",VLOOKUP(S1713,'Avtal 2026-05-21'!C:J,13,FALSE),"")</f>
        <v>#REF!</v>
      </c>
      <c r="AC1713" s="2" t="e">
        <f>IF(R1713&lt;&gt;"",VLOOKUP(S1713,'Avtal 2026-05-21'!C:J,21,FALSE),"")</f>
        <v>#REF!</v>
      </c>
      <c r="AD1713" s="13" t="e">
        <f>VLOOKUP(S1713,'Avtal 2026-05-21'!C:J,7,FALSE)</f>
        <v>#REF!</v>
      </c>
      <c r="AF1713" s="2" t="e">
        <f>IF(R1713&lt;&gt;"",VLOOKUP(S1713,'Avtal 2026-05-21'!C:J,18,FALSE),"")</f>
        <v>#REF!</v>
      </c>
      <c r="AG1713" s="2" t="e">
        <f>IF(R1713&lt;&gt;"",VLOOKUP(S1713,'Avtal 2026-05-21'!C:J,19,FALSE),"")</f>
        <v>#REF!</v>
      </c>
      <c r="AH1713" s="10" t="e">
        <f>IF(R1713&gt;0,VLOOKUP(S1713,'Avtal 2026-05-21'!C:J,52,FALSE),"")</f>
        <v>#REF!</v>
      </c>
    </row>
    <row r="1714" spans="18:34" ht="18.75" customHeight="1" x14ac:dyDescent="0.25">
      <c r="R1714" s="2" t="e">
        <f>IF(MAX($R$10:R1713)&gt;=$K$4,0,R1713+1)</f>
        <v>#REF!</v>
      </c>
      <c r="S1714" s="2" t="e">
        <f t="shared" si="128"/>
        <v>#REF!</v>
      </c>
      <c r="T1714" s="2" t="e">
        <f t="shared" si="125"/>
        <v>#REF!</v>
      </c>
      <c r="U1714" s="2" t="e">
        <f t="shared" si="126"/>
        <v>#REF!</v>
      </c>
      <c r="V1714" s="2" t="e">
        <f t="shared" si="127"/>
        <v>#REF!</v>
      </c>
      <c r="X1714" s="2" t="e">
        <f>IF(R1714&lt;&gt;"",VLOOKUP(S1714,'Avtal 2026-05-21'!C:J,9,FALSE),"")</f>
        <v>#REF!</v>
      </c>
      <c r="Y1714" s="2" t="e">
        <f>IF(R1714&lt;&gt;"",VLOOKUP(S1714,'Avtal 2026-05-21'!C:J,10,FALSE),"")</f>
        <v>#REF!</v>
      </c>
      <c r="Z1714" s="2" t="e">
        <f>IF(R1714&lt;&gt;"",VLOOKUP(S1714,'Avtal 2026-05-21'!C:J,11,FALSE),"")</f>
        <v>#REF!</v>
      </c>
      <c r="AA1714" s="2" t="e">
        <f>IF(R1714&lt;&gt;"",VLOOKUP(S1714,'Avtal 2026-05-21'!C:J,12,FALSE),"")</f>
        <v>#REF!</v>
      </c>
      <c r="AB1714" s="2" t="e">
        <f>IF(R1714&lt;&gt;"",VLOOKUP(S1714,'Avtal 2026-05-21'!C:J,13,FALSE),"")</f>
        <v>#REF!</v>
      </c>
      <c r="AC1714" s="2" t="e">
        <f>IF(R1714&lt;&gt;"",VLOOKUP(S1714,'Avtal 2026-05-21'!C:J,21,FALSE),"")</f>
        <v>#REF!</v>
      </c>
      <c r="AD1714" s="13" t="e">
        <f>VLOOKUP(S1714,'Avtal 2026-05-21'!C:J,7,FALSE)</f>
        <v>#REF!</v>
      </c>
      <c r="AF1714" s="2" t="e">
        <f>IF(R1714&lt;&gt;"",VLOOKUP(S1714,'Avtal 2026-05-21'!C:J,18,FALSE),"")</f>
        <v>#REF!</v>
      </c>
      <c r="AG1714" s="2" t="e">
        <f>IF(R1714&lt;&gt;"",VLOOKUP(S1714,'Avtal 2026-05-21'!C:J,19,FALSE),"")</f>
        <v>#REF!</v>
      </c>
      <c r="AH1714" s="10" t="e">
        <f>IF(R1714&gt;0,VLOOKUP(S1714,'Avtal 2026-05-21'!C:J,52,FALSE),"")</f>
        <v>#REF!</v>
      </c>
    </row>
    <row r="1715" spans="18:34" ht="18.75" customHeight="1" x14ac:dyDescent="0.25">
      <c r="R1715" s="2" t="e">
        <f>IF(MAX($R$10:R1714)&gt;=$K$4,0,R1714+1)</f>
        <v>#REF!</v>
      </c>
      <c r="S1715" s="2" t="e">
        <f t="shared" si="128"/>
        <v>#REF!</v>
      </c>
      <c r="T1715" s="2" t="e">
        <f t="shared" si="125"/>
        <v>#REF!</v>
      </c>
      <c r="U1715" s="2" t="e">
        <f t="shared" si="126"/>
        <v>#REF!</v>
      </c>
      <c r="V1715" s="2" t="e">
        <f t="shared" si="127"/>
        <v>#REF!</v>
      </c>
      <c r="X1715" s="2" t="e">
        <f>IF(R1715&lt;&gt;"",VLOOKUP(S1715,'Avtal 2026-05-21'!C:J,9,FALSE),"")</f>
        <v>#REF!</v>
      </c>
      <c r="Y1715" s="2" t="e">
        <f>IF(R1715&lt;&gt;"",VLOOKUP(S1715,'Avtal 2026-05-21'!C:J,10,FALSE),"")</f>
        <v>#REF!</v>
      </c>
      <c r="Z1715" s="2" t="e">
        <f>IF(R1715&lt;&gt;"",VLOOKUP(S1715,'Avtal 2026-05-21'!C:J,11,FALSE),"")</f>
        <v>#REF!</v>
      </c>
      <c r="AA1715" s="2" t="e">
        <f>IF(R1715&lt;&gt;"",VLOOKUP(S1715,'Avtal 2026-05-21'!C:J,12,FALSE),"")</f>
        <v>#REF!</v>
      </c>
      <c r="AB1715" s="2" t="e">
        <f>IF(R1715&lt;&gt;"",VLOOKUP(S1715,'Avtal 2026-05-21'!C:J,13,FALSE),"")</f>
        <v>#REF!</v>
      </c>
      <c r="AC1715" s="2" t="e">
        <f>IF(R1715&lt;&gt;"",VLOOKUP(S1715,'Avtal 2026-05-21'!C:J,21,FALSE),"")</f>
        <v>#REF!</v>
      </c>
      <c r="AD1715" s="13" t="e">
        <f>VLOOKUP(S1715,'Avtal 2026-05-21'!C:J,7,FALSE)</f>
        <v>#REF!</v>
      </c>
      <c r="AF1715" s="2" t="e">
        <f>IF(R1715&lt;&gt;"",VLOOKUP(S1715,'Avtal 2026-05-21'!C:J,18,FALSE),"")</f>
        <v>#REF!</v>
      </c>
      <c r="AG1715" s="2" t="e">
        <f>IF(R1715&lt;&gt;"",VLOOKUP(S1715,'Avtal 2026-05-21'!C:J,19,FALSE),"")</f>
        <v>#REF!</v>
      </c>
      <c r="AH1715" s="10" t="e">
        <f>IF(R1715&gt;0,VLOOKUP(S1715,'Avtal 2026-05-21'!C:J,52,FALSE),"")</f>
        <v>#REF!</v>
      </c>
    </row>
    <row r="1716" spans="18:34" ht="18.75" customHeight="1" x14ac:dyDescent="0.25">
      <c r="R1716" s="2" t="e">
        <f>IF(MAX($R$10:R1715)&gt;=$K$4,0,R1715+1)</f>
        <v>#REF!</v>
      </c>
      <c r="S1716" s="2" t="e">
        <f t="shared" si="128"/>
        <v>#REF!</v>
      </c>
      <c r="T1716" s="2" t="e">
        <f t="shared" si="125"/>
        <v>#REF!</v>
      </c>
      <c r="U1716" s="2" t="e">
        <f t="shared" si="126"/>
        <v>#REF!</v>
      </c>
      <c r="V1716" s="2" t="e">
        <f t="shared" si="127"/>
        <v>#REF!</v>
      </c>
      <c r="X1716" s="2" t="e">
        <f>IF(R1716&lt;&gt;"",VLOOKUP(S1716,'Avtal 2026-05-21'!C:J,9,FALSE),"")</f>
        <v>#REF!</v>
      </c>
      <c r="Y1716" s="2" t="e">
        <f>IF(R1716&lt;&gt;"",VLOOKUP(S1716,'Avtal 2026-05-21'!C:J,10,FALSE),"")</f>
        <v>#REF!</v>
      </c>
      <c r="Z1716" s="2" t="e">
        <f>IF(R1716&lt;&gt;"",VLOOKUP(S1716,'Avtal 2026-05-21'!C:J,11,FALSE),"")</f>
        <v>#REF!</v>
      </c>
      <c r="AA1716" s="2" t="e">
        <f>IF(R1716&lt;&gt;"",VLOOKUP(S1716,'Avtal 2026-05-21'!C:J,12,FALSE),"")</f>
        <v>#REF!</v>
      </c>
      <c r="AB1716" s="2" t="e">
        <f>IF(R1716&lt;&gt;"",VLOOKUP(S1716,'Avtal 2026-05-21'!C:J,13,FALSE),"")</f>
        <v>#REF!</v>
      </c>
      <c r="AC1716" s="2" t="e">
        <f>IF(R1716&lt;&gt;"",VLOOKUP(S1716,'Avtal 2026-05-21'!C:J,21,FALSE),"")</f>
        <v>#REF!</v>
      </c>
      <c r="AD1716" s="13" t="e">
        <f>VLOOKUP(S1716,'Avtal 2026-05-21'!C:J,7,FALSE)</f>
        <v>#REF!</v>
      </c>
      <c r="AF1716" s="2" t="e">
        <f>IF(R1716&lt;&gt;"",VLOOKUP(S1716,'Avtal 2026-05-21'!C:J,18,FALSE),"")</f>
        <v>#REF!</v>
      </c>
      <c r="AG1716" s="2" t="e">
        <f>IF(R1716&lt;&gt;"",VLOOKUP(S1716,'Avtal 2026-05-21'!C:J,19,FALSE),"")</f>
        <v>#REF!</v>
      </c>
      <c r="AH1716" s="10" t="e">
        <f>IF(R1716&gt;0,VLOOKUP(S1716,'Avtal 2026-05-21'!C:J,52,FALSE),"")</f>
        <v>#REF!</v>
      </c>
    </row>
    <row r="1717" spans="18:34" ht="18.75" customHeight="1" x14ac:dyDescent="0.25">
      <c r="R1717" s="2" t="e">
        <f>IF(MAX($R$10:R1716)&gt;=$K$4,0,R1716+1)</f>
        <v>#REF!</v>
      </c>
      <c r="S1717" s="2" t="e">
        <f t="shared" si="128"/>
        <v>#REF!</v>
      </c>
      <c r="T1717" s="2" t="e">
        <f t="shared" si="125"/>
        <v>#REF!</v>
      </c>
      <c r="U1717" s="2" t="e">
        <f t="shared" si="126"/>
        <v>#REF!</v>
      </c>
      <c r="V1717" s="2" t="e">
        <f t="shared" si="127"/>
        <v>#REF!</v>
      </c>
      <c r="X1717" s="2" t="e">
        <f>IF(R1717&lt;&gt;"",VLOOKUP(S1717,'Avtal 2026-05-21'!C:J,9,FALSE),"")</f>
        <v>#REF!</v>
      </c>
      <c r="Y1717" s="2" t="e">
        <f>IF(R1717&lt;&gt;"",VLOOKUP(S1717,'Avtal 2026-05-21'!C:J,10,FALSE),"")</f>
        <v>#REF!</v>
      </c>
      <c r="Z1717" s="2" t="e">
        <f>IF(R1717&lt;&gt;"",VLOOKUP(S1717,'Avtal 2026-05-21'!C:J,11,FALSE),"")</f>
        <v>#REF!</v>
      </c>
      <c r="AA1717" s="2" t="e">
        <f>IF(R1717&lt;&gt;"",VLOOKUP(S1717,'Avtal 2026-05-21'!C:J,12,FALSE),"")</f>
        <v>#REF!</v>
      </c>
      <c r="AB1717" s="2" t="e">
        <f>IF(R1717&lt;&gt;"",VLOOKUP(S1717,'Avtal 2026-05-21'!C:J,13,FALSE),"")</f>
        <v>#REF!</v>
      </c>
      <c r="AC1717" s="2" t="e">
        <f>IF(R1717&lt;&gt;"",VLOOKUP(S1717,'Avtal 2026-05-21'!C:J,21,FALSE),"")</f>
        <v>#REF!</v>
      </c>
      <c r="AD1717" s="13" t="e">
        <f>VLOOKUP(S1717,'Avtal 2026-05-21'!C:J,7,FALSE)</f>
        <v>#REF!</v>
      </c>
      <c r="AF1717" s="2" t="e">
        <f>IF(R1717&lt;&gt;"",VLOOKUP(S1717,'Avtal 2026-05-21'!C:J,18,FALSE),"")</f>
        <v>#REF!</v>
      </c>
      <c r="AG1717" s="2" t="e">
        <f>IF(R1717&lt;&gt;"",VLOOKUP(S1717,'Avtal 2026-05-21'!C:J,19,FALSE),"")</f>
        <v>#REF!</v>
      </c>
      <c r="AH1717" s="10" t="e">
        <f>IF(R1717&gt;0,VLOOKUP(S1717,'Avtal 2026-05-21'!C:J,52,FALSE),"")</f>
        <v>#REF!</v>
      </c>
    </row>
    <row r="1718" spans="18:34" ht="18.75" customHeight="1" x14ac:dyDescent="0.25">
      <c r="R1718" s="2" t="e">
        <f>IF(MAX($R$10:R1717)&gt;=$K$4,0,R1717+1)</f>
        <v>#REF!</v>
      </c>
      <c r="S1718" s="2" t="e">
        <f t="shared" si="128"/>
        <v>#REF!</v>
      </c>
      <c r="T1718" s="2" t="e">
        <f t="shared" si="125"/>
        <v>#REF!</v>
      </c>
      <c r="U1718" s="2" t="e">
        <f t="shared" si="126"/>
        <v>#REF!</v>
      </c>
      <c r="V1718" s="2" t="e">
        <f t="shared" si="127"/>
        <v>#REF!</v>
      </c>
      <c r="X1718" s="2" t="e">
        <f>IF(R1718&lt;&gt;"",VLOOKUP(S1718,'Avtal 2026-05-21'!C:J,9,FALSE),"")</f>
        <v>#REF!</v>
      </c>
      <c r="Y1718" s="2" t="e">
        <f>IF(R1718&lt;&gt;"",VLOOKUP(S1718,'Avtal 2026-05-21'!C:J,10,FALSE),"")</f>
        <v>#REF!</v>
      </c>
      <c r="Z1718" s="2" t="e">
        <f>IF(R1718&lt;&gt;"",VLOOKUP(S1718,'Avtal 2026-05-21'!C:J,11,FALSE),"")</f>
        <v>#REF!</v>
      </c>
      <c r="AA1718" s="2" t="e">
        <f>IF(R1718&lt;&gt;"",VLOOKUP(S1718,'Avtal 2026-05-21'!C:J,12,FALSE),"")</f>
        <v>#REF!</v>
      </c>
      <c r="AB1718" s="2" t="e">
        <f>IF(R1718&lt;&gt;"",VLOOKUP(S1718,'Avtal 2026-05-21'!C:J,13,FALSE),"")</f>
        <v>#REF!</v>
      </c>
      <c r="AC1718" s="2" t="e">
        <f>IF(R1718&lt;&gt;"",VLOOKUP(S1718,'Avtal 2026-05-21'!C:J,21,FALSE),"")</f>
        <v>#REF!</v>
      </c>
      <c r="AD1718" s="13" t="e">
        <f>VLOOKUP(S1718,'Avtal 2026-05-21'!C:J,7,FALSE)</f>
        <v>#REF!</v>
      </c>
      <c r="AF1718" s="2" t="e">
        <f>IF(R1718&lt;&gt;"",VLOOKUP(S1718,'Avtal 2026-05-21'!C:J,18,FALSE),"")</f>
        <v>#REF!</v>
      </c>
      <c r="AG1718" s="2" t="e">
        <f>IF(R1718&lt;&gt;"",VLOOKUP(S1718,'Avtal 2026-05-21'!C:J,19,FALSE),"")</f>
        <v>#REF!</v>
      </c>
      <c r="AH1718" s="10" t="e">
        <f>IF(R1718&gt;0,VLOOKUP(S1718,'Avtal 2026-05-21'!C:J,52,FALSE),"")</f>
        <v>#REF!</v>
      </c>
    </row>
    <row r="1719" spans="18:34" ht="18.75" customHeight="1" x14ac:dyDescent="0.25">
      <c r="R1719" s="2" t="e">
        <f>IF(MAX($R$10:R1718)&gt;=$K$4,0,R1718+1)</f>
        <v>#REF!</v>
      </c>
      <c r="S1719" s="2" t="e">
        <f t="shared" si="128"/>
        <v>#REF!</v>
      </c>
      <c r="T1719" s="2" t="e">
        <f t="shared" si="125"/>
        <v>#REF!</v>
      </c>
      <c r="U1719" s="2" t="e">
        <f t="shared" si="126"/>
        <v>#REF!</v>
      </c>
      <c r="V1719" s="2" t="e">
        <f t="shared" si="127"/>
        <v>#REF!</v>
      </c>
      <c r="X1719" s="2" t="e">
        <f>IF(R1719&lt;&gt;"",VLOOKUP(S1719,'Avtal 2026-05-21'!C:J,9,FALSE),"")</f>
        <v>#REF!</v>
      </c>
      <c r="Y1719" s="2" t="e">
        <f>IF(R1719&lt;&gt;"",VLOOKUP(S1719,'Avtal 2026-05-21'!C:J,10,FALSE),"")</f>
        <v>#REF!</v>
      </c>
      <c r="Z1719" s="2" t="e">
        <f>IF(R1719&lt;&gt;"",VLOOKUP(S1719,'Avtal 2026-05-21'!C:J,11,FALSE),"")</f>
        <v>#REF!</v>
      </c>
      <c r="AA1719" s="2" t="e">
        <f>IF(R1719&lt;&gt;"",VLOOKUP(S1719,'Avtal 2026-05-21'!C:J,12,FALSE),"")</f>
        <v>#REF!</v>
      </c>
      <c r="AB1719" s="2" t="e">
        <f>IF(R1719&lt;&gt;"",VLOOKUP(S1719,'Avtal 2026-05-21'!C:J,13,FALSE),"")</f>
        <v>#REF!</v>
      </c>
      <c r="AC1719" s="2" t="e">
        <f>IF(R1719&lt;&gt;"",VLOOKUP(S1719,'Avtal 2026-05-21'!C:J,21,FALSE),"")</f>
        <v>#REF!</v>
      </c>
      <c r="AD1719" s="13" t="e">
        <f>VLOOKUP(S1719,'Avtal 2026-05-21'!C:J,7,FALSE)</f>
        <v>#REF!</v>
      </c>
      <c r="AF1719" s="2" t="e">
        <f>IF(R1719&lt;&gt;"",VLOOKUP(S1719,'Avtal 2026-05-21'!C:J,18,FALSE),"")</f>
        <v>#REF!</v>
      </c>
      <c r="AG1719" s="2" t="e">
        <f>IF(R1719&lt;&gt;"",VLOOKUP(S1719,'Avtal 2026-05-21'!C:J,19,FALSE),"")</f>
        <v>#REF!</v>
      </c>
      <c r="AH1719" s="10" t="e">
        <f>IF(R1719&gt;0,VLOOKUP(S1719,'Avtal 2026-05-21'!C:J,52,FALSE),"")</f>
        <v>#REF!</v>
      </c>
    </row>
    <row r="1720" spans="18:34" ht="18.75" customHeight="1" x14ac:dyDescent="0.25">
      <c r="R1720" s="2" t="e">
        <f>IF(MAX($R$10:R1719)&gt;=$K$4,0,R1719+1)</f>
        <v>#REF!</v>
      </c>
      <c r="S1720" s="2" t="e">
        <f t="shared" si="128"/>
        <v>#REF!</v>
      </c>
      <c r="T1720" s="2" t="e">
        <f t="shared" si="125"/>
        <v>#REF!</v>
      </c>
      <c r="U1720" s="2" t="e">
        <f t="shared" si="126"/>
        <v>#REF!</v>
      </c>
      <c r="V1720" s="2" t="e">
        <f t="shared" si="127"/>
        <v>#REF!</v>
      </c>
      <c r="X1720" s="2" t="e">
        <f>IF(R1720&lt;&gt;"",VLOOKUP(S1720,'Avtal 2026-05-21'!C:J,9,FALSE),"")</f>
        <v>#REF!</v>
      </c>
      <c r="Y1720" s="2" t="e">
        <f>IF(R1720&lt;&gt;"",VLOOKUP(S1720,'Avtal 2026-05-21'!C:J,10,FALSE),"")</f>
        <v>#REF!</v>
      </c>
      <c r="Z1720" s="2" t="e">
        <f>IF(R1720&lt;&gt;"",VLOOKUP(S1720,'Avtal 2026-05-21'!C:J,11,FALSE),"")</f>
        <v>#REF!</v>
      </c>
      <c r="AA1720" s="2" t="e">
        <f>IF(R1720&lt;&gt;"",VLOOKUP(S1720,'Avtal 2026-05-21'!C:J,12,FALSE),"")</f>
        <v>#REF!</v>
      </c>
      <c r="AB1720" s="2" t="e">
        <f>IF(R1720&lt;&gt;"",VLOOKUP(S1720,'Avtal 2026-05-21'!C:J,13,FALSE),"")</f>
        <v>#REF!</v>
      </c>
      <c r="AC1720" s="2" t="e">
        <f>IF(R1720&lt;&gt;"",VLOOKUP(S1720,'Avtal 2026-05-21'!C:J,21,FALSE),"")</f>
        <v>#REF!</v>
      </c>
      <c r="AD1720" s="13" t="e">
        <f>VLOOKUP(S1720,'Avtal 2026-05-21'!C:J,7,FALSE)</f>
        <v>#REF!</v>
      </c>
      <c r="AF1720" s="2" t="e">
        <f>IF(R1720&lt;&gt;"",VLOOKUP(S1720,'Avtal 2026-05-21'!C:J,18,FALSE),"")</f>
        <v>#REF!</v>
      </c>
      <c r="AG1720" s="2" t="e">
        <f>IF(R1720&lt;&gt;"",VLOOKUP(S1720,'Avtal 2026-05-21'!C:J,19,FALSE),"")</f>
        <v>#REF!</v>
      </c>
      <c r="AH1720" s="10" t="e">
        <f>IF(R1720&gt;0,VLOOKUP(S1720,'Avtal 2026-05-21'!C:J,52,FALSE),"")</f>
        <v>#REF!</v>
      </c>
    </row>
    <row r="1721" spans="18:34" ht="18.75" customHeight="1" x14ac:dyDescent="0.25">
      <c r="R1721" s="2" t="e">
        <f>IF(MAX($R$10:R1720)&gt;=$K$4,0,R1720+1)</f>
        <v>#REF!</v>
      </c>
      <c r="S1721" s="2" t="e">
        <f t="shared" si="128"/>
        <v>#REF!</v>
      </c>
      <c r="T1721" s="2" t="e">
        <f t="shared" si="125"/>
        <v>#REF!</v>
      </c>
      <c r="U1721" s="2" t="e">
        <f t="shared" si="126"/>
        <v>#REF!</v>
      </c>
      <c r="V1721" s="2" t="e">
        <f t="shared" si="127"/>
        <v>#REF!</v>
      </c>
      <c r="X1721" s="2" t="e">
        <f>IF(R1721&lt;&gt;"",VLOOKUP(S1721,'Avtal 2026-05-21'!C:J,9,FALSE),"")</f>
        <v>#REF!</v>
      </c>
      <c r="Y1721" s="2" t="e">
        <f>IF(R1721&lt;&gt;"",VLOOKUP(S1721,'Avtal 2026-05-21'!C:J,10,FALSE),"")</f>
        <v>#REF!</v>
      </c>
      <c r="Z1721" s="2" t="e">
        <f>IF(R1721&lt;&gt;"",VLOOKUP(S1721,'Avtal 2026-05-21'!C:J,11,FALSE),"")</f>
        <v>#REF!</v>
      </c>
      <c r="AA1721" s="2" t="e">
        <f>IF(R1721&lt;&gt;"",VLOOKUP(S1721,'Avtal 2026-05-21'!C:J,12,FALSE),"")</f>
        <v>#REF!</v>
      </c>
      <c r="AB1721" s="2" t="e">
        <f>IF(R1721&lt;&gt;"",VLOOKUP(S1721,'Avtal 2026-05-21'!C:J,13,FALSE),"")</f>
        <v>#REF!</v>
      </c>
      <c r="AC1721" s="2" t="e">
        <f>IF(R1721&lt;&gt;"",VLOOKUP(S1721,'Avtal 2026-05-21'!C:J,21,FALSE),"")</f>
        <v>#REF!</v>
      </c>
      <c r="AD1721" s="13" t="e">
        <f>VLOOKUP(S1721,'Avtal 2026-05-21'!C:J,7,FALSE)</f>
        <v>#REF!</v>
      </c>
      <c r="AF1721" s="2" t="e">
        <f>IF(R1721&lt;&gt;"",VLOOKUP(S1721,'Avtal 2026-05-21'!C:J,18,FALSE),"")</f>
        <v>#REF!</v>
      </c>
      <c r="AG1721" s="2" t="e">
        <f>IF(R1721&lt;&gt;"",VLOOKUP(S1721,'Avtal 2026-05-21'!C:J,19,FALSE),"")</f>
        <v>#REF!</v>
      </c>
      <c r="AH1721" s="10" t="e">
        <f>IF(R1721&gt;0,VLOOKUP(S1721,'Avtal 2026-05-21'!C:J,52,FALSE),"")</f>
        <v>#REF!</v>
      </c>
    </row>
    <row r="1722" spans="18:34" ht="18.75" customHeight="1" x14ac:dyDescent="0.25">
      <c r="R1722" s="2" t="e">
        <f>IF(MAX($R$10:R1721)&gt;=$K$4,0,R1721+1)</f>
        <v>#REF!</v>
      </c>
      <c r="S1722" s="2" t="e">
        <f t="shared" si="128"/>
        <v>#REF!</v>
      </c>
      <c r="T1722" s="2" t="e">
        <f t="shared" si="125"/>
        <v>#REF!</v>
      </c>
      <c r="U1722" s="2" t="e">
        <f t="shared" si="126"/>
        <v>#REF!</v>
      </c>
      <c r="V1722" s="2" t="e">
        <f t="shared" si="127"/>
        <v>#REF!</v>
      </c>
      <c r="X1722" s="2" t="e">
        <f>IF(R1722&lt;&gt;"",VLOOKUP(S1722,'Avtal 2026-05-21'!C:J,9,FALSE),"")</f>
        <v>#REF!</v>
      </c>
      <c r="Y1722" s="2" t="e">
        <f>IF(R1722&lt;&gt;"",VLOOKUP(S1722,'Avtal 2026-05-21'!C:J,10,FALSE),"")</f>
        <v>#REF!</v>
      </c>
      <c r="Z1722" s="2" t="e">
        <f>IF(R1722&lt;&gt;"",VLOOKUP(S1722,'Avtal 2026-05-21'!C:J,11,FALSE),"")</f>
        <v>#REF!</v>
      </c>
      <c r="AA1722" s="2" t="e">
        <f>IF(R1722&lt;&gt;"",VLOOKUP(S1722,'Avtal 2026-05-21'!C:J,12,FALSE),"")</f>
        <v>#REF!</v>
      </c>
      <c r="AB1722" s="2" t="e">
        <f>IF(R1722&lt;&gt;"",VLOOKUP(S1722,'Avtal 2026-05-21'!C:J,13,FALSE),"")</f>
        <v>#REF!</v>
      </c>
      <c r="AC1722" s="2" t="e">
        <f>IF(R1722&lt;&gt;"",VLOOKUP(S1722,'Avtal 2026-05-21'!C:J,21,FALSE),"")</f>
        <v>#REF!</v>
      </c>
      <c r="AD1722" s="13" t="e">
        <f>VLOOKUP(S1722,'Avtal 2026-05-21'!C:J,7,FALSE)</f>
        <v>#REF!</v>
      </c>
      <c r="AF1722" s="2" t="e">
        <f>IF(R1722&lt;&gt;"",VLOOKUP(S1722,'Avtal 2026-05-21'!C:J,18,FALSE),"")</f>
        <v>#REF!</v>
      </c>
      <c r="AG1722" s="2" t="e">
        <f>IF(R1722&lt;&gt;"",VLOOKUP(S1722,'Avtal 2026-05-21'!C:J,19,FALSE),"")</f>
        <v>#REF!</v>
      </c>
      <c r="AH1722" s="10" t="e">
        <f>IF(R1722&gt;0,VLOOKUP(S1722,'Avtal 2026-05-21'!C:J,52,FALSE),"")</f>
        <v>#REF!</v>
      </c>
    </row>
    <row r="1723" spans="18:34" ht="18.75" customHeight="1" x14ac:dyDescent="0.25">
      <c r="R1723" s="2" t="e">
        <f>IF(MAX($R$10:R1722)&gt;=$K$4,0,R1722+1)</f>
        <v>#REF!</v>
      </c>
      <c r="S1723" s="2" t="e">
        <f t="shared" si="128"/>
        <v>#REF!</v>
      </c>
      <c r="T1723" s="2" t="e">
        <f t="shared" si="125"/>
        <v>#REF!</v>
      </c>
      <c r="U1723" s="2" t="e">
        <f t="shared" si="126"/>
        <v>#REF!</v>
      </c>
      <c r="V1723" s="2" t="e">
        <f t="shared" si="127"/>
        <v>#REF!</v>
      </c>
      <c r="X1723" s="2" t="e">
        <f>IF(R1723&lt;&gt;"",VLOOKUP(S1723,'Avtal 2026-05-21'!C:J,9,FALSE),"")</f>
        <v>#REF!</v>
      </c>
      <c r="Y1723" s="2" t="e">
        <f>IF(R1723&lt;&gt;"",VLOOKUP(S1723,'Avtal 2026-05-21'!C:J,10,FALSE),"")</f>
        <v>#REF!</v>
      </c>
      <c r="Z1723" s="2" t="e">
        <f>IF(R1723&lt;&gt;"",VLOOKUP(S1723,'Avtal 2026-05-21'!C:J,11,FALSE),"")</f>
        <v>#REF!</v>
      </c>
      <c r="AA1723" s="2" t="e">
        <f>IF(R1723&lt;&gt;"",VLOOKUP(S1723,'Avtal 2026-05-21'!C:J,12,FALSE),"")</f>
        <v>#REF!</v>
      </c>
      <c r="AB1723" s="2" t="e">
        <f>IF(R1723&lt;&gt;"",VLOOKUP(S1723,'Avtal 2026-05-21'!C:J,13,FALSE),"")</f>
        <v>#REF!</v>
      </c>
      <c r="AC1723" s="2" t="e">
        <f>IF(R1723&lt;&gt;"",VLOOKUP(S1723,'Avtal 2026-05-21'!C:J,21,FALSE),"")</f>
        <v>#REF!</v>
      </c>
      <c r="AD1723" s="13" t="e">
        <f>VLOOKUP(S1723,'Avtal 2026-05-21'!C:J,7,FALSE)</f>
        <v>#REF!</v>
      </c>
      <c r="AF1723" s="2" t="e">
        <f>IF(R1723&lt;&gt;"",VLOOKUP(S1723,'Avtal 2026-05-21'!C:J,18,FALSE),"")</f>
        <v>#REF!</v>
      </c>
      <c r="AG1723" s="2" t="e">
        <f>IF(R1723&lt;&gt;"",VLOOKUP(S1723,'Avtal 2026-05-21'!C:J,19,FALSE),"")</f>
        <v>#REF!</v>
      </c>
      <c r="AH1723" s="10" t="e">
        <f>IF(R1723&gt;0,VLOOKUP(S1723,'Avtal 2026-05-21'!C:J,52,FALSE),"")</f>
        <v>#REF!</v>
      </c>
    </row>
    <row r="1724" spans="18:34" ht="18.75" customHeight="1" x14ac:dyDescent="0.25">
      <c r="R1724" s="2" t="e">
        <f>IF(MAX($R$10:R1723)&gt;=$K$4,0,R1723+1)</f>
        <v>#REF!</v>
      </c>
      <c r="S1724" s="2" t="e">
        <f t="shared" si="128"/>
        <v>#REF!</v>
      </c>
      <c r="T1724" s="2" t="e">
        <f t="shared" si="125"/>
        <v>#REF!</v>
      </c>
      <c r="U1724" s="2" t="e">
        <f t="shared" si="126"/>
        <v>#REF!</v>
      </c>
      <c r="V1724" s="2" t="e">
        <f t="shared" si="127"/>
        <v>#REF!</v>
      </c>
      <c r="X1724" s="2" t="e">
        <f>IF(R1724&lt;&gt;"",VLOOKUP(S1724,'Avtal 2026-05-21'!C:J,9,FALSE),"")</f>
        <v>#REF!</v>
      </c>
      <c r="Y1724" s="2" t="e">
        <f>IF(R1724&lt;&gt;"",VLOOKUP(S1724,'Avtal 2026-05-21'!C:J,10,FALSE),"")</f>
        <v>#REF!</v>
      </c>
      <c r="Z1724" s="2" t="e">
        <f>IF(R1724&lt;&gt;"",VLOOKUP(S1724,'Avtal 2026-05-21'!C:J,11,FALSE),"")</f>
        <v>#REF!</v>
      </c>
      <c r="AA1724" s="2" t="e">
        <f>IF(R1724&lt;&gt;"",VLOOKUP(S1724,'Avtal 2026-05-21'!C:J,12,FALSE),"")</f>
        <v>#REF!</v>
      </c>
      <c r="AB1724" s="2" t="e">
        <f>IF(R1724&lt;&gt;"",VLOOKUP(S1724,'Avtal 2026-05-21'!C:J,13,FALSE),"")</f>
        <v>#REF!</v>
      </c>
      <c r="AC1724" s="2" t="e">
        <f>IF(R1724&lt;&gt;"",VLOOKUP(S1724,'Avtal 2026-05-21'!C:J,21,FALSE),"")</f>
        <v>#REF!</v>
      </c>
      <c r="AD1724" s="13" t="e">
        <f>VLOOKUP(S1724,'Avtal 2026-05-21'!C:J,7,FALSE)</f>
        <v>#REF!</v>
      </c>
      <c r="AF1724" s="2" t="e">
        <f>IF(R1724&lt;&gt;"",VLOOKUP(S1724,'Avtal 2026-05-21'!C:J,18,FALSE),"")</f>
        <v>#REF!</v>
      </c>
      <c r="AG1724" s="2" t="e">
        <f>IF(R1724&lt;&gt;"",VLOOKUP(S1724,'Avtal 2026-05-21'!C:J,19,FALSE),"")</f>
        <v>#REF!</v>
      </c>
      <c r="AH1724" s="10" t="e">
        <f>IF(R1724&gt;0,VLOOKUP(S1724,'Avtal 2026-05-21'!C:J,52,FALSE),"")</f>
        <v>#REF!</v>
      </c>
    </row>
    <row r="1725" spans="18:34" ht="18.75" customHeight="1" x14ac:dyDescent="0.25">
      <c r="R1725" s="2" t="e">
        <f>IF(MAX($R$10:R1724)&gt;=$K$4,0,R1724+1)</f>
        <v>#REF!</v>
      </c>
      <c r="S1725" s="2" t="e">
        <f t="shared" si="128"/>
        <v>#REF!</v>
      </c>
      <c r="T1725" s="2" t="e">
        <f t="shared" si="125"/>
        <v>#REF!</v>
      </c>
      <c r="U1725" s="2" t="e">
        <f t="shared" si="126"/>
        <v>#REF!</v>
      </c>
      <c r="V1725" s="2" t="e">
        <f t="shared" si="127"/>
        <v>#REF!</v>
      </c>
      <c r="X1725" s="2" t="e">
        <f>IF(R1725&lt;&gt;"",VLOOKUP(S1725,'Avtal 2026-05-21'!C:J,9,FALSE),"")</f>
        <v>#REF!</v>
      </c>
      <c r="Y1725" s="2" t="e">
        <f>IF(R1725&lt;&gt;"",VLOOKUP(S1725,'Avtal 2026-05-21'!C:J,10,FALSE),"")</f>
        <v>#REF!</v>
      </c>
      <c r="Z1725" s="2" t="e">
        <f>IF(R1725&lt;&gt;"",VLOOKUP(S1725,'Avtal 2026-05-21'!C:J,11,FALSE),"")</f>
        <v>#REF!</v>
      </c>
      <c r="AA1725" s="2" t="e">
        <f>IF(R1725&lt;&gt;"",VLOOKUP(S1725,'Avtal 2026-05-21'!C:J,12,FALSE),"")</f>
        <v>#REF!</v>
      </c>
      <c r="AB1725" s="2" t="e">
        <f>IF(R1725&lt;&gt;"",VLOOKUP(S1725,'Avtal 2026-05-21'!C:J,13,FALSE),"")</f>
        <v>#REF!</v>
      </c>
      <c r="AC1725" s="2" t="e">
        <f>IF(R1725&lt;&gt;"",VLOOKUP(S1725,'Avtal 2026-05-21'!C:J,21,FALSE),"")</f>
        <v>#REF!</v>
      </c>
      <c r="AD1725" s="13" t="e">
        <f>VLOOKUP(S1725,'Avtal 2026-05-21'!C:J,7,FALSE)</f>
        <v>#REF!</v>
      </c>
      <c r="AF1725" s="2" t="e">
        <f>IF(R1725&lt;&gt;"",VLOOKUP(S1725,'Avtal 2026-05-21'!C:J,18,FALSE),"")</f>
        <v>#REF!</v>
      </c>
      <c r="AG1725" s="2" t="e">
        <f>IF(R1725&lt;&gt;"",VLOOKUP(S1725,'Avtal 2026-05-21'!C:J,19,FALSE),"")</f>
        <v>#REF!</v>
      </c>
      <c r="AH1725" s="10" t="e">
        <f>IF(R1725&gt;0,VLOOKUP(S1725,'Avtal 2026-05-21'!C:J,52,FALSE),"")</f>
        <v>#REF!</v>
      </c>
    </row>
    <row r="1726" spans="18:34" ht="18.75" customHeight="1" x14ac:dyDescent="0.25">
      <c r="R1726" s="2" t="e">
        <f>IF(MAX($R$10:R1725)&gt;=$K$4,0,R1725+1)</f>
        <v>#REF!</v>
      </c>
      <c r="S1726" s="2" t="e">
        <f t="shared" si="128"/>
        <v>#REF!</v>
      </c>
      <c r="T1726" s="2" t="e">
        <f t="shared" si="125"/>
        <v>#REF!</v>
      </c>
      <c r="U1726" s="2" t="e">
        <f t="shared" si="126"/>
        <v>#REF!</v>
      </c>
      <c r="V1726" s="2" t="e">
        <f t="shared" si="127"/>
        <v>#REF!</v>
      </c>
      <c r="X1726" s="2" t="e">
        <f>IF(R1726&lt;&gt;"",VLOOKUP(S1726,'Avtal 2026-05-21'!C:J,9,FALSE),"")</f>
        <v>#REF!</v>
      </c>
      <c r="Y1726" s="2" t="e">
        <f>IF(R1726&lt;&gt;"",VLOOKUP(S1726,'Avtal 2026-05-21'!C:J,10,FALSE),"")</f>
        <v>#REF!</v>
      </c>
      <c r="Z1726" s="2" t="e">
        <f>IF(R1726&lt;&gt;"",VLOOKUP(S1726,'Avtal 2026-05-21'!C:J,11,FALSE),"")</f>
        <v>#REF!</v>
      </c>
      <c r="AA1726" s="2" t="e">
        <f>IF(R1726&lt;&gt;"",VLOOKUP(S1726,'Avtal 2026-05-21'!C:J,12,FALSE),"")</f>
        <v>#REF!</v>
      </c>
      <c r="AB1726" s="2" t="e">
        <f>IF(R1726&lt;&gt;"",VLOOKUP(S1726,'Avtal 2026-05-21'!C:J,13,FALSE),"")</f>
        <v>#REF!</v>
      </c>
      <c r="AC1726" s="2" t="e">
        <f>IF(R1726&lt;&gt;"",VLOOKUP(S1726,'Avtal 2026-05-21'!C:J,21,FALSE),"")</f>
        <v>#REF!</v>
      </c>
      <c r="AD1726" s="13" t="e">
        <f>VLOOKUP(S1726,'Avtal 2026-05-21'!C:J,7,FALSE)</f>
        <v>#REF!</v>
      </c>
      <c r="AF1726" s="2" t="e">
        <f>IF(R1726&lt;&gt;"",VLOOKUP(S1726,'Avtal 2026-05-21'!C:J,18,FALSE),"")</f>
        <v>#REF!</v>
      </c>
      <c r="AG1726" s="2" t="e">
        <f>IF(R1726&lt;&gt;"",VLOOKUP(S1726,'Avtal 2026-05-21'!C:J,19,FALSE),"")</f>
        <v>#REF!</v>
      </c>
      <c r="AH1726" s="10" t="e">
        <f>IF(R1726&gt;0,VLOOKUP(S1726,'Avtal 2026-05-21'!C:J,52,FALSE),"")</f>
        <v>#REF!</v>
      </c>
    </row>
    <row r="1727" spans="18:34" ht="18.75" customHeight="1" x14ac:dyDescent="0.25">
      <c r="R1727" s="2" t="e">
        <f>IF(MAX($R$10:R1726)&gt;=$K$4,0,R1726+1)</f>
        <v>#REF!</v>
      </c>
      <c r="S1727" s="2" t="e">
        <f t="shared" si="128"/>
        <v>#REF!</v>
      </c>
      <c r="T1727" s="2" t="e">
        <f t="shared" si="125"/>
        <v>#REF!</v>
      </c>
      <c r="U1727" s="2" t="e">
        <f t="shared" si="126"/>
        <v>#REF!</v>
      </c>
      <c r="V1727" s="2" t="e">
        <f t="shared" si="127"/>
        <v>#REF!</v>
      </c>
      <c r="X1727" s="2" t="e">
        <f>IF(R1727&lt;&gt;"",VLOOKUP(S1727,'Avtal 2026-05-21'!C:J,9,FALSE),"")</f>
        <v>#REF!</v>
      </c>
      <c r="Y1727" s="2" t="e">
        <f>IF(R1727&lt;&gt;"",VLOOKUP(S1727,'Avtal 2026-05-21'!C:J,10,FALSE),"")</f>
        <v>#REF!</v>
      </c>
      <c r="Z1727" s="2" t="e">
        <f>IF(R1727&lt;&gt;"",VLOOKUP(S1727,'Avtal 2026-05-21'!C:J,11,FALSE),"")</f>
        <v>#REF!</v>
      </c>
      <c r="AA1727" s="2" t="e">
        <f>IF(R1727&lt;&gt;"",VLOOKUP(S1727,'Avtal 2026-05-21'!C:J,12,FALSE),"")</f>
        <v>#REF!</v>
      </c>
      <c r="AB1727" s="2" t="e">
        <f>IF(R1727&lt;&gt;"",VLOOKUP(S1727,'Avtal 2026-05-21'!C:J,13,FALSE),"")</f>
        <v>#REF!</v>
      </c>
      <c r="AC1727" s="2" t="e">
        <f>IF(R1727&lt;&gt;"",VLOOKUP(S1727,'Avtal 2026-05-21'!C:J,21,FALSE),"")</f>
        <v>#REF!</v>
      </c>
      <c r="AD1727" s="13" t="e">
        <f>VLOOKUP(S1727,'Avtal 2026-05-21'!C:J,7,FALSE)</f>
        <v>#REF!</v>
      </c>
      <c r="AF1727" s="2" t="e">
        <f>IF(R1727&lt;&gt;"",VLOOKUP(S1727,'Avtal 2026-05-21'!C:J,18,FALSE),"")</f>
        <v>#REF!</v>
      </c>
      <c r="AG1727" s="2" t="e">
        <f>IF(R1727&lt;&gt;"",VLOOKUP(S1727,'Avtal 2026-05-21'!C:J,19,FALSE),"")</f>
        <v>#REF!</v>
      </c>
      <c r="AH1727" s="10" t="e">
        <f>IF(R1727&gt;0,VLOOKUP(S1727,'Avtal 2026-05-21'!C:J,52,FALSE),"")</f>
        <v>#REF!</v>
      </c>
    </row>
    <row r="1728" spans="18:34" ht="18.75" customHeight="1" x14ac:dyDescent="0.25">
      <c r="R1728" s="2" t="e">
        <f>IF(MAX($R$10:R1727)&gt;=$K$4,0,R1727+1)</f>
        <v>#REF!</v>
      </c>
      <c r="S1728" s="2" t="e">
        <f t="shared" si="128"/>
        <v>#REF!</v>
      </c>
      <c r="T1728" s="2" t="e">
        <f t="shared" si="125"/>
        <v>#REF!</v>
      </c>
      <c r="U1728" s="2" t="e">
        <f t="shared" si="126"/>
        <v>#REF!</v>
      </c>
      <c r="V1728" s="2" t="e">
        <f t="shared" si="127"/>
        <v>#REF!</v>
      </c>
      <c r="X1728" s="2" t="e">
        <f>IF(R1728&lt;&gt;"",VLOOKUP(S1728,'Avtal 2026-05-21'!C:J,9,FALSE),"")</f>
        <v>#REF!</v>
      </c>
      <c r="Y1728" s="2" t="e">
        <f>IF(R1728&lt;&gt;"",VLOOKUP(S1728,'Avtal 2026-05-21'!C:J,10,FALSE),"")</f>
        <v>#REF!</v>
      </c>
      <c r="Z1728" s="2" t="e">
        <f>IF(R1728&lt;&gt;"",VLOOKUP(S1728,'Avtal 2026-05-21'!C:J,11,FALSE),"")</f>
        <v>#REF!</v>
      </c>
      <c r="AA1728" s="2" t="e">
        <f>IF(R1728&lt;&gt;"",VLOOKUP(S1728,'Avtal 2026-05-21'!C:J,12,FALSE),"")</f>
        <v>#REF!</v>
      </c>
      <c r="AB1728" s="2" t="e">
        <f>IF(R1728&lt;&gt;"",VLOOKUP(S1728,'Avtal 2026-05-21'!C:J,13,FALSE),"")</f>
        <v>#REF!</v>
      </c>
      <c r="AC1728" s="2" t="e">
        <f>IF(R1728&lt;&gt;"",VLOOKUP(S1728,'Avtal 2026-05-21'!C:J,21,FALSE),"")</f>
        <v>#REF!</v>
      </c>
      <c r="AD1728" s="13" t="e">
        <f>VLOOKUP(S1728,'Avtal 2026-05-21'!C:J,7,FALSE)</f>
        <v>#REF!</v>
      </c>
      <c r="AF1728" s="2" t="e">
        <f>IF(R1728&lt;&gt;"",VLOOKUP(S1728,'Avtal 2026-05-21'!C:J,18,FALSE),"")</f>
        <v>#REF!</v>
      </c>
      <c r="AG1728" s="2" t="e">
        <f>IF(R1728&lt;&gt;"",VLOOKUP(S1728,'Avtal 2026-05-21'!C:J,19,FALSE),"")</f>
        <v>#REF!</v>
      </c>
      <c r="AH1728" s="10" t="e">
        <f>IF(R1728&gt;0,VLOOKUP(S1728,'Avtal 2026-05-21'!C:J,52,FALSE),"")</f>
        <v>#REF!</v>
      </c>
    </row>
    <row r="1729" spans="18:34" ht="18.75" customHeight="1" x14ac:dyDescent="0.25">
      <c r="R1729" s="2" t="e">
        <f>IF(MAX($R$10:R1728)&gt;=$K$4,0,R1728+1)</f>
        <v>#REF!</v>
      </c>
      <c r="S1729" s="2" t="e">
        <f t="shared" si="128"/>
        <v>#REF!</v>
      </c>
      <c r="T1729" s="2" t="e">
        <f t="shared" si="125"/>
        <v>#REF!</v>
      </c>
      <c r="U1729" s="2" t="e">
        <f t="shared" si="126"/>
        <v>#REF!</v>
      </c>
      <c r="V1729" s="2" t="e">
        <f t="shared" si="127"/>
        <v>#REF!</v>
      </c>
      <c r="X1729" s="2" t="e">
        <f>IF(R1729&lt;&gt;"",VLOOKUP(S1729,'Avtal 2026-05-21'!C:J,9,FALSE),"")</f>
        <v>#REF!</v>
      </c>
      <c r="Y1729" s="2" t="e">
        <f>IF(R1729&lt;&gt;"",VLOOKUP(S1729,'Avtal 2026-05-21'!C:J,10,FALSE),"")</f>
        <v>#REF!</v>
      </c>
      <c r="Z1729" s="2" t="e">
        <f>IF(R1729&lt;&gt;"",VLOOKUP(S1729,'Avtal 2026-05-21'!C:J,11,FALSE),"")</f>
        <v>#REF!</v>
      </c>
      <c r="AA1729" s="2" t="e">
        <f>IF(R1729&lt;&gt;"",VLOOKUP(S1729,'Avtal 2026-05-21'!C:J,12,FALSE),"")</f>
        <v>#REF!</v>
      </c>
      <c r="AB1729" s="2" t="e">
        <f>IF(R1729&lt;&gt;"",VLOOKUP(S1729,'Avtal 2026-05-21'!C:J,13,FALSE),"")</f>
        <v>#REF!</v>
      </c>
      <c r="AC1729" s="2" t="e">
        <f>IF(R1729&lt;&gt;"",VLOOKUP(S1729,'Avtal 2026-05-21'!C:J,21,FALSE),"")</f>
        <v>#REF!</v>
      </c>
      <c r="AD1729" s="13" t="e">
        <f>VLOOKUP(S1729,'Avtal 2026-05-21'!C:J,7,FALSE)</f>
        <v>#REF!</v>
      </c>
      <c r="AF1729" s="2" t="e">
        <f>IF(R1729&lt;&gt;"",VLOOKUP(S1729,'Avtal 2026-05-21'!C:J,18,FALSE),"")</f>
        <v>#REF!</v>
      </c>
      <c r="AG1729" s="2" t="e">
        <f>IF(R1729&lt;&gt;"",VLOOKUP(S1729,'Avtal 2026-05-21'!C:J,19,FALSE),"")</f>
        <v>#REF!</v>
      </c>
      <c r="AH1729" s="10" t="e">
        <f>IF(R1729&gt;0,VLOOKUP(S1729,'Avtal 2026-05-21'!C:J,52,FALSE),"")</f>
        <v>#REF!</v>
      </c>
    </row>
    <row r="1730" spans="18:34" ht="18.75" customHeight="1" x14ac:dyDescent="0.25">
      <c r="R1730" s="2" t="e">
        <f>IF(MAX($R$10:R1729)&gt;=$K$4,0,R1729+1)</f>
        <v>#REF!</v>
      </c>
      <c r="S1730" s="2" t="e">
        <f t="shared" si="128"/>
        <v>#REF!</v>
      </c>
      <c r="T1730" s="2" t="e">
        <f t="shared" si="125"/>
        <v>#REF!</v>
      </c>
      <c r="U1730" s="2" t="e">
        <f t="shared" si="126"/>
        <v>#REF!</v>
      </c>
      <c r="V1730" s="2" t="e">
        <f t="shared" si="127"/>
        <v>#REF!</v>
      </c>
      <c r="X1730" s="2" t="e">
        <f>IF(R1730&lt;&gt;"",VLOOKUP(S1730,'Avtal 2026-05-21'!C:J,9,FALSE),"")</f>
        <v>#REF!</v>
      </c>
      <c r="Y1730" s="2" t="e">
        <f>IF(R1730&lt;&gt;"",VLOOKUP(S1730,'Avtal 2026-05-21'!C:J,10,FALSE),"")</f>
        <v>#REF!</v>
      </c>
      <c r="Z1730" s="2" t="e">
        <f>IF(R1730&lt;&gt;"",VLOOKUP(S1730,'Avtal 2026-05-21'!C:J,11,FALSE),"")</f>
        <v>#REF!</v>
      </c>
      <c r="AA1730" s="2" t="e">
        <f>IF(R1730&lt;&gt;"",VLOOKUP(S1730,'Avtal 2026-05-21'!C:J,12,FALSE),"")</f>
        <v>#REF!</v>
      </c>
      <c r="AB1730" s="2" t="e">
        <f>IF(R1730&lt;&gt;"",VLOOKUP(S1730,'Avtal 2026-05-21'!C:J,13,FALSE),"")</f>
        <v>#REF!</v>
      </c>
      <c r="AC1730" s="2" t="e">
        <f>IF(R1730&lt;&gt;"",VLOOKUP(S1730,'Avtal 2026-05-21'!C:J,21,FALSE),"")</f>
        <v>#REF!</v>
      </c>
      <c r="AD1730" s="13" t="e">
        <f>VLOOKUP(S1730,'Avtal 2026-05-21'!C:J,7,FALSE)</f>
        <v>#REF!</v>
      </c>
      <c r="AF1730" s="2" t="e">
        <f>IF(R1730&lt;&gt;"",VLOOKUP(S1730,'Avtal 2026-05-21'!C:J,18,FALSE),"")</f>
        <v>#REF!</v>
      </c>
      <c r="AG1730" s="2" t="e">
        <f>IF(R1730&lt;&gt;"",VLOOKUP(S1730,'Avtal 2026-05-21'!C:J,19,FALSE),"")</f>
        <v>#REF!</v>
      </c>
      <c r="AH1730" s="10" t="e">
        <f>IF(R1730&gt;0,VLOOKUP(S1730,'Avtal 2026-05-21'!C:J,52,FALSE),"")</f>
        <v>#REF!</v>
      </c>
    </row>
    <row r="1731" spans="18:34" ht="18.75" customHeight="1" x14ac:dyDescent="0.25">
      <c r="R1731" s="2" t="e">
        <f>IF(MAX($R$10:R1730)&gt;=$K$4,0,R1730+1)</f>
        <v>#REF!</v>
      </c>
      <c r="S1731" s="2" t="e">
        <f t="shared" si="128"/>
        <v>#REF!</v>
      </c>
      <c r="T1731" s="2" t="e">
        <f t="shared" si="125"/>
        <v>#REF!</v>
      </c>
      <c r="U1731" s="2" t="e">
        <f t="shared" si="126"/>
        <v>#REF!</v>
      </c>
      <c r="V1731" s="2" t="e">
        <f t="shared" si="127"/>
        <v>#REF!</v>
      </c>
      <c r="X1731" s="2" t="e">
        <f>IF(R1731&lt;&gt;"",VLOOKUP(S1731,'Avtal 2026-05-21'!C:J,9,FALSE),"")</f>
        <v>#REF!</v>
      </c>
      <c r="Y1731" s="2" t="e">
        <f>IF(R1731&lt;&gt;"",VLOOKUP(S1731,'Avtal 2026-05-21'!C:J,10,FALSE),"")</f>
        <v>#REF!</v>
      </c>
      <c r="Z1731" s="2" t="e">
        <f>IF(R1731&lt;&gt;"",VLOOKUP(S1731,'Avtal 2026-05-21'!C:J,11,FALSE),"")</f>
        <v>#REF!</v>
      </c>
      <c r="AA1731" s="2" t="e">
        <f>IF(R1731&lt;&gt;"",VLOOKUP(S1731,'Avtal 2026-05-21'!C:J,12,FALSE),"")</f>
        <v>#REF!</v>
      </c>
      <c r="AB1731" s="2" t="e">
        <f>IF(R1731&lt;&gt;"",VLOOKUP(S1731,'Avtal 2026-05-21'!C:J,13,FALSE),"")</f>
        <v>#REF!</v>
      </c>
      <c r="AC1731" s="2" t="e">
        <f>IF(R1731&lt;&gt;"",VLOOKUP(S1731,'Avtal 2026-05-21'!C:J,21,FALSE),"")</f>
        <v>#REF!</v>
      </c>
      <c r="AD1731" s="13" t="e">
        <f>VLOOKUP(S1731,'Avtal 2026-05-21'!C:J,7,FALSE)</f>
        <v>#REF!</v>
      </c>
      <c r="AF1731" s="2" t="e">
        <f>IF(R1731&lt;&gt;"",VLOOKUP(S1731,'Avtal 2026-05-21'!C:J,18,FALSE),"")</f>
        <v>#REF!</v>
      </c>
      <c r="AG1731" s="2" t="e">
        <f>IF(R1731&lt;&gt;"",VLOOKUP(S1731,'Avtal 2026-05-21'!C:J,19,FALSE),"")</f>
        <v>#REF!</v>
      </c>
      <c r="AH1731" s="10" t="e">
        <f>IF(R1731&gt;0,VLOOKUP(S1731,'Avtal 2026-05-21'!C:J,52,FALSE),"")</f>
        <v>#REF!</v>
      </c>
    </row>
    <row r="1732" spans="18:34" ht="18.75" customHeight="1" x14ac:dyDescent="0.25">
      <c r="R1732" s="2" t="e">
        <f>IF(MAX($R$10:R1731)&gt;=$K$4,0,R1731+1)</f>
        <v>#REF!</v>
      </c>
      <c r="S1732" s="2" t="e">
        <f t="shared" si="128"/>
        <v>#REF!</v>
      </c>
      <c r="T1732" s="2" t="e">
        <f t="shared" si="125"/>
        <v>#REF!</v>
      </c>
      <c r="U1732" s="2" t="e">
        <f t="shared" si="126"/>
        <v>#REF!</v>
      </c>
      <c r="V1732" s="2" t="e">
        <f t="shared" si="127"/>
        <v>#REF!</v>
      </c>
      <c r="X1732" s="2" t="e">
        <f>IF(R1732&lt;&gt;"",VLOOKUP(S1732,'Avtal 2026-05-21'!C:J,9,FALSE),"")</f>
        <v>#REF!</v>
      </c>
      <c r="Y1732" s="2" t="e">
        <f>IF(R1732&lt;&gt;"",VLOOKUP(S1732,'Avtal 2026-05-21'!C:J,10,FALSE),"")</f>
        <v>#REF!</v>
      </c>
      <c r="Z1732" s="2" t="e">
        <f>IF(R1732&lt;&gt;"",VLOOKUP(S1732,'Avtal 2026-05-21'!C:J,11,FALSE),"")</f>
        <v>#REF!</v>
      </c>
      <c r="AA1732" s="2" t="e">
        <f>IF(R1732&lt;&gt;"",VLOOKUP(S1732,'Avtal 2026-05-21'!C:J,12,FALSE),"")</f>
        <v>#REF!</v>
      </c>
      <c r="AB1732" s="2" t="e">
        <f>IF(R1732&lt;&gt;"",VLOOKUP(S1732,'Avtal 2026-05-21'!C:J,13,FALSE),"")</f>
        <v>#REF!</v>
      </c>
      <c r="AC1732" s="2" t="e">
        <f>IF(R1732&lt;&gt;"",VLOOKUP(S1732,'Avtal 2026-05-21'!C:J,21,FALSE),"")</f>
        <v>#REF!</v>
      </c>
      <c r="AD1732" s="13" t="e">
        <f>VLOOKUP(S1732,'Avtal 2026-05-21'!C:J,7,FALSE)</f>
        <v>#REF!</v>
      </c>
      <c r="AF1732" s="2" t="e">
        <f>IF(R1732&lt;&gt;"",VLOOKUP(S1732,'Avtal 2026-05-21'!C:J,18,FALSE),"")</f>
        <v>#REF!</v>
      </c>
      <c r="AG1732" s="2" t="e">
        <f>IF(R1732&lt;&gt;"",VLOOKUP(S1732,'Avtal 2026-05-21'!C:J,19,FALSE),"")</f>
        <v>#REF!</v>
      </c>
      <c r="AH1732" s="10" t="e">
        <f>IF(R1732&gt;0,VLOOKUP(S1732,'Avtal 2026-05-21'!C:J,52,FALSE),"")</f>
        <v>#REF!</v>
      </c>
    </row>
    <row r="1733" spans="18:34" ht="18.75" customHeight="1" x14ac:dyDescent="0.25">
      <c r="R1733" s="2" t="e">
        <f>IF(MAX($R$10:R1732)&gt;=$K$4,0,R1732+1)</f>
        <v>#REF!</v>
      </c>
      <c r="S1733" s="2" t="e">
        <f t="shared" si="128"/>
        <v>#REF!</v>
      </c>
      <c r="T1733" s="2" t="e">
        <f t="shared" si="125"/>
        <v>#REF!</v>
      </c>
      <c r="U1733" s="2" t="e">
        <f t="shared" si="126"/>
        <v>#REF!</v>
      </c>
      <c r="V1733" s="2" t="e">
        <f t="shared" si="127"/>
        <v>#REF!</v>
      </c>
      <c r="X1733" s="2" t="e">
        <f>IF(R1733&lt;&gt;"",VLOOKUP(S1733,'Avtal 2026-05-21'!C:J,9,FALSE),"")</f>
        <v>#REF!</v>
      </c>
      <c r="Y1733" s="2" t="e">
        <f>IF(R1733&lt;&gt;"",VLOOKUP(S1733,'Avtal 2026-05-21'!C:J,10,FALSE),"")</f>
        <v>#REF!</v>
      </c>
      <c r="Z1733" s="2" t="e">
        <f>IF(R1733&lt;&gt;"",VLOOKUP(S1733,'Avtal 2026-05-21'!C:J,11,FALSE),"")</f>
        <v>#REF!</v>
      </c>
      <c r="AA1733" s="2" t="e">
        <f>IF(R1733&lt;&gt;"",VLOOKUP(S1733,'Avtal 2026-05-21'!C:J,12,FALSE),"")</f>
        <v>#REF!</v>
      </c>
      <c r="AB1733" s="2" t="e">
        <f>IF(R1733&lt;&gt;"",VLOOKUP(S1733,'Avtal 2026-05-21'!C:J,13,FALSE),"")</f>
        <v>#REF!</v>
      </c>
      <c r="AC1733" s="2" t="e">
        <f>IF(R1733&lt;&gt;"",VLOOKUP(S1733,'Avtal 2026-05-21'!C:J,21,FALSE),"")</f>
        <v>#REF!</v>
      </c>
      <c r="AD1733" s="13" t="e">
        <f>VLOOKUP(S1733,'Avtal 2026-05-21'!C:J,7,FALSE)</f>
        <v>#REF!</v>
      </c>
      <c r="AF1733" s="2" t="e">
        <f>IF(R1733&lt;&gt;"",VLOOKUP(S1733,'Avtal 2026-05-21'!C:J,18,FALSE),"")</f>
        <v>#REF!</v>
      </c>
      <c r="AG1733" s="2" t="e">
        <f>IF(R1733&lt;&gt;"",VLOOKUP(S1733,'Avtal 2026-05-21'!C:J,19,FALSE),"")</f>
        <v>#REF!</v>
      </c>
      <c r="AH1733" s="10" t="e">
        <f>IF(R1733&gt;0,VLOOKUP(S1733,'Avtal 2026-05-21'!C:J,52,FALSE),"")</f>
        <v>#REF!</v>
      </c>
    </row>
    <row r="1734" spans="18:34" ht="18.75" customHeight="1" x14ac:dyDescent="0.25">
      <c r="R1734" s="2" t="e">
        <f>IF(MAX($R$10:R1733)&gt;=$K$4,0,R1733+1)</f>
        <v>#REF!</v>
      </c>
      <c r="S1734" s="2" t="e">
        <f t="shared" si="128"/>
        <v>#REF!</v>
      </c>
      <c r="T1734" s="2" t="e">
        <f t="shared" si="125"/>
        <v>#REF!</v>
      </c>
      <c r="U1734" s="2" t="e">
        <f t="shared" si="126"/>
        <v>#REF!</v>
      </c>
      <c r="V1734" s="2" t="e">
        <f t="shared" si="127"/>
        <v>#REF!</v>
      </c>
      <c r="X1734" s="2" t="e">
        <f>IF(R1734&lt;&gt;"",VLOOKUP(S1734,'Avtal 2026-05-21'!C:J,9,FALSE),"")</f>
        <v>#REF!</v>
      </c>
      <c r="Y1734" s="2" t="e">
        <f>IF(R1734&lt;&gt;"",VLOOKUP(S1734,'Avtal 2026-05-21'!C:J,10,FALSE),"")</f>
        <v>#REF!</v>
      </c>
      <c r="Z1734" s="2" t="e">
        <f>IF(R1734&lt;&gt;"",VLOOKUP(S1734,'Avtal 2026-05-21'!C:J,11,FALSE),"")</f>
        <v>#REF!</v>
      </c>
      <c r="AA1734" s="2" t="e">
        <f>IF(R1734&lt;&gt;"",VLOOKUP(S1734,'Avtal 2026-05-21'!C:J,12,FALSE),"")</f>
        <v>#REF!</v>
      </c>
      <c r="AB1734" s="2" t="e">
        <f>IF(R1734&lt;&gt;"",VLOOKUP(S1734,'Avtal 2026-05-21'!C:J,13,FALSE),"")</f>
        <v>#REF!</v>
      </c>
      <c r="AC1734" s="2" t="e">
        <f>IF(R1734&lt;&gt;"",VLOOKUP(S1734,'Avtal 2026-05-21'!C:J,21,FALSE),"")</f>
        <v>#REF!</v>
      </c>
      <c r="AD1734" s="13" t="e">
        <f>VLOOKUP(S1734,'Avtal 2026-05-21'!C:J,7,FALSE)</f>
        <v>#REF!</v>
      </c>
      <c r="AF1734" s="2" t="e">
        <f>IF(R1734&lt;&gt;"",VLOOKUP(S1734,'Avtal 2026-05-21'!C:J,18,FALSE),"")</f>
        <v>#REF!</v>
      </c>
      <c r="AG1734" s="2" t="e">
        <f>IF(R1734&lt;&gt;"",VLOOKUP(S1734,'Avtal 2026-05-21'!C:J,19,FALSE),"")</f>
        <v>#REF!</v>
      </c>
      <c r="AH1734" s="10" t="e">
        <f>IF(R1734&gt;0,VLOOKUP(S1734,'Avtal 2026-05-21'!C:J,52,FALSE),"")</f>
        <v>#REF!</v>
      </c>
    </row>
    <row r="1735" spans="18:34" ht="18.75" customHeight="1" x14ac:dyDescent="0.25">
      <c r="R1735" s="2" t="e">
        <f>IF(MAX($R$10:R1734)&gt;=$K$4,0,R1734+1)</f>
        <v>#REF!</v>
      </c>
      <c r="S1735" s="2" t="e">
        <f t="shared" si="128"/>
        <v>#REF!</v>
      </c>
      <c r="T1735" s="2" t="e">
        <f t="shared" si="125"/>
        <v>#REF!</v>
      </c>
      <c r="U1735" s="2" t="e">
        <f t="shared" si="126"/>
        <v>#REF!</v>
      </c>
      <c r="V1735" s="2" t="e">
        <f t="shared" si="127"/>
        <v>#REF!</v>
      </c>
      <c r="X1735" s="2" t="e">
        <f>IF(R1735&lt;&gt;"",VLOOKUP(S1735,'Avtal 2026-05-21'!C:J,9,FALSE),"")</f>
        <v>#REF!</v>
      </c>
      <c r="Y1735" s="2" t="e">
        <f>IF(R1735&lt;&gt;"",VLOOKUP(S1735,'Avtal 2026-05-21'!C:J,10,FALSE),"")</f>
        <v>#REF!</v>
      </c>
      <c r="Z1735" s="2" t="e">
        <f>IF(R1735&lt;&gt;"",VLOOKUP(S1735,'Avtal 2026-05-21'!C:J,11,FALSE),"")</f>
        <v>#REF!</v>
      </c>
      <c r="AA1735" s="2" t="e">
        <f>IF(R1735&lt;&gt;"",VLOOKUP(S1735,'Avtal 2026-05-21'!C:J,12,FALSE),"")</f>
        <v>#REF!</v>
      </c>
      <c r="AB1735" s="2" t="e">
        <f>IF(R1735&lt;&gt;"",VLOOKUP(S1735,'Avtal 2026-05-21'!C:J,13,FALSE),"")</f>
        <v>#REF!</v>
      </c>
      <c r="AC1735" s="2" t="e">
        <f>IF(R1735&lt;&gt;"",VLOOKUP(S1735,'Avtal 2026-05-21'!C:J,21,FALSE),"")</f>
        <v>#REF!</v>
      </c>
      <c r="AD1735" s="13" t="e">
        <f>VLOOKUP(S1735,'Avtal 2026-05-21'!C:J,7,FALSE)</f>
        <v>#REF!</v>
      </c>
      <c r="AF1735" s="2" t="e">
        <f>IF(R1735&lt;&gt;"",VLOOKUP(S1735,'Avtal 2026-05-21'!C:J,18,FALSE),"")</f>
        <v>#REF!</v>
      </c>
      <c r="AG1735" s="2" t="e">
        <f>IF(R1735&lt;&gt;"",VLOOKUP(S1735,'Avtal 2026-05-21'!C:J,19,FALSE),"")</f>
        <v>#REF!</v>
      </c>
      <c r="AH1735" s="10" t="e">
        <f>IF(R1735&gt;0,VLOOKUP(S1735,'Avtal 2026-05-21'!C:J,52,FALSE),"")</f>
        <v>#REF!</v>
      </c>
    </row>
    <row r="1736" spans="18:34" ht="18.75" customHeight="1" x14ac:dyDescent="0.25">
      <c r="R1736" s="2" t="e">
        <f>IF(MAX($R$10:R1735)&gt;=$K$4,0,R1735+1)</f>
        <v>#REF!</v>
      </c>
      <c r="S1736" s="2" t="e">
        <f t="shared" si="128"/>
        <v>#REF!</v>
      </c>
      <c r="T1736" s="2" t="e">
        <f t="shared" si="125"/>
        <v>#REF!</v>
      </c>
      <c r="U1736" s="2" t="e">
        <f t="shared" si="126"/>
        <v>#REF!</v>
      </c>
      <c r="V1736" s="2" t="e">
        <f t="shared" si="127"/>
        <v>#REF!</v>
      </c>
      <c r="X1736" s="2" t="e">
        <f>IF(R1736&lt;&gt;"",VLOOKUP(S1736,'Avtal 2026-05-21'!C:J,9,FALSE),"")</f>
        <v>#REF!</v>
      </c>
      <c r="Y1736" s="2" t="e">
        <f>IF(R1736&lt;&gt;"",VLOOKUP(S1736,'Avtal 2026-05-21'!C:J,10,FALSE),"")</f>
        <v>#REF!</v>
      </c>
      <c r="Z1736" s="2" t="e">
        <f>IF(R1736&lt;&gt;"",VLOOKUP(S1736,'Avtal 2026-05-21'!C:J,11,FALSE),"")</f>
        <v>#REF!</v>
      </c>
      <c r="AA1736" s="2" t="e">
        <f>IF(R1736&lt;&gt;"",VLOOKUP(S1736,'Avtal 2026-05-21'!C:J,12,FALSE),"")</f>
        <v>#REF!</v>
      </c>
      <c r="AB1736" s="2" t="e">
        <f>IF(R1736&lt;&gt;"",VLOOKUP(S1736,'Avtal 2026-05-21'!C:J,13,FALSE),"")</f>
        <v>#REF!</v>
      </c>
      <c r="AC1736" s="2" t="e">
        <f>IF(R1736&lt;&gt;"",VLOOKUP(S1736,'Avtal 2026-05-21'!C:J,21,FALSE),"")</f>
        <v>#REF!</v>
      </c>
      <c r="AD1736" s="13" t="e">
        <f>VLOOKUP(S1736,'Avtal 2026-05-21'!C:J,7,FALSE)</f>
        <v>#REF!</v>
      </c>
      <c r="AF1736" s="2" t="e">
        <f>IF(R1736&lt;&gt;"",VLOOKUP(S1736,'Avtal 2026-05-21'!C:J,18,FALSE),"")</f>
        <v>#REF!</v>
      </c>
      <c r="AG1736" s="2" t="e">
        <f>IF(R1736&lt;&gt;"",VLOOKUP(S1736,'Avtal 2026-05-21'!C:J,19,FALSE),"")</f>
        <v>#REF!</v>
      </c>
      <c r="AH1736" s="10" t="e">
        <f>IF(R1736&gt;0,VLOOKUP(S1736,'Avtal 2026-05-21'!C:J,52,FALSE),"")</f>
        <v>#REF!</v>
      </c>
    </row>
    <row r="1737" spans="18:34" ht="18.75" customHeight="1" x14ac:dyDescent="0.25">
      <c r="R1737" s="2" t="e">
        <f>IF(MAX($R$10:R1736)&gt;=$K$4,0,R1736+1)</f>
        <v>#REF!</v>
      </c>
      <c r="S1737" s="2" t="e">
        <f t="shared" si="128"/>
        <v>#REF!</v>
      </c>
      <c r="T1737" s="2" t="e">
        <f t="shared" si="125"/>
        <v>#REF!</v>
      </c>
      <c r="U1737" s="2" t="e">
        <f t="shared" si="126"/>
        <v>#REF!</v>
      </c>
      <c r="V1737" s="2" t="e">
        <f t="shared" si="127"/>
        <v>#REF!</v>
      </c>
      <c r="X1737" s="2" t="e">
        <f>IF(R1737&lt;&gt;"",VLOOKUP(S1737,'Avtal 2026-05-21'!C:J,9,FALSE),"")</f>
        <v>#REF!</v>
      </c>
      <c r="Y1737" s="2" t="e">
        <f>IF(R1737&lt;&gt;"",VLOOKUP(S1737,'Avtal 2026-05-21'!C:J,10,FALSE),"")</f>
        <v>#REF!</v>
      </c>
      <c r="Z1737" s="2" t="e">
        <f>IF(R1737&lt;&gt;"",VLOOKUP(S1737,'Avtal 2026-05-21'!C:J,11,FALSE),"")</f>
        <v>#REF!</v>
      </c>
      <c r="AA1737" s="2" t="e">
        <f>IF(R1737&lt;&gt;"",VLOOKUP(S1737,'Avtal 2026-05-21'!C:J,12,FALSE),"")</f>
        <v>#REF!</v>
      </c>
      <c r="AB1737" s="2" t="e">
        <f>IF(R1737&lt;&gt;"",VLOOKUP(S1737,'Avtal 2026-05-21'!C:J,13,FALSE),"")</f>
        <v>#REF!</v>
      </c>
      <c r="AC1737" s="2" t="e">
        <f>IF(R1737&lt;&gt;"",VLOOKUP(S1737,'Avtal 2026-05-21'!C:J,21,FALSE),"")</f>
        <v>#REF!</v>
      </c>
      <c r="AD1737" s="13" t="e">
        <f>VLOOKUP(S1737,'Avtal 2026-05-21'!C:J,7,FALSE)</f>
        <v>#REF!</v>
      </c>
      <c r="AF1737" s="2" t="e">
        <f>IF(R1737&lt;&gt;"",VLOOKUP(S1737,'Avtal 2026-05-21'!C:J,18,FALSE),"")</f>
        <v>#REF!</v>
      </c>
      <c r="AG1737" s="2" t="e">
        <f>IF(R1737&lt;&gt;"",VLOOKUP(S1737,'Avtal 2026-05-21'!C:J,19,FALSE),"")</f>
        <v>#REF!</v>
      </c>
      <c r="AH1737" s="10" t="e">
        <f>IF(R1737&gt;0,VLOOKUP(S1737,'Avtal 2026-05-21'!C:J,52,FALSE),"")</f>
        <v>#REF!</v>
      </c>
    </row>
    <row r="1738" spans="18:34" ht="18.75" customHeight="1" x14ac:dyDescent="0.25">
      <c r="R1738" s="2" t="e">
        <f>IF(MAX($R$10:R1737)&gt;=$K$4,0,R1737+1)</f>
        <v>#REF!</v>
      </c>
      <c r="S1738" s="2" t="e">
        <f t="shared" si="128"/>
        <v>#REF!</v>
      </c>
      <c r="T1738" s="2" t="e">
        <f t="shared" si="125"/>
        <v>#REF!</v>
      </c>
      <c r="U1738" s="2" t="e">
        <f t="shared" si="126"/>
        <v>#REF!</v>
      </c>
      <c r="V1738" s="2" t="e">
        <f t="shared" si="127"/>
        <v>#REF!</v>
      </c>
      <c r="X1738" s="2" t="e">
        <f>IF(R1738&lt;&gt;"",VLOOKUP(S1738,'Avtal 2026-05-21'!C:J,9,FALSE),"")</f>
        <v>#REF!</v>
      </c>
      <c r="Y1738" s="2" t="e">
        <f>IF(R1738&lt;&gt;"",VLOOKUP(S1738,'Avtal 2026-05-21'!C:J,10,FALSE),"")</f>
        <v>#REF!</v>
      </c>
      <c r="Z1738" s="2" t="e">
        <f>IF(R1738&lt;&gt;"",VLOOKUP(S1738,'Avtal 2026-05-21'!C:J,11,FALSE),"")</f>
        <v>#REF!</v>
      </c>
      <c r="AA1738" s="2" t="e">
        <f>IF(R1738&lt;&gt;"",VLOOKUP(S1738,'Avtal 2026-05-21'!C:J,12,FALSE),"")</f>
        <v>#REF!</v>
      </c>
      <c r="AB1738" s="2" t="e">
        <f>IF(R1738&lt;&gt;"",VLOOKUP(S1738,'Avtal 2026-05-21'!C:J,13,FALSE),"")</f>
        <v>#REF!</v>
      </c>
      <c r="AC1738" s="2" t="e">
        <f>IF(R1738&lt;&gt;"",VLOOKUP(S1738,'Avtal 2026-05-21'!C:J,21,FALSE),"")</f>
        <v>#REF!</v>
      </c>
      <c r="AD1738" s="13" t="e">
        <f>VLOOKUP(S1738,'Avtal 2026-05-21'!C:J,7,FALSE)</f>
        <v>#REF!</v>
      </c>
      <c r="AF1738" s="2" t="e">
        <f>IF(R1738&lt;&gt;"",VLOOKUP(S1738,'Avtal 2026-05-21'!C:J,18,FALSE),"")</f>
        <v>#REF!</v>
      </c>
      <c r="AG1738" s="2" t="e">
        <f>IF(R1738&lt;&gt;"",VLOOKUP(S1738,'Avtal 2026-05-21'!C:J,19,FALSE),"")</f>
        <v>#REF!</v>
      </c>
      <c r="AH1738" s="10" t="e">
        <f>IF(R1738&gt;0,VLOOKUP(S1738,'Avtal 2026-05-21'!C:J,52,FALSE),"")</f>
        <v>#REF!</v>
      </c>
    </row>
    <row r="1739" spans="18:34" ht="18.75" customHeight="1" x14ac:dyDescent="0.25">
      <c r="R1739" s="2" t="e">
        <f>IF(MAX($R$10:R1738)&gt;=$K$4,0,R1738+1)</f>
        <v>#REF!</v>
      </c>
      <c r="S1739" s="2" t="e">
        <f t="shared" si="128"/>
        <v>#REF!</v>
      </c>
      <c r="T1739" s="2" t="e">
        <f t="shared" ref="T1739:T1802" si="129">IF(R1739&gt;0,YEAR(AF1739),0)</f>
        <v>#REF!</v>
      </c>
      <c r="U1739" s="2" t="e">
        <f t="shared" ref="U1739:U1802" si="130">MONTH(AF1739)*1</f>
        <v>#REF!</v>
      </c>
      <c r="V1739" s="2" t="e">
        <f t="shared" ref="V1739:V1802" si="131">IF(R1739&gt;0,T1739&amp;U1739,"")</f>
        <v>#REF!</v>
      </c>
      <c r="X1739" s="2" t="e">
        <f>IF(R1739&lt;&gt;"",VLOOKUP(S1739,'Avtal 2026-05-21'!C:J,9,FALSE),"")</f>
        <v>#REF!</v>
      </c>
      <c r="Y1739" s="2" t="e">
        <f>IF(R1739&lt;&gt;"",VLOOKUP(S1739,'Avtal 2026-05-21'!C:J,10,FALSE),"")</f>
        <v>#REF!</v>
      </c>
      <c r="Z1739" s="2" t="e">
        <f>IF(R1739&lt;&gt;"",VLOOKUP(S1739,'Avtal 2026-05-21'!C:J,11,FALSE),"")</f>
        <v>#REF!</v>
      </c>
      <c r="AA1739" s="2" t="e">
        <f>IF(R1739&lt;&gt;"",VLOOKUP(S1739,'Avtal 2026-05-21'!C:J,12,FALSE),"")</f>
        <v>#REF!</v>
      </c>
      <c r="AB1739" s="2" t="e">
        <f>IF(R1739&lt;&gt;"",VLOOKUP(S1739,'Avtal 2026-05-21'!C:J,13,FALSE),"")</f>
        <v>#REF!</v>
      </c>
      <c r="AC1739" s="2" t="e">
        <f>IF(R1739&lt;&gt;"",VLOOKUP(S1739,'Avtal 2026-05-21'!C:J,21,FALSE),"")</f>
        <v>#REF!</v>
      </c>
      <c r="AD1739" s="13" t="e">
        <f>VLOOKUP(S1739,'Avtal 2026-05-21'!C:J,7,FALSE)</f>
        <v>#REF!</v>
      </c>
      <c r="AF1739" s="2" t="e">
        <f>IF(R1739&lt;&gt;"",VLOOKUP(S1739,'Avtal 2026-05-21'!C:J,18,FALSE),"")</f>
        <v>#REF!</v>
      </c>
      <c r="AG1739" s="2" t="e">
        <f>IF(R1739&lt;&gt;"",VLOOKUP(S1739,'Avtal 2026-05-21'!C:J,19,FALSE),"")</f>
        <v>#REF!</v>
      </c>
      <c r="AH1739" s="10" t="e">
        <f>IF(R1739&gt;0,VLOOKUP(S1739,'Avtal 2026-05-21'!C:J,52,FALSE),"")</f>
        <v>#REF!</v>
      </c>
    </row>
    <row r="1740" spans="18:34" ht="18.75" customHeight="1" x14ac:dyDescent="0.25">
      <c r="R1740" s="2" t="e">
        <f>IF(MAX($R$10:R1739)&gt;=$K$4,0,R1739+1)</f>
        <v>#REF!</v>
      </c>
      <c r="S1740" s="2" t="e">
        <f t="shared" ref="S1740:S1803" si="132">S1739+1</f>
        <v>#REF!</v>
      </c>
      <c r="T1740" s="2" t="e">
        <f t="shared" si="129"/>
        <v>#REF!</v>
      </c>
      <c r="U1740" s="2" t="e">
        <f t="shared" si="130"/>
        <v>#REF!</v>
      </c>
      <c r="V1740" s="2" t="e">
        <f t="shared" si="131"/>
        <v>#REF!</v>
      </c>
      <c r="X1740" s="2" t="e">
        <f>IF(R1740&lt;&gt;"",VLOOKUP(S1740,'Avtal 2026-05-21'!C:J,9,FALSE),"")</f>
        <v>#REF!</v>
      </c>
      <c r="Y1740" s="2" t="e">
        <f>IF(R1740&lt;&gt;"",VLOOKUP(S1740,'Avtal 2026-05-21'!C:J,10,FALSE),"")</f>
        <v>#REF!</v>
      </c>
      <c r="Z1740" s="2" t="e">
        <f>IF(R1740&lt;&gt;"",VLOOKUP(S1740,'Avtal 2026-05-21'!C:J,11,FALSE),"")</f>
        <v>#REF!</v>
      </c>
      <c r="AA1740" s="2" t="e">
        <f>IF(R1740&lt;&gt;"",VLOOKUP(S1740,'Avtal 2026-05-21'!C:J,12,FALSE),"")</f>
        <v>#REF!</v>
      </c>
      <c r="AB1740" s="2" t="e">
        <f>IF(R1740&lt;&gt;"",VLOOKUP(S1740,'Avtal 2026-05-21'!C:J,13,FALSE),"")</f>
        <v>#REF!</v>
      </c>
      <c r="AC1740" s="2" t="e">
        <f>IF(R1740&lt;&gt;"",VLOOKUP(S1740,'Avtal 2026-05-21'!C:J,21,FALSE),"")</f>
        <v>#REF!</v>
      </c>
      <c r="AD1740" s="13" t="e">
        <f>VLOOKUP(S1740,'Avtal 2026-05-21'!C:J,7,FALSE)</f>
        <v>#REF!</v>
      </c>
      <c r="AF1740" s="2" t="e">
        <f>IF(R1740&lt;&gt;"",VLOOKUP(S1740,'Avtal 2026-05-21'!C:J,18,FALSE),"")</f>
        <v>#REF!</v>
      </c>
      <c r="AG1740" s="2" t="e">
        <f>IF(R1740&lt;&gt;"",VLOOKUP(S1740,'Avtal 2026-05-21'!C:J,19,FALSE),"")</f>
        <v>#REF!</v>
      </c>
      <c r="AH1740" s="10" t="e">
        <f>IF(R1740&gt;0,VLOOKUP(S1740,'Avtal 2026-05-21'!C:J,52,FALSE),"")</f>
        <v>#REF!</v>
      </c>
    </row>
    <row r="1741" spans="18:34" ht="18.75" customHeight="1" x14ac:dyDescent="0.25">
      <c r="R1741" s="2" t="e">
        <f>IF(MAX($R$10:R1740)&gt;=$K$4,0,R1740+1)</f>
        <v>#REF!</v>
      </c>
      <c r="S1741" s="2" t="e">
        <f t="shared" si="132"/>
        <v>#REF!</v>
      </c>
      <c r="T1741" s="2" t="e">
        <f t="shared" si="129"/>
        <v>#REF!</v>
      </c>
      <c r="U1741" s="2" t="e">
        <f t="shared" si="130"/>
        <v>#REF!</v>
      </c>
      <c r="V1741" s="2" t="e">
        <f t="shared" si="131"/>
        <v>#REF!</v>
      </c>
      <c r="X1741" s="2" t="e">
        <f>IF(R1741&lt;&gt;"",VLOOKUP(S1741,'Avtal 2026-05-21'!C:J,9,FALSE),"")</f>
        <v>#REF!</v>
      </c>
      <c r="Y1741" s="2" t="e">
        <f>IF(R1741&lt;&gt;"",VLOOKUP(S1741,'Avtal 2026-05-21'!C:J,10,FALSE),"")</f>
        <v>#REF!</v>
      </c>
      <c r="Z1741" s="2" t="e">
        <f>IF(R1741&lt;&gt;"",VLOOKUP(S1741,'Avtal 2026-05-21'!C:J,11,FALSE),"")</f>
        <v>#REF!</v>
      </c>
      <c r="AA1741" s="2" t="e">
        <f>IF(R1741&lt;&gt;"",VLOOKUP(S1741,'Avtal 2026-05-21'!C:J,12,FALSE),"")</f>
        <v>#REF!</v>
      </c>
      <c r="AB1741" s="2" t="e">
        <f>IF(R1741&lt;&gt;"",VLOOKUP(S1741,'Avtal 2026-05-21'!C:J,13,FALSE),"")</f>
        <v>#REF!</v>
      </c>
      <c r="AC1741" s="2" t="e">
        <f>IF(R1741&lt;&gt;"",VLOOKUP(S1741,'Avtal 2026-05-21'!C:J,21,FALSE),"")</f>
        <v>#REF!</v>
      </c>
      <c r="AD1741" s="13" t="e">
        <f>VLOOKUP(S1741,'Avtal 2026-05-21'!C:J,7,FALSE)</f>
        <v>#REF!</v>
      </c>
      <c r="AF1741" s="2" t="e">
        <f>IF(R1741&lt;&gt;"",VLOOKUP(S1741,'Avtal 2026-05-21'!C:J,18,FALSE),"")</f>
        <v>#REF!</v>
      </c>
      <c r="AG1741" s="2" t="e">
        <f>IF(R1741&lt;&gt;"",VLOOKUP(S1741,'Avtal 2026-05-21'!C:J,19,FALSE),"")</f>
        <v>#REF!</v>
      </c>
      <c r="AH1741" s="10" t="e">
        <f>IF(R1741&gt;0,VLOOKUP(S1741,'Avtal 2026-05-21'!C:J,52,FALSE),"")</f>
        <v>#REF!</v>
      </c>
    </row>
    <row r="1742" spans="18:34" ht="18.75" customHeight="1" x14ac:dyDescent="0.25">
      <c r="R1742" s="2" t="e">
        <f>IF(MAX($R$10:R1741)&gt;=$K$4,0,R1741+1)</f>
        <v>#REF!</v>
      </c>
      <c r="S1742" s="2" t="e">
        <f t="shared" si="132"/>
        <v>#REF!</v>
      </c>
      <c r="T1742" s="2" t="e">
        <f t="shared" si="129"/>
        <v>#REF!</v>
      </c>
      <c r="U1742" s="2" t="e">
        <f t="shared" si="130"/>
        <v>#REF!</v>
      </c>
      <c r="V1742" s="2" t="e">
        <f t="shared" si="131"/>
        <v>#REF!</v>
      </c>
      <c r="X1742" s="2" t="e">
        <f>IF(R1742&lt;&gt;"",VLOOKUP(S1742,'Avtal 2026-05-21'!C:J,9,FALSE),"")</f>
        <v>#REF!</v>
      </c>
      <c r="Y1742" s="2" t="e">
        <f>IF(R1742&lt;&gt;"",VLOOKUP(S1742,'Avtal 2026-05-21'!C:J,10,FALSE),"")</f>
        <v>#REF!</v>
      </c>
      <c r="Z1742" s="2" t="e">
        <f>IF(R1742&lt;&gt;"",VLOOKUP(S1742,'Avtal 2026-05-21'!C:J,11,FALSE),"")</f>
        <v>#REF!</v>
      </c>
      <c r="AA1742" s="2" t="e">
        <f>IF(R1742&lt;&gt;"",VLOOKUP(S1742,'Avtal 2026-05-21'!C:J,12,FALSE),"")</f>
        <v>#REF!</v>
      </c>
      <c r="AB1742" s="2" t="e">
        <f>IF(R1742&lt;&gt;"",VLOOKUP(S1742,'Avtal 2026-05-21'!C:J,13,FALSE),"")</f>
        <v>#REF!</v>
      </c>
      <c r="AC1742" s="2" t="e">
        <f>IF(R1742&lt;&gt;"",VLOOKUP(S1742,'Avtal 2026-05-21'!C:J,21,FALSE),"")</f>
        <v>#REF!</v>
      </c>
      <c r="AD1742" s="13" t="e">
        <f>VLOOKUP(S1742,'Avtal 2026-05-21'!C:J,7,FALSE)</f>
        <v>#REF!</v>
      </c>
      <c r="AF1742" s="2" t="e">
        <f>IF(R1742&lt;&gt;"",VLOOKUP(S1742,'Avtal 2026-05-21'!C:J,18,FALSE),"")</f>
        <v>#REF!</v>
      </c>
      <c r="AG1742" s="2" t="e">
        <f>IF(R1742&lt;&gt;"",VLOOKUP(S1742,'Avtal 2026-05-21'!C:J,19,FALSE),"")</f>
        <v>#REF!</v>
      </c>
      <c r="AH1742" s="10" t="e">
        <f>IF(R1742&gt;0,VLOOKUP(S1742,'Avtal 2026-05-21'!C:J,52,FALSE),"")</f>
        <v>#REF!</v>
      </c>
    </row>
    <row r="1743" spans="18:34" ht="18.75" customHeight="1" x14ac:dyDescent="0.25">
      <c r="R1743" s="2" t="e">
        <f>IF(MAX($R$10:R1742)&gt;=$K$4,0,R1742+1)</f>
        <v>#REF!</v>
      </c>
      <c r="S1743" s="2" t="e">
        <f t="shared" si="132"/>
        <v>#REF!</v>
      </c>
      <c r="T1743" s="2" t="e">
        <f t="shared" si="129"/>
        <v>#REF!</v>
      </c>
      <c r="U1743" s="2" t="e">
        <f t="shared" si="130"/>
        <v>#REF!</v>
      </c>
      <c r="V1743" s="2" t="e">
        <f t="shared" si="131"/>
        <v>#REF!</v>
      </c>
      <c r="X1743" s="2" t="e">
        <f>IF(R1743&lt;&gt;"",VLOOKUP(S1743,'Avtal 2026-05-21'!C:J,9,FALSE),"")</f>
        <v>#REF!</v>
      </c>
      <c r="Y1743" s="2" t="e">
        <f>IF(R1743&lt;&gt;"",VLOOKUP(S1743,'Avtal 2026-05-21'!C:J,10,FALSE),"")</f>
        <v>#REF!</v>
      </c>
      <c r="Z1743" s="2" t="e">
        <f>IF(R1743&lt;&gt;"",VLOOKUP(S1743,'Avtal 2026-05-21'!C:J,11,FALSE),"")</f>
        <v>#REF!</v>
      </c>
      <c r="AA1743" s="2" t="e">
        <f>IF(R1743&lt;&gt;"",VLOOKUP(S1743,'Avtal 2026-05-21'!C:J,12,FALSE),"")</f>
        <v>#REF!</v>
      </c>
      <c r="AB1743" s="2" t="e">
        <f>IF(R1743&lt;&gt;"",VLOOKUP(S1743,'Avtal 2026-05-21'!C:J,13,FALSE),"")</f>
        <v>#REF!</v>
      </c>
      <c r="AC1743" s="2" t="e">
        <f>IF(R1743&lt;&gt;"",VLOOKUP(S1743,'Avtal 2026-05-21'!C:J,21,FALSE),"")</f>
        <v>#REF!</v>
      </c>
      <c r="AD1743" s="13" t="e">
        <f>VLOOKUP(S1743,'Avtal 2026-05-21'!C:J,7,FALSE)</f>
        <v>#REF!</v>
      </c>
      <c r="AF1743" s="2" t="e">
        <f>IF(R1743&lt;&gt;"",VLOOKUP(S1743,'Avtal 2026-05-21'!C:J,18,FALSE),"")</f>
        <v>#REF!</v>
      </c>
      <c r="AG1743" s="2" t="e">
        <f>IF(R1743&lt;&gt;"",VLOOKUP(S1743,'Avtal 2026-05-21'!C:J,19,FALSE),"")</f>
        <v>#REF!</v>
      </c>
      <c r="AH1743" s="10" t="e">
        <f>IF(R1743&gt;0,VLOOKUP(S1743,'Avtal 2026-05-21'!C:J,52,FALSE),"")</f>
        <v>#REF!</v>
      </c>
    </row>
    <row r="1744" spans="18:34" ht="18.75" customHeight="1" x14ac:dyDescent="0.25">
      <c r="R1744" s="2" t="e">
        <f>IF(MAX($R$10:R1743)&gt;=$K$4,0,R1743+1)</f>
        <v>#REF!</v>
      </c>
      <c r="S1744" s="2" t="e">
        <f t="shared" si="132"/>
        <v>#REF!</v>
      </c>
      <c r="T1744" s="2" t="e">
        <f t="shared" si="129"/>
        <v>#REF!</v>
      </c>
      <c r="U1744" s="2" t="e">
        <f t="shared" si="130"/>
        <v>#REF!</v>
      </c>
      <c r="V1744" s="2" t="e">
        <f t="shared" si="131"/>
        <v>#REF!</v>
      </c>
      <c r="X1744" s="2" t="e">
        <f>IF(R1744&lt;&gt;"",VLOOKUP(S1744,'Avtal 2026-05-21'!C:J,9,FALSE),"")</f>
        <v>#REF!</v>
      </c>
      <c r="Y1744" s="2" t="e">
        <f>IF(R1744&lt;&gt;"",VLOOKUP(S1744,'Avtal 2026-05-21'!C:J,10,FALSE),"")</f>
        <v>#REF!</v>
      </c>
      <c r="Z1744" s="2" t="e">
        <f>IF(R1744&lt;&gt;"",VLOOKUP(S1744,'Avtal 2026-05-21'!C:J,11,FALSE),"")</f>
        <v>#REF!</v>
      </c>
      <c r="AA1744" s="2" t="e">
        <f>IF(R1744&lt;&gt;"",VLOOKUP(S1744,'Avtal 2026-05-21'!C:J,12,FALSE),"")</f>
        <v>#REF!</v>
      </c>
      <c r="AB1744" s="2" t="e">
        <f>IF(R1744&lt;&gt;"",VLOOKUP(S1744,'Avtal 2026-05-21'!C:J,13,FALSE),"")</f>
        <v>#REF!</v>
      </c>
      <c r="AC1744" s="2" t="e">
        <f>IF(R1744&lt;&gt;"",VLOOKUP(S1744,'Avtal 2026-05-21'!C:J,21,FALSE),"")</f>
        <v>#REF!</v>
      </c>
      <c r="AD1744" s="13" t="e">
        <f>VLOOKUP(S1744,'Avtal 2026-05-21'!C:J,7,FALSE)</f>
        <v>#REF!</v>
      </c>
      <c r="AF1744" s="2" t="e">
        <f>IF(R1744&lt;&gt;"",VLOOKUP(S1744,'Avtal 2026-05-21'!C:J,18,FALSE),"")</f>
        <v>#REF!</v>
      </c>
      <c r="AG1744" s="2" t="e">
        <f>IF(R1744&lt;&gt;"",VLOOKUP(S1744,'Avtal 2026-05-21'!C:J,19,FALSE),"")</f>
        <v>#REF!</v>
      </c>
      <c r="AH1744" s="10" t="e">
        <f>IF(R1744&gt;0,VLOOKUP(S1744,'Avtal 2026-05-21'!C:J,52,FALSE),"")</f>
        <v>#REF!</v>
      </c>
    </row>
    <row r="1745" spans="18:34" ht="18.75" customHeight="1" x14ac:dyDescent="0.25">
      <c r="R1745" s="2" t="e">
        <f>IF(MAX($R$10:R1744)&gt;=$K$4,0,R1744+1)</f>
        <v>#REF!</v>
      </c>
      <c r="S1745" s="2" t="e">
        <f t="shared" si="132"/>
        <v>#REF!</v>
      </c>
      <c r="T1745" s="2" t="e">
        <f t="shared" si="129"/>
        <v>#REF!</v>
      </c>
      <c r="U1745" s="2" t="e">
        <f t="shared" si="130"/>
        <v>#REF!</v>
      </c>
      <c r="V1745" s="2" t="e">
        <f t="shared" si="131"/>
        <v>#REF!</v>
      </c>
      <c r="X1745" s="2" t="e">
        <f>IF(R1745&lt;&gt;"",VLOOKUP(S1745,'Avtal 2026-05-21'!C:J,9,FALSE),"")</f>
        <v>#REF!</v>
      </c>
      <c r="Y1745" s="2" t="e">
        <f>IF(R1745&lt;&gt;"",VLOOKUP(S1745,'Avtal 2026-05-21'!C:J,10,FALSE),"")</f>
        <v>#REF!</v>
      </c>
      <c r="Z1745" s="2" t="e">
        <f>IF(R1745&lt;&gt;"",VLOOKUP(S1745,'Avtal 2026-05-21'!C:J,11,FALSE),"")</f>
        <v>#REF!</v>
      </c>
      <c r="AA1745" s="2" t="e">
        <f>IF(R1745&lt;&gt;"",VLOOKUP(S1745,'Avtal 2026-05-21'!C:J,12,FALSE),"")</f>
        <v>#REF!</v>
      </c>
      <c r="AB1745" s="2" t="e">
        <f>IF(R1745&lt;&gt;"",VLOOKUP(S1745,'Avtal 2026-05-21'!C:J,13,FALSE),"")</f>
        <v>#REF!</v>
      </c>
      <c r="AC1745" s="2" t="e">
        <f>IF(R1745&lt;&gt;"",VLOOKUP(S1745,'Avtal 2026-05-21'!C:J,21,FALSE),"")</f>
        <v>#REF!</v>
      </c>
      <c r="AD1745" s="13" t="e">
        <f>VLOOKUP(S1745,'Avtal 2026-05-21'!C:J,7,FALSE)</f>
        <v>#REF!</v>
      </c>
      <c r="AF1745" s="2" t="e">
        <f>IF(R1745&lt;&gt;"",VLOOKUP(S1745,'Avtal 2026-05-21'!C:J,18,FALSE),"")</f>
        <v>#REF!</v>
      </c>
      <c r="AG1745" s="2" t="e">
        <f>IF(R1745&lt;&gt;"",VLOOKUP(S1745,'Avtal 2026-05-21'!C:J,19,FALSE),"")</f>
        <v>#REF!</v>
      </c>
      <c r="AH1745" s="10" t="e">
        <f>IF(R1745&gt;0,VLOOKUP(S1745,'Avtal 2026-05-21'!C:J,52,FALSE),"")</f>
        <v>#REF!</v>
      </c>
    </row>
    <row r="1746" spans="18:34" ht="18.75" customHeight="1" x14ac:dyDescent="0.25">
      <c r="R1746" s="2" t="e">
        <f>IF(MAX($R$10:R1745)&gt;=$K$4,0,R1745+1)</f>
        <v>#REF!</v>
      </c>
      <c r="S1746" s="2" t="e">
        <f t="shared" si="132"/>
        <v>#REF!</v>
      </c>
      <c r="T1746" s="2" t="e">
        <f t="shared" si="129"/>
        <v>#REF!</v>
      </c>
      <c r="U1746" s="2" t="e">
        <f t="shared" si="130"/>
        <v>#REF!</v>
      </c>
      <c r="V1746" s="2" t="e">
        <f t="shared" si="131"/>
        <v>#REF!</v>
      </c>
      <c r="X1746" s="2" t="e">
        <f>IF(R1746&lt;&gt;"",VLOOKUP(S1746,'Avtal 2026-05-21'!C:J,9,FALSE),"")</f>
        <v>#REF!</v>
      </c>
      <c r="Y1746" s="2" t="e">
        <f>IF(R1746&lt;&gt;"",VLOOKUP(S1746,'Avtal 2026-05-21'!C:J,10,FALSE),"")</f>
        <v>#REF!</v>
      </c>
      <c r="Z1746" s="2" t="e">
        <f>IF(R1746&lt;&gt;"",VLOOKUP(S1746,'Avtal 2026-05-21'!C:J,11,FALSE),"")</f>
        <v>#REF!</v>
      </c>
      <c r="AA1746" s="2" t="e">
        <f>IF(R1746&lt;&gt;"",VLOOKUP(S1746,'Avtal 2026-05-21'!C:J,12,FALSE),"")</f>
        <v>#REF!</v>
      </c>
      <c r="AB1746" s="2" t="e">
        <f>IF(R1746&lt;&gt;"",VLOOKUP(S1746,'Avtal 2026-05-21'!C:J,13,FALSE),"")</f>
        <v>#REF!</v>
      </c>
      <c r="AC1746" s="2" t="e">
        <f>IF(R1746&lt;&gt;"",VLOOKUP(S1746,'Avtal 2026-05-21'!C:J,21,FALSE),"")</f>
        <v>#REF!</v>
      </c>
      <c r="AD1746" s="13" t="e">
        <f>VLOOKUP(S1746,'Avtal 2026-05-21'!C:J,7,FALSE)</f>
        <v>#REF!</v>
      </c>
      <c r="AF1746" s="2" t="e">
        <f>IF(R1746&lt;&gt;"",VLOOKUP(S1746,'Avtal 2026-05-21'!C:J,18,FALSE),"")</f>
        <v>#REF!</v>
      </c>
      <c r="AG1746" s="2" t="e">
        <f>IF(R1746&lt;&gt;"",VLOOKUP(S1746,'Avtal 2026-05-21'!C:J,19,FALSE),"")</f>
        <v>#REF!</v>
      </c>
      <c r="AH1746" s="10" t="e">
        <f>IF(R1746&gt;0,VLOOKUP(S1746,'Avtal 2026-05-21'!C:J,52,FALSE),"")</f>
        <v>#REF!</v>
      </c>
    </row>
    <row r="1747" spans="18:34" ht="18.75" customHeight="1" x14ac:dyDescent="0.25">
      <c r="R1747" s="2" t="e">
        <f>IF(MAX($R$10:R1746)&gt;=$K$4,0,R1746+1)</f>
        <v>#REF!</v>
      </c>
      <c r="S1747" s="2" t="e">
        <f t="shared" si="132"/>
        <v>#REF!</v>
      </c>
      <c r="T1747" s="2" t="e">
        <f t="shared" si="129"/>
        <v>#REF!</v>
      </c>
      <c r="U1747" s="2" t="e">
        <f t="shared" si="130"/>
        <v>#REF!</v>
      </c>
      <c r="V1747" s="2" t="e">
        <f t="shared" si="131"/>
        <v>#REF!</v>
      </c>
      <c r="X1747" s="2" t="e">
        <f>IF(R1747&lt;&gt;"",VLOOKUP(S1747,'Avtal 2026-05-21'!C:J,9,FALSE),"")</f>
        <v>#REF!</v>
      </c>
      <c r="Y1747" s="2" t="e">
        <f>IF(R1747&lt;&gt;"",VLOOKUP(S1747,'Avtal 2026-05-21'!C:J,10,FALSE),"")</f>
        <v>#REF!</v>
      </c>
      <c r="Z1747" s="2" t="e">
        <f>IF(R1747&lt;&gt;"",VLOOKUP(S1747,'Avtal 2026-05-21'!C:J,11,FALSE),"")</f>
        <v>#REF!</v>
      </c>
      <c r="AA1747" s="2" t="e">
        <f>IF(R1747&lt;&gt;"",VLOOKUP(S1747,'Avtal 2026-05-21'!C:J,12,FALSE),"")</f>
        <v>#REF!</v>
      </c>
      <c r="AB1747" s="2" t="e">
        <f>IF(R1747&lt;&gt;"",VLOOKUP(S1747,'Avtal 2026-05-21'!C:J,13,FALSE),"")</f>
        <v>#REF!</v>
      </c>
      <c r="AC1747" s="2" t="e">
        <f>IF(R1747&lt;&gt;"",VLOOKUP(S1747,'Avtal 2026-05-21'!C:J,21,FALSE),"")</f>
        <v>#REF!</v>
      </c>
      <c r="AD1747" s="13" t="e">
        <f>VLOOKUP(S1747,'Avtal 2026-05-21'!C:J,7,FALSE)</f>
        <v>#REF!</v>
      </c>
      <c r="AF1747" s="2" t="e">
        <f>IF(R1747&lt;&gt;"",VLOOKUP(S1747,'Avtal 2026-05-21'!C:J,18,FALSE),"")</f>
        <v>#REF!</v>
      </c>
      <c r="AG1747" s="2" t="e">
        <f>IF(R1747&lt;&gt;"",VLOOKUP(S1747,'Avtal 2026-05-21'!C:J,19,FALSE),"")</f>
        <v>#REF!</v>
      </c>
      <c r="AH1747" s="10" t="e">
        <f>IF(R1747&gt;0,VLOOKUP(S1747,'Avtal 2026-05-21'!C:J,52,FALSE),"")</f>
        <v>#REF!</v>
      </c>
    </row>
    <row r="1748" spans="18:34" ht="18.75" customHeight="1" x14ac:dyDescent="0.25">
      <c r="R1748" s="2" t="e">
        <f>IF(MAX($R$10:R1747)&gt;=$K$4,0,R1747+1)</f>
        <v>#REF!</v>
      </c>
      <c r="S1748" s="2" t="e">
        <f t="shared" si="132"/>
        <v>#REF!</v>
      </c>
      <c r="T1748" s="2" t="e">
        <f t="shared" si="129"/>
        <v>#REF!</v>
      </c>
      <c r="U1748" s="2" t="e">
        <f t="shared" si="130"/>
        <v>#REF!</v>
      </c>
      <c r="V1748" s="2" t="e">
        <f t="shared" si="131"/>
        <v>#REF!</v>
      </c>
      <c r="X1748" s="2" t="e">
        <f>IF(R1748&lt;&gt;"",VLOOKUP(S1748,'Avtal 2026-05-21'!C:J,9,FALSE),"")</f>
        <v>#REF!</v>
      </c>
      <c r="Y1748" s="2" t="e">
        <f>IF(R1748&lt;&gt;"",VLOOKUP(S1748,'Avtal 2026-05-21'!C:J,10,FALSE),"")</f>
        <v>#REF!</v>
      </c>
      <c r="Z1748" s="2" t="e">
        <f>IF(R1748&lt;&gt;"",VLOOKUP(S1748,'Avtal 2026-05-21'!C:J,11,FALSE),"")</f>
        <v>#REF!</v>
      </c>
      <c r="AA1748" s="2" t="e">
        <f>IF(R1748&lt;&gt;"",VLOOKUP(S1748,'Avtal 2026-05-21'!C:J,12,FALSE),"")</f>
        <v>#REF!</v>
      </c>
      <c r="AB1748" s="2" t="e">
        <f>IF(R1748&lt;&gt;"",VLOOKUP(S1748,'Avtal 2026-05-21'!C:J,13,FALSE),"")</f>
        <v>#REF!</v>
      </c>
      <c r="AC1748" s="2" t="e">
        <f>IF(R1748&lt;&gt;"",VLOOKUP(S1748,'Avtal 2026-05-21'!C:J,21,FALSE),"")</f>
        <v>#REF!</v>
      </c>
      <c r="AD1748" s="13" t="e">
        <f>VLOOKUP(S1748,'Avtal 2026-05-21'!C:J,7,FALSE)</f>
        <v>#REF!</v>
      </c>
      <c r="AF1748" s="2" t="e">
        <f>IF(R1748&lt;&gt;"",VLOOKUP(S1748,'Avtal 2026-05-21'!C:J,18,FALSE),"")</f>
        <v>#REF!</v>
      </c>
      <c r="AG1748" s="2" t="e">
        <f>IF(R1748&lt;&gt;"",VLOOKUP(S1748,'Avtal 2026-05-21'!C:J,19,FALSE),"")</f>
        <v>#REF!</v>
      </c>
      <c r="AH1748" s="10" t="e">
        <f>IF(R1748&gt;0,VLOOKUP(S1748,'Avtal 2026-05-21'!C:J,52,FALSE),"")</f>
        <v>#REF!</v>
      </c>
    </row>
    <row r="1749" spans="18:34" ht="18.75" customHeight="1" x14ac:dyDescent="0.25">
      <c r="R1749" s="2" t="e">
        <f>IF(MAX($R$10:R1748)&gt;=$K$4,0,R1748+1)</f>
        <v>#REF!</v>
      </c>
      <c r="S1749" s="2" t="e">
        <f t="shared" si="132"/>
        <v>#REF!</v>
      </c>
      <c r="T1749" s="2" t="e">
        <f t="shared" si="129"/>
        <v>#REF!</v>
      </c>
      <c r="U1749" s="2" t="e">
        <f t="shared" si="130"/>
        <v>#REF!</v>
      </c>
      <c r="V1749" s="2" t="e">
        <f t="shared" si="131"/>
        <v>#REF!</v>
      </c>
      <c r="X1749" s="2" t="e">
        <f>IF(R1749&lt;&gt;"",VLOOKUP(S1749,'Avtal 2026-05-21'!C:J,9,FALSE),"")</f>
        <v>#REF!</v>
      </c>
      <c r="Y1749" s="2" t="e">
        <f>IF(R1749&lt;&gt;"",VLOOKUP(S1749,'Avtal 2026-05-21'!C:J,10,FALSE),"")</f>
        <v>#REF!</v>
      </c>
      <c r="Z1749" s="2" t="e">
        <f>IF(R1749&lt;&gt;"",VLOOKUP(S1749,'Avtal 2026-05-21'!C:J,11,FALSE),"")</f>
        <v>#REF!</v>
      </c>
      <c r="AA1749" s="2" t="e">
        <f>IF(R1749&lt;&gt;"",VLOOKUP(S1749,'Avtal 2026-05-21'!C:J,12,FALSE),"")</f>
        <v>#REF!</v>
      </c>
      <c r="AB1749" s="2" t="e">
        <f>IF(R1749&lt;&gt;"",VLOOKUP(S1749,'Avtal 2026-05-21'!C:J,13,FALSE),"")</f>
        <v>#REF!</v>
      </c>
      <c r="AC1749" s="2" t="e">
        <f>IF(R1749&lt;&gt;"",VLOOKUP(S1749,'Avtal 2026-05-21'!C:J,21,FALSE),"")</f>
        <v>#REF!</v>
      </c>
      <c r="AD1749" s="13" t="e">
        <f>VLOOKUP(S1749,'Avtal 2026-05-21'!C:J,7,FALSE)</f>
        <v>#REF!</v>
      </c>
      <c r="AF1749" s="2" t="e">
        <f>IF(R1749&lt;&gt;"",VLOOKUP(S1749,'Avtal 2026-05-21'!C:J,18,FALSE),"")</f>
        <v>#REF!</v>
      </c>
      <c r="AG1749" s="2" t="e">
        <f>IF(R1749&lt;&gt;"",VLOOKUP(S1749,'Avtal 2026-05-21'!C:J,19,FALSE),"")</f>
        <v>#REF!</v>
      </c>
      <c r="AH1749" s="10" t="e">
        <f>IF(R1749&gt;0,VLOOKUP(S1749,'Avtal 2026-05-21'!C:J,52,FALSE),"")</f>
        <v>#REF!</v>
      </c>
    </row>
    <row r="1750" spans="18:34" ht="18.75" customHeight="1" x14ac:dyDescent="0.25">
      <c r="R1750" s="2" t="e">
        <f>IF(MAX($R$10:R1749)&gt;=$K$4,0,R1749+1)</f>
        <v>#REF!</v>
      </c>
      <c r="S1750" s="2" t="e">
        <f t="shared" si="132"/>
        <v>#REF!</v>
      </c>
      <c r="T1750" s="2" t="e">
        <f t="shared" si="129"/>
        <v>#REF!</v>
      </c>
      <c r="U1750" s="2" t="e">
        <f t="shared" si="130"/>
        <v>#REF!</v>
      </c>
      <c r="V1750" s="2" t="e">
        <f t="shared" si="131"/>
        <v>#REF!</v>
      </c>
      <c r="X1750" s="2" t="e">
        <f>IF(R1750&lt;&gt;"",VLOOKUP(S1750,'Avtal 2026-05-21'!C:J,9,FALSE),"")</f>
        <v>#REF!</v>
      </c>
      <c r="Y1750" s="2" t="e">
        <f>IF(R1750&lt;&gt;"",VLOOKUP(S1750,'Avtal 2026-05-21'!C:J,10,FALSE),"")</f>
        <v>#REF!</v>
      </c>
      <c r="Z1750" s="2" t="e">
        <f>IF(R1750&lt;&gt;"",VLOOKUP(S1750,'Avtal 2026-05-21'!C:J,11,FALSE),"")</f>
        <v>#REF!</v>
      </c>
      <c r="AA1750" s="2" t="e">
        <f>IF(R1750&lt;&gt;"",VLOOKUP(S1750,'Avtal 2026-05-21'!C:J,12,FALSE),"")</f>
        <v>#REF!</v>
      </c>
      <c r="AB1750" s="2" t="e">
        <f>IF(R1750&lt;&gt;"",VLOOKUP(S1750,'Avtal 2026-05-21'!C:J,13,FALSE),"")</f>
        <v>#REF!</v>
      </c>
      <c r="AC1750" s="2" t="e">
        <f>IF(R1750&lt;&gt;"",VLOOKUP(S1750,'Avtal 2026-05-21'!C:J,21,FALSE),"")</f>
        <v>#REF!</v>
      </c>
      <c r="AD1750" s="13" t="e">
        <f>VLOOKUP(S1750,'Avtal 2026-05-21'!C:J,7,FALSE)</f>
        <v>#REF!</v>
      </c>
      <c r="AF1750" s="2" t="e">
        <f>IF(R1750&lt;&gt;"",VLOOKUP(S1750,'Avtal 2026-05-21'!C:J,18,FALSE),"")</f>
        <v>#REF!</v>
      </c>
      <c r="AG1750" s="2" t="e">
        <f>IF(R1750&lt;&gt;"",VLOOKUP(S1750,'Avtal 2026-05-21'!C:J,19,FALSE),"")</f>
        <v>#REF!</v>
      </c>
      <c r="AH1750" s="10" t="e">
        <f>IF(R1750&gt;0,VLOOKUP(S1750,'Avtal 2026-05-21'!C:J,52,FALSE),"")</f>
        <v>#REF!</v>
      </c>
    </row>
    <row r="1751" spans="18:34" ht="18.75" customHeight="1" x14ac:dyDescent="0.25">
      <c r="R1751" s="2" t="e">
        <f>IF(MAX($R$10:R1750)&gt;=$K$4,0,R1750+1)</f>
        <v>#REF!</v>
      </c>
      <c r="S1751" s="2" t="e">
        <f t="shared" si="132"/>
        <v>#REF!</v>
      </c>
      <c r="T1751" s="2" t="e">
        <f t="shared" si="129"/>
        <v>#REF!</v>
      </c>
      <c r="U1751" s="2" t="e">
        <f t="shared" si="130"/>
        <v>#REF!</v>
      </c>
      <c r="V1751" s="2" t="e">
        <f t="shared" si="131"/>
        <v>#REF!</v>
      </c>
      <c r="X1751" s="2" t="e">
        <f>IF(R1751&lt;&gt;"",VLOOKUP(S1751,'Avtal 2026-05-21'!C:J,9,FALSE),"")</f>
        <v>#REF!</v>
      </c>
      <c r="Y1751" s="2" t="e">
        <f>IF(R1751&lt;&gt;"",VLOOKUP(S1751,'Avtal 2026-05-21'!C:J,10,FALSE),"")</f>
        <v>#REF!</v>
      </c>
      <c r="Z1751" s="2" t="e">
        <f>IF(R1751&lt;&gt;"",VLOOKUP(S1751,'Avtal 2026-05-21'!C:J,11,FALSE),"")</f>
        <v>#REF!</v>
      </c>
      <c r="AA1751" s="2" t="e">
        <f>IF(R1751&lt;&gt;"",VLOOKUP(S1751,'Avtal 2026-05-21'!C:J,12,FALSE),"")</f>
        <v>#REF!</v>
      </c>
      <c r="AB1751" s="2" t="e">
        <f>IF(R1751&lt;&gt;"",VLOOKUP(S1751,'Avtal 2026-05-21'!C:J,13,FALSE),"")</f>
        <v>#REF!</v>
      </c>
      <c r="AC1751" s="2" t="e">
        <f>IF(R1751&lt;&gt;"",VLOOKUP(S1751,'Avtal 2026-05-21'!C:J,21,FALSE),"")</f>
        <v>#REF!</v>
      </c>
      <c r="AD1751" s="13" t="e">
        <f>VLOOKUP(S1751,'Avtal 2026-05-21'!C:J,7,FALSE)</f>
        <v>#REF!</v>
      </c>
      <c r="AF1751" s="2" t="e">
        <f>IF(R1751&lt;&gt;"",VLOOKUP(S1751,'Avtal 2026-05-21'!C:J,18,FALSE),"")</f>
        <v>#REF!</v>
      </c>
      <c r="AG1751" s="2" t="e">
        <f>IF(R1751&lt;&gt;"",VLOOKUP(S1751,'Avtal 2026-05-21'!C:J,19,FALSE),"")</f>
        <v>#REF!</v>
      </c>
      <c r="AH1751" s="10" t="e">
        <f>IF(R1751&gt;0,VLOOKUP(S1751,'Avtal 2026-05-21'!C:J,52,FALSE),"")</f>
        <v>#REF!</v>
      </c>
    </row>
    <row r="1752" spans="18:34" ht="18.75" customHeight="1" x14ac:dyDescent="0.25">
      <c r="R1752" s="2" t="e">
        <f>IF(MAX($R$10:R1751)&gt;=$K$4,0,R1751+1)</f>
        <v>#REF!</v>
      </c>
      <c r="S1752" s="2" t="e">
        <f t="shared" si="132"/>
        <v>#REF!</v>
      </c>
      <c r="T1752" s="2" t="e">
        <f t="shared" si="129"/>
        <v>#REF!</v>
      </c>
      <c r="U1752" s="2" t="e">
        <f t="shared" si="130"/>
        <v>#REF!</v>
      </c>
      <c r="V1752" s="2" t="e">
        <f t="shared" si="131"/>
        <v>#REF!</v>
      </c>
      <c r="X1752" s="2" t="e">
        <f>IF(R1752&lt;&gt;"",VLOOKUP(S1752,'Avtal 2026-05-21'!C:J,9,FALSE),"")</f>
        <v>#REF!</v>
      </c>
      <c r="Y1752" s="2" t="e">
        <f>IF(R1752&lt;&gt;"",VLOOKUP(S1752,'Avtal 2026-05-21'!C:J,10,FALSE),"")</f>
        <v>#REF!</v>
      </c>
      <c r="Z1752" s="2" t="e">
        <f>IF(R1752&lt;&gt;"",VLOOKUP(S1752,'Avtal 2026-05-21'!C:J,11,FALSE),"")</f>
        <v>#REF!</v>
      </c>
      <c r="AA1752" s="2" t="e">
        <f>IF(R1752&lt;&gt;"",VLOOKUP(S1752,'Avtal 2026-05-21'!C:J,12,FALSE),"")</f>
        <v>#REF!</v>
      </c>
      <c r="AB1752" s="2" t="e">
        <f>IF(R1752&lt;&gt;"",VLOOKUP(S1752,'Avtal 2026-05-21'!C:J,13,FALSE),"")</f>
        <v>#REF!</v>
      </c>
      <c r="AC1752" s="2" t="e">
        <f>IF(R1752&lt;&gt;"",VLOOKUP(S1752,'Avtal 2026-05-21'!C:J,21,FALSE),"")</f>
        <v>#REF!</v>
      </c>
      <c r="AD1752" s="13" t="e">
        <f>VLOOKUP(S1752,'Avtal 2026-05-21'!C:J,7,FALSE)</f>
        <v>#REF!</v>
      </c>
      <c r="AF1752" s="2" t="e">
        <f>IF(R1752&lt;&gt;"",VLOOKUP(S1752,'Avtal 2026-05-21'!C:J,18,FALSE),"")</f>
        <v>#REF!</v>
      </c>
      <c r="AG1752" s="2" t="e">
        <f>IF(R1752&lt;&gt;"",VLOOKUP(S1752,'Avtal 2026-05-21'!C:J,19,FALSE),"")</f>
        <v>#REF!</v>
      </c>
      <c r="AH1752" s="10" t="e">
        <f>IF(R1752&gt;0,VLOOKUP(S1752,'Avtal 2026-05-21'!C:J,52,FALSE),"")</f>
        <v>#REF!</v>
      </c>
    </row>
    <row r="1753" spans="18:34" ht="18.75" customHeight="1" x14ac:dyDescent="0.25">
      <c r="R1753" s="2" t="e">
        <f>IF(MAX($R$10:R1752)&gt;=$K$4,0,R1752+1)</f>
        <v>#REF!</v>
      </c>
      <c r="S1753" s="2" t="e">
        <f t="shared" si="132"/>
        <v>#REF!</v>
      </c>
      <c r="T1753" s="2" t="e">
        <f t="shared" si="129"/>
        <v>#REF!</v>
      </c>
      <c r="U1753" s="2" t="e">
        <f t="shared" si="130"/>
        <v>#REF!</v>
      </c>
      <c r="V1753" s="2" t="e">
        <f t="shared" si="131"/>
        <v>#REF!</v>
      </c>
      <c r="X1753" s="2" t="e">
        <f>IF(R1753&lt;&gt;"",VLOOKUP(S1753,'Avtal 2026-05-21'!C:J,9,FALSE),"")</f>
        <v>#REF!</v>
      </c>
      <c r="Y1753" s="2" t="e">
        <f>IF(R1753&lt;&gt;"",VLOOKUP(S1753,'Avtal 2026-05-21'!C:J,10,FALSE),"")</f>
        <v>#REF!</v>
      </c>
      <c r="Z1753" s="2" t="e">
        <f>IF(R1753&lt;&gt;"",VLOOKUP(S1753,'Avtal 2026-05-21'!C:J,11,FALSE),"")</f>
        <v>#REF!</v>
      </c>
      <c r="AA1753" s="2" t="e">
        <f>IF(R1753&lt;&gt;"",VLOOKUP(S1753,'Avtal 2026-05-21'!C:J,12,FALSE),"")</f>
        <v>#REF!</v>
      </c>
      <c r="AB1753" s="2" t="e">
        <f>IF(R1753&lt;&gt;"",VLOOKUP(S1753,'Avtal 2026-05-21'!C:J,13,FALSE),"")</f>
        <v>#REF!</v>
      </c>
      <c r="AC1753" s="2" t="e">
        <f>IF(R1753&lt;&gt;"",VLOOKUP(S1753,'Avtal 2026-05-21'!C:J,21,FALSE),"")</f>
        <v>#REF!</v>
      </c>
      <c r="AD1753" s="13" t="e">
        <f>VLOOKUP(S1753,'Avtal 2026-05-21'!C:J,7,FALSE)</f>
        <v>#REF!</v>
      </c>
      <c r="AF1753" s="2" t="e">
        <f>IF(R1753&lt;&gt;"",VLOOKUP(S1753,'Avtal 2026-05-21'!C:J,18,FALSE),"")</f>
        <v>#REF!</v>
      </c>
      <c r="AG1753" s="2" t="e">
        <f>IF(R1753&lt;&gt;"",VLOOKUP(S1753,'Avtal 2026-05-21'!C:J,19,FALSE),"")</f>
        <v>#REF!</v>
      </c>
      <c r="AH1753" s="10" t="e">
        <f>IF(R1753&gt;0,VLOOKUP(S1753,'Avtal 2026-05-21'!C:J,52,FALSE),"")</f>
        <v>#REF!</v>
      </c>
    </row>
    <row r="1754" spans="18:34" ht="18.75" customHeight="1" x14ac:dyDescent="0.25">
      <c r="R1754" s="2" t="e">
        <f>IF(MAX($R$10:R1753)&gt;=$K$4,0,R1753+1)</f>
        <v>#REF!</v>
      </c>
      <c r="S1754" s="2" t="e">
        <f t="shared" si="132"/>
        <v>#REF!</v>
      </c>
      <c r="T1754" s="2" t="e">
        <f t="shared" si="129"/>
        <v>#REF!</v>
      </c>
      <c r="U1754" s="2" t="e">
        <f t="shared" si="130"/>
        <v>#REF!</v>
      </c>
      <c r="V1754" s="2" t="e">
        <f t="shared" si="131"/>
        <v>#REF!</v>
      </c>
      <c r="X1754" s="2" t="e">
        <f>IF(R1754&lt;&gt;"",VLOOKUP(S1754,'Avtal 2026-05-21'!C:J,9,FALSE),"")</f>
        <v>#REF!</v>
      </c>
      <c r="Y1754" s="2" t="e">
        <f>IF(R1754&lt;&gt;"",VLOOKUP(S1754,'Avtal 2026-05-21'!C:J,10,FALSE),"")</f>
        <v>#REF!</v>
      </c>
      <c r="Z1754" s="2" t="e">
        <f>IF(R1754&lt;&gt;"",VLOOKUP(S1754,'Avtal 2026-05-21'!C:J,11,FALSE),"")</f>
        <v>#REF!</v>
      </c>
      <c r="AA1754" s="2" t="e">
        <f>IF(R1754&lt;&gt;"",VLOOKUP(S1754,'Avtal 2026-05-21'!C:J,12,FALSE),"")</f>
        <v>#REF!</v>
      </c>
      <c r="AB1754" s="2" t="e">
        <f>IF(R1754&lt;&gt;"",VLOOKUP(S1754,'Avtal 2026-05-21'!C:J,13,FALSE),"")</f>
        <v>#REF!</v>
      </c>
      <c r="AC1754" s="2" t="e">
        <f>IF(R1754&lt;&gt;"",VLOOKUP(S1754,'Avtal 2026-05-21'!C:J,21,FALSE),"")</f>
        <v>#REF!</v>
      </c>
      <c r="AD1754" s="13" t="e">
        <f>VLOOKUP(S1754,'Avtal 2026-05-21'!C:J,7,FALSE)</f>
        <v>#REF!</v>
      </c>
      <c r="AF1754" s="2" t="e">
        <f>IF(R1754&lt;&gt;"",VLOOKUP(S1754,'Avtal 2026-05-21'!C:J,18,FALSE),"")</f>
        <v>#REF!</v>
      </c>
      <c r="AG1754" s="2" t="e">
        <f>IF(R1754&lt;&gt;"",VLOOKUP(S1754,'Avtal 2026-05-21'!C:J,19,FALSE),"")</f>
        <v>#REF!</v>
      </c>
      <c r="AH1754" s="10" t="e">
        <f>IF(R1754&gt;0,VLOOKUP(S1754,'Avtal 2026-05-21'!C:J,52,FALSE),"")</f>
        <v>#REF!</v>
      </c>
    </row>
    <row r="1755" spans="18:34" ht="18.75" customHeight="1" x14ac:dyDescent="0.25">
      <c r="R1755" s="2" t="e">
        <f>IF(MAX($R$10:R1754)&gt;=$K$4,0,R1754+1)</f>
        <v>#REF!</v>
      </c>
      <c r="S1755" s="2" t="e">
        <f t="shared" si="132"/>
        <v>#REF!</v>
      </c>
      <c r="T1755" s="2" t="e">
        <f t="shared" si="129"/>
        <v>#REF!</v>
      </c>
      <c r="U1755" s="2" t="e">
        <f t="shared" si="130"/>
        <v>#REF!</v>
      </c>
      <c r="V1755" s="2" t="e">
        <f t="shared" si="131"/>
        <v>#REF!</v>
      </c>
      <c r="X1755" s="2" t="e">
        <f>IF(R1755&lt;&gt;"",VLOOKUP(S1755,'Avtal 2026-05-21'!C:J,9,FALSE),"")</f>
        <v>#REF!</v>
      </c>
      <c r="Y1755" s="2" t="e">
        <f>IF(R1755&lt;&gt;"",VLOOKUP(S1755,'Avtal 2026-05-21'!C:J,10,FALSE),"")</f>
        <v>#REF!</v>
      </c>
      <c r="Z1755" s="2" t="e">
        <f>IF(R1755&lt;&gt;"",VLOOKUP(S1755,'Avtal 2026-05-21'!C:J,11,FALSE),"")</f>
        <v>#REF!</v>
      </c>
      <c r="AA1755" s="2" t="e">
        <f>IF(R1755&lt;&gt;"",VLOOKUP(S1755,'Avtal 2026-05-21'!C:J,12,FALSE),"")</f>
        <v>#REF!</v>
      </c>
      <c r="AB1755" s="2" t="e">
        <f>IF(R1755&lt;&gt;"",VLOOKUP(S1755,'Avtal 2026-05-21'!C:J,13,FALSE),"")</f>
        <v>#REF!</v>
      </c>
      <c r="AC1755" s="2" t="e">
        <f>IF(R1755&lt;&gt;"",VLOOKUP(S1755,'Avtal 2026-05-21'!C:J,21,FALSE),"")</f>
        <v>#REF!</v>
      </c>
      <c r="AD1755" s="13" t="e">
        <f>VLOOKUP(S1755,'Avtal 2026-05-21'!C:J,7,FALSE)</f>
        <v>#REF!</v>
      </c>
      <c r="AF1755" s="2" t="e">
        <f>IF(R1755&lt;&gt;"",VLOOKUP(S1755,'Avtal 2026-05-21'!C:J,18,FALSE),"")</f>
        <v>#REF!</v>
      </c>
      <c r="AG1755" s="2" t="e">
        <f>IF(R1755&lt;&gt;"",VLOOKUP(S1755,'Avtal 2026-05-21'!C:J,19,FALSE),"")</f>
        <v>#REF!</v>
      </c>
      <c r="AH1755" s="10" t="e">
        <f>IF(R1755&gt;0,VLOOKUP(S1755,'Avtal 2026-05-21'!C:J,52,FALSE),"")</f>
        <v>#REF!</v>
      </c>
    </row>
    <row r="1756" spans="18:34" ht="18.75" customHeight="1" x14ac:dyDescent="0.25">
      <c r="R1756" s="2" t="e">
        <f>IF(MAX($R$10:R1755)&gt;=$K$4,0,R1755+1)</f>
        <v>#REF!</v>
      </c>
      <c r="S1756" s="2" t="e">
        <f t="shared" si="132"/>
        <v>#REF!</v>
      </c>
      <c r="T1756" s="2" t="e">
        <f t="shared" si="129"/>
        <v>#REF!</v>
      </c>
      <c r="U1756" s="2" t="e">
        <f t="shared" si="130"/>
        <v>#REF!</v>
      </c>
      <c r="V1756" s="2" t="e">
        <f t="shared" si="131"/>
        <v>#REF!</v>
      </c>
      <c r="X1756" s="2" t="e">
        <f>IF(R1756&lt;&gt;"",VLOOKUP(S1756,'Avtal 2026-05-21'!C:J,9,FALSE),"")</f>
        <v>#REF!</v>
      </c>
      <c r="Y1756" s="2" t="e">
        <f>IF(R1756&lt;&gt;"",VLOOKUP(S1756,'Avtal 2026-05-21'!C:J,10,FALSE),"")</f>
        <v>#REF!</v>
      </c>
      <c r="Z1756" s="2" t="e">
        <f>IF(R1756&lt;&gt;"",VLOOKUP(S1756,'Avtal 2026-05-21'!C:J,11,FALSE),"")</f>
        <v>#REF!</v>
      </c>
      <c r="AA1756" s="2" t="e">
        <f>IF(R1756&lt;&gt;"",VLOOKUP(S1756,'Avtal 2026-05-21'!C:J,12,FALSE),"")</f>
        <v>#REF!</v>
      </c>
      <c r="AB1756" s="2" t="e">
        <f>IF(R1756&lt;&gt;"",VLOOKUP(S1756,'Avtal 2026-05-21'!C:J,13,FALSE),"")</f>
        <v>#REF!</v>
      </c>
      <c r="AC1756" s="2" t="e">
        <f>IF(R1756&lt;&gt;"",VLOOKUP(S1756,'Avtal 2026-05-21'!C:J,21,FALSE),"")</f>
        <v>#REF!</v>
      </c>
      <c r="AD1756" s="13" t="e">
        <f>VLOOKUP(S1756,'Avtal 2026-05-21'!C:J,7,FALSE)</f>
        <v>#REF!</v>
      </c>
      <c r="AF1756" s="2" t="e">
        <f>IF(R1756&lt;&gt;"",VLOOKUP(S1756,'Avtal 2026-05-21'!C:J,18,FALSE),"")</f>
        <v>#REF!</v>
      </c>
      <c r="AG1756" s="2" t="e">
        <f>IF(R1756&lt;&gt;"",VLOOKUP(S1756,'Avtal 2026-05-21'!C:J,19,FALSE),"")</f>
        <v>#REF!</v>
      </c>
      <c r="AH1756" s="10" t="e">
        <f>IF(R1756&gt;0,VLOOKUP(S1756,'Avtal 2026-05-21'!C:J,52,FALSE),"")</f>
        <v>#REF!</v>
      </c>
    </row>
    <row r="1757" spans="18:34" ht="18.75" customHeight="1" x14ac:dyDescent="0.25">
      <c r="R1757" s="2" t="e">
        <f>IF(MAX($R$10:R1756)&gt;=$K$4,0,R1756+1)</f>
        <v>#REF!</v>
      </c>
      <c r="S1757" s="2" t="e">
        <f t="shared" si="132"/>
        <v>#REF!</v>
      </c>
      <c r="T1757" s="2" t="e">
        <f t="shared" si="129"/>
        <v>#REF!</v>
      </c>
      <c r="U1757" s="2" t="e">
        <f t="shared" si="130"/>
        <v>#REF!</v>
      </c>
      <c r="V1757" s="2" t="e">
        <f t="shared" si="131"/>
        <v>#REF!</v>
      </c>
      <c r="X1757" s="2" t="e">
        <f>IF(R1757&lt;&gt;"",VLOOKUP(S1757,'Avtal 2026-05-21'!C:J,9,FALSE),"")</f>
        <v>#REF!</v>
      </c>
      <c r="Y1757" s="2" t="e">
        <f>IF(R1757&lt;&gt;"",VLOOKUP(S1757,'Avtal 2026-05-21'!C:J,10,FALSE),"")</f>
        <v>#REF!</v>
      </c>
      <c r="Z1757" s="2" t="e">
        <f>IF(R1757&lt;&gt;"",VLOOKUP(S1757,'Avtal 2026-05-21'!C:J,11,FALSE),"")</f>
        <v>#REF!</v>
      </c>
      <c r="AA1757" s="2" t="e">
        <f>IF(R1757&lt;&gt;"",VLOOKUP(S1757,'Avtal 2026-05-21'!C:J,12,FALSE),"")</f>
        <v>#REF!</v>
      </c>
      <c r="AB1757" s="2" t="e">
        <f>IF(R1757&lt;&gt;"",VLOOKUP(S1757,'Avtal 2026-05-21'!C:J,13,FALSE),"")</f>
        <v>#REF!</v>
      </c>
      <c r="AC1757" s="2" t="e">
        <f>IF(R1757&lt;&gt;"",VLOOKUP(S1757,'Avtal 2026-05-21'!C:J,21,FALSE),"")</f>
        <v>#REF!</v>
      </c>
      <c r="AD1757" s="13" t="e">
        <f>VLOOKUP(S1757,'Avtal 2026-05-21'!C:J,7,FALSE)</f>
        <v>#REF!</v>
      </c>
      <c r="AF1757" s="2" t="e">
        <f>IF(R1757&lt;&gt;"",VLOOKUP(S1757,'Avtal 2026-05-21'!C:J,18,FALSE),"")</f>
        <v>#REF!</v>
      </c>
      <c r="AG1757" s="2" t="e">
        <f>IF(R1757&lt;&gt;"",VLOOKUP(S1757,'Avtal 2026-05-21'!C:J,19,FALSE),"")</f>
        <v>#REF!</v>
      </c>
      <c r="AH1757" s="10" t="e">
        <f>IF(R1757&gt;0,VLOOKUP(S1757,'Avtal 2026-05-21'!C:J,52,FALSE),"")</f>
        <v>#REF!</v>
      </c>
    </row>
    <row r="1758" spans="18:34" ht="18.75" customHeight="1" x14ac:dyDescent="0.25">
      <c r="R1758" s="2" t="e">
        <f>IF(MAX($R$10:R1757)&gt;=$K$4,0,R1757+1)</f>
        <v>#REF!</v>
      </c>
      <c r="S1758" s="2" t="e">
        <f t="shared" si="132"/>
        <v>#REF!</v>
      </c>
      <c r="T1758" s="2" t="e">
        <f t="shared" si="129"/>
        <v>#REF!</v>
      </c>
      <c r="U1758" s="2" t="e">
        <f t="shared" si="130"/>
        <v>#REF!</v>
      </c>
      <c r="V1758" s="2" t="e">
        <f t="shared" si="131"/>
        <v>#REF!</v>
      </c>
      <c r="X1758" s="2" t="e">
        <f>IF(R1758&lt;&gt;"",VLOOKUP(S1758,'Avtal 2026-05-21'!C:J,9,FALSE),"")</f>
        <v>#REF!</v>
      </c>
      <c r="Y1758" s="2" t="e">
        <f>IF(R1758&lt;&gt;"",VLOOKUP(S1758,'Avtal 2026-05-21'!C:J,10,FALSE),"")</f>
        <v>#REF!</v>
      </c>
      <c r="Z1758" s="2" t="e">
        <f>IF(R1758&lt;&gt;"",VLOOKUP(S1758,'Avtal 2026-05-21'!C:J,11,FALSE),"")</f>
        <v>#REF!</v>
      </c>
      <c r="AA1758" s="2" t="e">
        <f>IF(R1758&lt;&gt;"",VLOOKUP(S1758,'Avtal 2026-05-21'!C:J,12,FALSE),"")</f>
        <v>#REF!</v>
      </c>
      <c r="AB1758" s="2" t="e">
        <f>IF(R1758&lt;&gt;"",VLOOKUP(S1758,'Avtal 2026-05-21'!C:J,13,FALSE),"")</f>
        <v>#REF!</v>
      </c>
      <c r="AC1758" s="2" t="e">
        <f>IF(R1758&lt;&gt;"",VLOOKUP(S1758,'Avtal 2026-05-21'!C:J,21,FALSE),"")</f>
        <v>#REF!</v>
      </c>
      <c r="AD1758" s="13" t="e">
        <f>VLOOKUP(S1758,'Avtal 2026-05-21'!C:J,7,FALSE)</f>
        <v>#REF!</v>
      </c>
      <c r="AF1758" s="2" t="e">
        <f>IF(R1758&lt;&gt;"",VLOOKUP(S1758,'Avtal 2026-05-21'!C:J,18,FALSE),"")</f>
        <v>#REF!</v>
      </c>
      <c r="AG1758" s="2" t="e">
        <f>IF(R1758&lt;&gt;"",VLOOKUP(S1758,'Avtal 2026-05-21'!C:J,19,FALSE),"")</f>
        <v>#REF!</v>
      </c>
      <c r="AH1758" s="10" t="e">
        <f>IF(R1758&gt;0,VLOOKUP(S1758,'Avtal 2026-05-21'!C:J,52,FALSE),"")</f>
        <v>#REF!</v>
      </c>
    </row>
    <row r="1759" spans="18:34" ht="18.75" customHeight="1" x14ac:dyDescent="0.25">
      <c r="R1759" s="2" t="e">
        <f>IF(MAX($R$10:R1758)&gt;=$K$4,0,R1758+1)</f>
        <v>#REF!</v>
      </c>
      <c r="S1759" s="2" t="e">
        <f t="shared" si="132"/>
        <v>#REF!</v>
      </c>
      <c r="T1759" s="2" t="e">
        <f t="shared" si="129"/>
        <v>#REF!</v>
      </c>
      <c r="U1759" s="2" t="e">
        <f t="shared" si="130"/>
        <v>#REF!</v>
      </c>
      <c r="V1759" s="2" t="e">
        <f t="shared" si="131"/>
        <v>#REF!</v>
      </c>
      <c r="X1759" s="2" t="e">
        <f>IF(R1759&lt;&gt;"",VLOOKUP(S1759,'Avtal 2026-05-21'!C:J,9,FALSE),"")</f>
        <v>#REF!</v>
      </c>
      <c r="Y1759" s="2" t="e">
        <f>IF(R1759&lt;&gt;"",VLOOKUP(S1759,'Avtal 2026-05-21'!C:J,10,FALSE),"")</f>
        <v>#REF!</v>
      </c>
      <c r="Z1759" s="2" t="e">
        <f>IF(R1759&lt;&gt;"",VLOOKUP(S1759,'Avtal 2026-05-21'!C:J,11,FALSE),"")</f>
        <v>#REF!</v>
      </c>
      <c r="AA1759" s="2" t="e">
        <f>IF(R1759&lt;&gt;"",VLOOKUP(S1759,'Avtal 2026-05-21'!C:J,12,FALSE),"")</f>
        <v>#REF!</v>
      </c>
      <c r="AB1759" s="2" t="e">
        <f>IF(R1759&lt;&gt;"",VLOOKUP(S1759,'Avtal 2026-05-21'!C:J,13,FALSE),"")</f>
        <v>#REF!</v>
      </c>
      <c r="AC1759" s="2" t="e">
        <f>IF(R1759&lt;&gt;"",VLOOKUP(S1759,'Avtal 2026-05-21'!C:J,21,FALSE),"")</f>
        <v>#REF!</v>
      </c>
      <c r="AD1759" s="13" t="e">
        <f>VLOOKUP(S1759,'Avtal 2026-05-21'!C:J,7,FALSE)</f>
        <v>#REF!</v>
      </c>
      <c r="AF1759" s="2" t="e">
        <f>IF(R1759&lt;&gt;"",VLOOKUP(S1759,'Avtal 2026-05-21'!C:J,18,FALSE),"")</f>
        <v>#REF!</v>
      </c>
      <c r="AG1759" s="2" t="e">
        <f>IF(R1759&lt;&gt;"",VLOOKUP(S1759,'Avtal 2026-05-21'!C:J,19,FALSE),"")</f>
        <v>#REF!</v>
      </c>
      <c r="AH1759" s="10" t="e">
        <f>IF(R1759&gt;0,VLOOKUP(S1759,'Avtal 2026-05-21'!C:J,52,FALSE),"")</f>
        <v>#REF!</v>
      </c>
    </row>
    <row r="1760" spans="18:34" ht="18.75" customHeight="1" x14ac:dyDescent="0.25">
      <c r="R1760" s="2" t="e">
        <f>IF(MAX($R$10:R1759)&gt;=$K$4,0,R1759+1)</f>
        <v>#REF!</v>
      </c>
      <c r="S1760" s="2" t="e">
        <f t="shared" si="132"/>
        <v>#REF!</v>
      </c>
      <c r="T1760" s="2" t="e">
        <f t="shared" si="129"/>
        <v>#REF!</v>
      </c>
      <c r="U1760" s="2" t="e">
        <f t="shared" si="130"/>
        <v>#REF!</v>
      </c>
      <c r="V1760" s="2" t="e">
        <f t="shared" si="131"/>
        <v>#REF!</v>
      </c>
      <c r="X1760" s="2" t="e">
        <f>IF(R1760&lt;&gt;"",VLOOKUP(S1760,'Avtal 2026-05-21'!C:J,9,FALSE),"")</f>
        <v>#REF!</v>
      </c>
      <c r="Y1760" s="2" t="e">
        <f>IF(R1760&lt;&gt;"",VLOOKUP(S1760,'Avtal 2026-05-21'!C:J,10,FALSE),"")</f>
        <v>#REF!</v>
      </c>
      <c r="Z1760" s="2" t="e">
        <f>IF(R1760&lt;&gt;"",VLOOKUP(S1760,'Avtal 2026-05-21'!C:J,11,FALSE),"")</f>
        <v>#REF!</v>
      </c>
      <c r="AA1760" s="2" t="e">
        <f>IF(R1760&lt;&gt;"",VLOOKUP(S1760,'Avtal 2026-05-21'!C:J,12,FALSE),"")</f>
        <v>#REF!</v>
      </c>
      <c r="AB1760" s="2" t="e">
        <f>IF(R1760&lt;&gt;"",VLOOKUP(S1760,'Avtal 2026-05-21'!C:J,13,FALSE),"")</f>
        <v>#REF!</v>
      </c>
      <c r="AC1760" s="2" t="e">
        <f>IF(R1760&lt;&gt;"",VLOOKUP(S1760,'Avtal 2026-05-21'!C:J,21,FALSE),"")</f>
        <v>#REF!</v>
      </c>
      <c r="AD1760" s="13" t="e">
        <f>VLOOKUP(S1760,'Avtal 2026-05-21'!C:J,7,FALSE)</f>
        <v>#REF!</v>
      </c>
      <c r="AF1760" s="2" t="e">
        <f>IF(R1760&lt;&gt;"",VLOOKUP(S1760,'Avtal 2026-05-21'!C:J,18,FALSE),"")</f>
        <v>#REF!</v>
      </c>
      <c r="AG1760" s="2" t="e">
        <f>IF(R1760&lt;&gt;"",VLOOKUP(S1760,'Avtal 2026-05-21'!C:J,19,FALSE),"")</f>
        <v>#REF!</v>
      </c>
      <c r="AH1760" s="10" t="e">
        <f>IF(R1760&gt;0,VLOOKUP(S1760,'Avtal 2026-05-21'!C:J,52,FALSE),"")</f>
        <v>#REF!</v>
      </c>
    </row>
    <row r="1761" spans="18:34" ht="18.75" customHeight="1" x14ac:dyDescent="0.25">
      <c r="R1761" s="2" t="e">
        <f>IF(MAX($R$10:R1760)&gt;=$K$4,0,R1760+1)</f>
        <v>#REF!</v>
      </c>
      <c r="S1761" s="2" t="e">
        <f t="shared" si="132"/>
        <v>#REF!</v>
      </c>
      <c r="T1761" s="2" t="e">
        <f t="shared" si="129"/>
        <v>#REF!</v>
      </c>
      <c r="U1761" s="2" t="e">
        <f t="shared" si="130"/>
        <v>#REF!</v>
      </c>
      <c r="V1761" s="2" t="e">
        <f t="shared" si="131"/>
        <v>#REF!</v>
      </c>
      <c r="X1761" s="2" t="e">
        <f>IF(R1761&lt;&gt;"",VLOOKUP(S1761,'Avtal 2026-05-21'!C:J,9,FALSE),"")</f>
        <v>#REF!</v>
      </c>
      <c r="Y1761" s="2" t="e">
        <f>IF(R1761&lt;&gt;"",VLOOKUP(S1761,'Avtal 2026-05-21'!C:J,10,FALSE),"")</f>
        <v>#REF!</v>
      </c>
      <c r="Z1761" s="2" t="e">
        <f>IF(R1761&lt;&gt;"",VLOOKUP(S1761,'Avtal 2026-05-21'!C:J,11,FALSE),"")</f>
        <v>#REF!</v>
      </c>
      <c r="AA1761" s="2" t="e">
        <f>IF(R1761&lt;&gt;"",VLOOKUP(S1761,'Avtal 2026-05-21'!C:J,12,FALSE),"")</f>
        <v>#REF!</v>
      </c>
      <c r="AB1761" s="2" t="e">
        <f>IF(R1761&lt;&gt;"",VLOOKUP(S1761,'Avtal 2026-05-21'!C:J,13,FALSE),"")</f>
        <v>#REF!</v>
      </c>
      <c r="AC1761" s="2" t="e">
        <f>IF(R1761&lt;&gt;"",VLOOKUP(S1761,'Avtal 2026-05-21'!C:J,21,FALSE),"")</f>
        <v>#REF!</v>
      </c>
      <c r="AD1761" s="13" t="e">
        <f>VLOOKUP(S1761,'Avtal 2026-05-21'!C:J,7,FALSE)</f>
        <v>#REF!</v>
      </c>
      <c r="AF1761" s="2" t="e">
        <f>IF(R1761&lt;&gt;"",VLOOKUP(S1761,'Avtal 2026-05-21'!C:J,18,FALSE),"")</f>
        <v>#REF!</v>
      </c>
      <c r="AG1761" s="2" t="e">
        <f>IF(R1761&lt;&gt;"",VLOOKUP(S1761,'Avtal 2026-05-21'!C:J,19,FALSE),"")</f>
        <v>#REF!</v>
      </c>
      <c r="AH1761" s="10" t="e">
        <f>IF(R1761&gt;0,VLOOKUP(S1761,'Avtal 2026-05-21'!C:J,52,FALSE),"")</f>
        <v>#REF!</v>
      </c>
    </row>
    <row r="1762" spans="18:34" ht="18.75" customHeight="1" x14ac:dyDescent="0.25">
      <c r="R1762" s="2" t="e">
        <f>IF(MAX($R$10:R1761)&gt;=$K$4,0,R1761+1)</f>
        <v>#REF!</v>
      </c>
      <c r="S1762" s="2" t="e">
        <f t="shared" si="132"/>
        <v>#REF!</v>
      </c>
      <c r="T1762" s="2" t="e">
        <f t="shared" si="129"/>
        <v>#REF!</v>
      </c>
      <c r="U1762" s="2" t="e">
        <f t="shared" si="130"/>
        <v>#REF!</v>
      </c>
      <c r="V1762" s="2" t="e">
        <f t="shared" si="131"/>
        <v>#REF!</v>
      </c>
      <c r="X1762" s="2" t="e">
        <f>IF(R1762&lt;&gt;"",VLOOKUP(S1762,'Avtal 2026-05-21'!C:J,9,FALSE),"")</f>
        <v>#REF!</v>
      </c>
      <c r="Y1762" s="2" t="e">
        <f>IF(R1762&lt;&gt;"",VLOOKUP(S1762,'Avtal 2026-05-21'!C:J,10,FALSE),"")</f>
        <v>#REF!</v>
      </c>
      <c r="Z1762" s="2" t="e">
        <f>IF(R1762&lt;&gt;"",VLOOKUP(S1762,'Avtal 2026-05-21'!C:J,11,FALSE),"")</f>
        <v>#REF!</v>
      </c>
      <c r="AA1762" s="2" t="e">
        <f>IF(R1762&lt;&gt;"",VLOOKUP(S1762,'Avtal 2026-05-21'!C:J,12,FALSE),"")</f>
        <v>#REF!</v>
      </c>
      <c r="AB1762" s="2" t="e">
        <f>IF(R1762&lt;&gt;"",VLOOKUP(S1762,'Avtal 2026-05-21'!C:J,13,FALSE),"")</f>
        <v>#REF!</v>
      </c>
      <c r="AC1762" s="2" t="e">
        <f>IF(R1762&lt;&gt;"",VLOOKUP(S1762,'Avtal 2026-05-21'!C:J,21,FALSE),"")</f>
        <v>#REF!</v>
      </c>
      <c r="AD1762" s="13" t="e">
        <f>VLOOKUP(S1762,'Avtal 2026-05-21'!C:J,7,FALSE)</f>
        <v>#REF!</v>
      </c>
      <c r="AF1762" s="2" t="e">
        <f>IF(R1762&lt;&gt;"",VLOOKUP(S1762,'Avtal 2026-05-21'!C:J,18,FALSE),"")</f>
        <v>#REF!</v>
      </c>
      <c r="AG1762" s="2" t="e">
        <f>IF(R1762&lt;&gt;"",VLOOKUP(S1762,'Avtal 2026-05-21'!C:J,19,FALSE),"")</f>
        <v>#REF!</v>
      </c>
      <c r="AH1762" s="10" t="e">
        <f>IF(R1762&gt;0,VLOOKUP(S1762,'Avtal 2026-05-21'!C:J,52,FALSE),"")</f>
        <v>#REF!</v>
      </c>
    </row>
    <row r="1763" spans="18:34" ht="18.75" customHeight="1" x14ac:dyDescent="0.25">
      <c r="R1763" s="2" t="e">
        <f>IF(MAX($R$10:R1762)&gt;=$K$4,0,R1762+1)</f>
        <v>#REF!</v>
      </c>
      <c r="S1763" s="2" t="e">
        <f t="shared" si="132"/>
        <v>#REF!</v>
      </c>
      <c r="T1763" s="2" t="e">
        <f t="shared" si="129"/>
        <v>#REF!</v>
      </c>
      <c r="U1763" s="2" t="e">
        <f t="shared" si="130"/>
        <v>#REF!</v>
      </c>
      <c r="V1763" s="2" t="e">
        <f t="shared" si="131"/>
        <v>#REF!</v>
      </c>
      <c r="X1763" s="2" t="e">
        <f>IF(R1763&lt;&gt;"",VLOOKUP(S1763,'Avtal 2026-05-21'!C:J,9,FALSE),"")</f>
        <v>#REF!</v>
      </c>
      <c r="Y1763" s="2" t="e">
        <f>IF(R1763&lt;&gt;"",VLOOKUP(S1763,'Avtal 2026-05-21'!C:J,10,FALSE),"")</f>
        <v>#REF!</v>
      </c>
      <c r="Z1763" s="2" t="e">
        <f>IF(R1763&lt;&gt;"",VLOOKUP(S1763,'Avtal 2026-05-21'!C:J,11,FALSE),"")</f>
        <v>#REF!</v>
      </c>
      <c r="AA1763" s="2" t="e">
        <f>IF(R1763&lt;&gt;"",VLOOKUP(S1763,'Avtal 2026-05-21'!C:J,12,FALSE),"")</f>
        <v>#REF!</v>
      </c>
      <c r="AB1763" s="2" t="e">
        <f>IF(R1763&lt;&gt;"",VLOOKUP(S1763,'Avtal 2026-05-21'!C:J,13,FALSE),"")</f>
        <v>#REF!</v>
      </c>
      <c r="AC1763" s="2" t="e">
        <f>IF(R1763&lt;&gt;"",VLOOKUP(S1763,'Avtal 2026-05-21'!C:J,21,FALSE),"")</f>
        <v>#REF!</v>
      </c>
      <c r="AD1763" s="13" t="e">
        <f>VLOOKUP(S1763,'Avtal 2026-05-21'!C:J,7,FALSE)</f>
        <v>#REF!</v>
      </c>
      <c r="AF1763" s="2" t="e">
        <f>IF(R1763&lt;&gt;"",VLOOKUP(S1763,'Avtal 2026-05-21'!C:J,18,FALSE),"")</f>
        <v>#REF!</v>
      </c>
      <c r="AG1763" s="2" t="e">
        <f>IF(R1763&lt;&gt;"",VLOOKUP(S1763,'Avtal 2026-05-21'!C:J,19,FALSE),"")</f>
        <v>#REF!</v>
      </c>
      <c r="AH1763" s="10" t="e">
        <f>IF(R1763&gt;0,VLOOKUP(S1763,'Avtal 2026-05-21'!C:J,52,FALSE),"")</f>
        <v>#REF!</v>
      </c>
    </row>
    <row r="1764" spans="18:34" ht="18.75" customHeight="1" x14ac:dyDescent="0.25">
      <c r="R1764" s="2" t="e">
        <f>IF(MAX($R$10:R1763)&gt;=$K$4,0,R1763+1)</f>
        <v>#REF!</v>
      </c>
      <c r="S1764" s="2" t="e">
        <f t="shared" si="132"/>
        <v>#REF!</v>
      </c>
      <c r="T1764" s="2" t="e">
        <f t="shared" si="129"/>
        <v>#REF!</v>
      </c>
      <c r="U1764" s="2" t="e">
        <f t="shared" si="130"/>
        <v>#REF!</v>
      </c>
      <c r="V1764" s="2" t="e">
        <f t="shared" si="131"/>
        <v>#REF!</v>
      </c>
      <c r="X1764" s="2" t="e">
        <f>IF(R1764&lt;&gt;"",VLOOKUP(S1764,'Avtal 2026-05-21'!C:J,9,FALSE),"")</f>
        <v>#REF!</v>
      </c>
      <c r="Y1764" s="2" t="e">
        <f>IF(R1764&lt;&gt;"",VLOOKUP(S1764,'Avtal 2026-05-21'!C:J,10,FALSE),"")</f>
        <v>#REF!</v>
      </c>
      <c r="Z1764" s="2" t="e">
        <f>IF(R1764&lt;&gt;"",VLOOKUP(S1764,'Avtal 2026-05-21'!C:J,11,FALSE),"")</f>
        <v>#REF!</v>
      </c>
      <c r="AA1764" s="2" t="e">
        <f>IF(R1764&lt;&gt;"",VLOOKUP(S1764,'Avtal 2026-05-21'!C:J,12,FALSE),"")</f>
        <v>#REF!</v>
      </c>
      <c r="AB1764" s="2" t="e">
        <f>IF(R1764&lt;&gt;"",VLOOKUP(S1764,'Avtal 2026-05-21'!C:J,13,FALSE),"")</f>
        <v>#REF!</v>
      </c>
      <c r="AC1764" s="2" t="e">
        <f>IF(R1764&lt;&gt;"",VLOOKUP(S1764,'Avtal 2026-05-21'!C:J,21,FALSE),"")</f>
        <v>#REF!</v>
      </c>
      <c r="AD1764" s="13" t="e">
        <f>VLOOKUP(S1764,'Avtal 2026-05-21'!C:J,7,FALSE)</f>
        <v>#REF!</v>
      </c>
      <c r="AF1764" s="2" t="e">
        <f>IF(R1764&lt;&gt;"",VLOOKUP(S1764,'Avtal 2026-05-21'!C:J,18,FALSE),"")</f>
        <v>#REF!</v>
      </c>
      <c r="AG1764" s="2" t="e">
        <f>IF(R1764&lt;&gt;"",VLOOKUP(S1764,'Avtal 2026-05-21'!C:J,19,FALSE),"")</f>
        <v>#REF!</v>
      </c>
      <c r="AH1764" s="10" t="e">
        <f>IF(R1764&gt;0,VLOOKUP(S1764,'Avtal 2026-05-21'!C:J,52,FALSE),"")</f>
        <v>#REF!</v>
      </c>
    </row>
    <row r="1765" spans="18:34" ht="18.75" customHeight="1" x14ac:dyDescent="0.25">
      <c r="R1765" s="2" t="e">
        <f>IF(MAX($R$10:R1764)&gt;=$K$4,0,R1764+1)</f>
        <v>#REF!</v>
      </c>
      <c r="S1765" s="2" t="e">
        <f t="shared" si="132"/>
        <v>#REF!</v>
      </c>
      <c r="T1765" s="2" t="e">
        <f t="shared" si="129"/>
        <v>#REF!</v>
      </c>
      <c r="U1765" s="2" t="e">
        <f t="shared" si="130"/>
        <v>#REF!</v>
      </c>
      <c r="V1765" s="2" t="e">
        <f t="shared" si="131"/>
        <v>#REF!</v>
      </c>
      <c r="X1765" s="2" t="e">
        <f>IF(R1765&lt;&gt;"",VLOOKUP(S1765,'Avtal 2026-05-21'!C:J,9,FALSE),"")</f>
        <v>#REF!</v>
      </c>
      <c r="Y1765" s="2" t="e">
        <f>IF(R1765&lt;&gt;"",VLOOKUP(S1765,'Avtal 2026-05-21'!C:J,10,FALSE),"")</f>
        <v>#REF!</v>
      </c>
      <c r="Z1765" s="2" t="e">
        <f>IF(R1765&lt;&gt;"",VLOOKUP(S1765,'Avtal 2026-05-21'!C:J,11,FALSE),"")</f>
        <v>#REF!</v>
      </c>
      <c r="AA1765" s="2" t="e">
        <f>IF(R1765&lt;&gt;"",VLOOKUP(S1765,'Avtal 2026-05-21'!C:J,12,FALSE),"")</f>
        <v>#REF!</v>
      </c>
      <c r="AB1765" s="2" t="e">
        <f>IF(R1765&lt;&gt;"",VLOOKUP(S1765,'Avtal 2026-05-21'!C:J,13,FALSE),"")</f>
        <v>#REF!</v>
      </c>
      <c r="AC1765" s="2" t="e">
        <f>IF(R1765&lt;&gt;"",VLOOKUP(S1765,'Avtal 2026-05-21'!C:J,21,FALSE),"")</f>
        <v>#REF!</v>
      </c>
      <c r="AD1765" s="13" t="e">
        <f>VLOOKUP(S1765,'Avtal 2026-05-21'!C:J,7,FALSE)</f>
        <v>#REF!</v>
      </c>
      <c r="AF1765" s="2" t="e">
        <f>IF(R1765&lt;&gt;"",VLOOKUP(S1765,'Avtal 2026-05-21'!C:J,18,FALSE),"")</f>
        <v>#REF!</v>
      </c>
      <c r="AG1765" s="2" t="e">
        <f>IF(R1765&lt;&gt;"",VLOOKUP(S1765,'Avtal 2026-05-21'!C:J,19,FALSE),"")</f>
        <v>#REF!</v>
      </c>
      <c r="AH1765" s="10" t="e">
        <f>IF(R1765&gt;0,VLOOKUP(S1765,'Avtal 2026-05-21'!C:J,52,FALSE),"")</f>
        <v>#REF!</v>
      </c>
    </row>
    <row r="1766" spans="18:34" ht="18.75" customHeight="1" x14ac:dyDescent="0.25">
      <c r="R1766" s="2" t="e">
        <f>IF(MAX($R$10:R1765)&gt;=$K$4,0,R1765+1)</f>
        <v>#REF!</v>
      </c>
      <c r="S1766" s="2" t="e">
        <f t="shared" si="132"/>
        <v>#REF!</v>
      </c>
      <c r="T1766" s="2" t="e">
        <f t="shared" si="129"/>
        <v>#REF!</v>
      </c>
      <c r="U1766" s="2" t="e">
        <f t="shared" si="130"/>
        <v>#REF!</v>
      </c>
      <c r="V1766" s="2" t="e">
        <f t="shared" si="131"/>
        <v>#REF!</v>
      </c>
      <c r="X1766" s="2" t="e">
        <f>IF(R1766&lt;&gt;"",VLOOKUP(S1766,'Avtal 2026-05-21'!C:J,9,FALSE),"")</f>
        <v>#REF!</v>
      </c>
      <c r="Y1766" s="2" t="e">
        <f>IF(R1766&lt;&gt;"",VLOOKUP(S1766,'Avtal 2026-05-21'!C:J,10,FALSE),"")</f>
        <v>#REF!</v>
      </c>
      <c r="Z1766" s="2" t="e">
        <f>IF(R1766&lt;&gt;"",VLOOKUP(S1766,'Avtal 2026-05-21'!C:J,11,FALSE),"")</f>
        <v>#REF!</v>
      </c>
      <c r="AA1766" s="2" t="e">
        <f>IF(R1766&lt;&gt;"",VLOOKUP(S1766,'Avtal 2026-05-21'!C:J,12,FALSE),"")</f>
        <v>#REF!</v>
      </c>
      <c r="AB1766" s="2" t="e">
        <f>IF(R1766&lt;&gt;"",VLOOKUP(S1766,'Avtal 2026-05-21'!C:J,13,FALSE),"")</f>
        <v>#REF!</v>
      </c>
      <c r="AC1766" s="2" t="e">
        <f>IF(R1766&lt;&gt;"",VLOOKUP(S1766,'Avtal 2026-05-21'!C:J,21,FALSE),"")</f>
        <v>#REF!</v>
      </c>
      <c r="AD1766" s="13" t="e">
        <f>VLOOKUP(S1766,'Avtal 2026-05-21'!C:J,7,FALSE)</f>
        <v>#REF!</v>
      </c>
      <c r="AF1766" s="2" t="e">
        <f>IF(R1766&lt;&gt;"",VLOOKUP(S1766,'Avtal 2026-05-21'!C:J,18,FALSE),"")</f>
        <v>#REF!</v>
      </c>
      <c r="AG1766" s="2" t="e">
        <f>IF(R1766&lt;&gt;"",VLOOKUP(S1766,'Avtal 2026-05-21'!C:J,19,FALSE),"")</f>
        <v>#REF!</v>
      </c>
      <c r="AH1766" s="10" t="e">
        <f>IF(R1766&gt;0,VLOOKUP(S1766,'Avtal 2026-05-21'!C:J,52,FALSE),"")</f>
        <v>#REF!</v>
      </c>
    </row>
    <row r="1767" spans="18:34" ht="18.75" customHeight="1" x14ac:dyDescent="0.25">
      <c r="R1767" s="2" t="e">
        <f>IF(MAX($R$10:R1766)&gt;=$K$4,0,R1766+1)</f>
        <v>#REF!</v>
      </c>
      <c r="S1767" s="2" t="e">
        <f t="shared" si="132"/>
        <v>#REF!</v>
      </c>
      <c r="T1767" s="2" t="e">
        <f t="shared" si="129"/>
        <v>#REF!</v>
      </c>
      <c r="U1767" s="2" t="e">
        <f t="shared" si="130"/>
        <v>#REF!</v>
      </c>
      <c r="V1767" s="2" t="e">
        <f t="shared" si="131"/>
        <v>#REF!</v>
      </c>
      <c r="X1767" s="2" t="e">
        <f>IF(R1767&lt;&gt;"",VLOOKUP(S1767,'Avtal 2026-05-21'!C:J,9,FALSE),"")</f>
        <v>#REF!</v>
      </c>
      <c r="Y1767" s="2" t="e">
        <f>IF(R1767&lt;&gt;"",VLOOKUP(S1767,'Avtal 2026-05-21'!C:J,10,FALSE),"")</f>
        <v>#REF!</v>
      </c>
      <c r="Z1767" s="2" t="e">
        <f>IF(R1767&lt;&gt;"",VLOOKUP(S1767,'Avtal 2026-05-21'!C:J,11,FALSE),"")</f>
        <v>#REF!</v>
      </c>
      <c r="AA1767" s="2" t="e">
        <f>IF(R1767&lt;&gt;"",VLOOKUP(S1767,'Avtal 2026-05-21'!C:J,12,FALSE),"")</f>
        <v>#REF!</v>
      </c>
      <c r="AB1767" s="2" t="e">
        <f>IF(R1767&lt;&gt;"",VLOOKUP(S1767,'Avtal 2026-05-21'!C:J,13,FALSE),"")</f>
        <v>#REF!</v>
      </c>
      <c r="AC1767" s="2" t="e">
        <f>IF(R1767&lt;&gt;"",VLOOKUP(S1767,'Avtal 2026-05-21'!C:J,21,FALSE),"")</f>
        <v>#REF!</v>
      </c>
      <c r="AD1767" s="13" t="e">
        <f>VLOOKUP(S1767,'Avtal 2026-05-21'!C:J,7,FALSE)</f>
        <v>#REF!</v>
      </c>
      <c r="AF1767" s="2" t="e">
        <f>IF(R1767&lt;&gt;"",VLOOKUP(S1767,'Avtal 2026-05-21'!C:J,18,FALSE),"")</f>
        <v>#REF!</v>
      </c>
      <c r="AG1767" s="2" t="e">
        <f>IF(R1767&lt;&gt;"",VLOOKUP(S1767,'Avtal 2026-05-21'!C:J,19,FALSE),"")</f>
        <v>#REF!</v>
      </c>
      <c r="AH1767" s="10" t="e">
        <f>IF(R1767&gt;0,VLOOKUP(S1767,'Avtal 2026-05-21'!C:J,52,FALSE),"")</f>
        <v>#REF!</v>
      </c>
    </row>
    <row r="1768" spans="18:34" ht="18.75" customHeight="1" x14ac:dyDescent="0.25">
      <c r="R1768" s="2" t="e">
        <f>IF(MAX($R$10:R1767)&gt;=$K$4,0,R1767+1)</f>
        <v>#REF!</v>
      </c>
      <c r="S1768" s="2" t="e">
        <f t="shared" si="132"/>
        <v>#REF!</v>
      </c>
      <c r="T1768" s="2" t="e">
        <f t="shared" si="129"/>
        <v>#REF!</v>
      </c>
      <c r="U1768" s="2" t="e">
        <f t="shared" si="130"/>
        <v>#REF!</v>
      </c>
      <c r="V1768" s="2" t="e">
        <f t="shared" si="131"/>
        <v>#REF!</v>
      </c>
      <c r="X1768" s="2" t="e">
        <f>IF(R1768&lt;&gt;"",VLOOKUP(S1768,'Avtal 2026-05-21'!C:J,9,FALSE),"")</f>
        <v>#REF!</v>
      </c>
      <c r="Y1768" s="2" t="e">
        <f>IF(R1768&lt;&gt;"",VLOOKUP(S1768,'Avtal 2026-05-21'!C:J,10,FALSE),"")</f>
        <v>#REF!</v>
      </c>
      <c r="Z1768" s="2" t="e">
        <f>IF(R1768&lt;&gt;"",VLOOKUP(S1768,'Avtal 2026-05-21'!C:J,11,FALSE),"")</f>
        <v>#REF!</v>
      </c>
      <c r="AA1768" s="2" t="e">
        <f>IF(R1768&lt;&gt;"",VLOOKUP(S1768,'Avtal 2026-05-21'!C:J,12,FALSE),"")</f>
        <v>#REF!</v>
      </c>
      <c r="AB1768" s="2" t="e">
        <f>IF(R1768&lt;&gt;"",VLOOKUP(S1768,'Avtal 2026-05-21'!C:J,13,FALSE),"")</f>
        <v>#REF!</v>
      </c>
      <c r="AC1768" s="2" t="e">
        <f>IF(R1768&lt;&gt;"",VLOOKUP(S1768,'Avtal 2026-05-21'!C:J,21,FALSE),"")</f>
        <v>#REF!</v>
      </c>
      <c r="AD1768" s="13" t="e">
        <f>VLOOKUP(S1768,'Avtal 2026-05-21'!C:J,7,FALSE)</f>
        <v>#REF!</v>
      </c>
      <c r="AF1768" s="2" t="e">
        <f>IF(R1768&lt;&gt;"",VLOOKUP(S1768,'Avtal 2026-05-21'!C:J,18,FALSE),"")</f>
        <v>#REF!</v>
      </c>
      <c r="AG1768" s="2" t="e">
        <f>IF(R1768&lt;&gt;"",VLOOKUP(S1768,'Avtal 2026-05-21'!C:J,19,FALSE),"")</f>
        <v>#REF!</v>
      </c>
      <c r="AH1768" s="10" t="e">
        <f>IF(R1768&gt;0,VLOOKUP(S1768,'Avtal 2026-05-21'!C:J,52,FALSE),"")</f>
        <v>#REF!</v>
      </c>
    </row>
    <row r="1769" spans="18:34" ht="18.75" customHeight="1" x14ac:dyDescent="0.25">
      <c r="R1769" s="2" t="e">
        <f>IF(MAX($R$10:R1768)&gt;=$K$4,0,R1768+1)</f>
        <v>#REF!</v>
      </c>
      <c r="S1769" s="2" t="e">
        <f t="shared" si="132"/>
        <v>#REF!</v>
      </c>
      <c r="T1769" s="2" t="e">
        <f t="shared" si="129"/>
        <v>#REF!</v>
      </c>
      <c r="U1769" s="2" t="e">
        <f t="shared" si="130"/>
        <v>#REF!</v>
      </c>
      <c r="V1769" s="2" t="e">
        <f t="shared" si="131"/>
        <v>#REF!</v>
      </c>
      <c r="X1769" s="2" t="e">
        <f>IF(R1769&lt;&gt;"",VLOOKUP(S1769,'Avtal 2026-05-21'!C:J,9,FALSE),"")</f>
        <v>#REF!</v>
      </c>
      <c r="Y1769" s="2" t="e">
        <f>IF(R1769&lt;&gt;"",VLOOKUP(S1769,'Avtal 2026-05-21'!C:J,10,FALSE),"")</f>
        <v>#REF!</v>
      </c>
      <c r="Z1769" s="2" t="e">
        <f>IF(R1769&lt;&gt;"",VLOOKUP(S1769,'Avtal 2026-05-21'!C:J,11,FALSE),"")</f>
        <v>#REF!</v>
      </c>
      <c r="AA1769" s="2" t="e">
        <f>IF(R1769&lt;&gt;"",VLOOKUP(S1769,'Avtal 2026-05-21'!C:J,12,FALSE),"")</f>
        <v>#REF!</v>
      </c>
      <c r="AB1769" s="2" t="e">
        <f>IF(R1769&lt;&gt;"",VLOOKUP(S1769,'Avtal 2026-05-21'!C:J,13,FALSE),"")</f>
        <v>#REF!</v>
      </c>
      <c r="AC1769" s="2" t="e">
        <f>IF(R1769&lt;&gt;"",VLOOKUP(S1769,'Avtal 2026-05-21'!C:J,21,FALSE),"")</f>
        <v>#REF!</v>
      </c>
      <c r="AD1769" s="13" t="e">
        <f>VLOOKUP(S1769,'Avtal 2026-05-21'!C:J,7,FALSE)</f>
        <v>#REF!</v>
      </c>
      <c r="AF1769" s="2" t="e">
        <f>IF(R1769&lt;&gt;"",VLOOKUP(S1769,'Avtal 2026-05-21'!C:J,18,FALSE),"")</f>
        <v>#REF!</v>
      </c>
      <c r="AG1769" s="2" t="e">
        <f>IF(R1769&lt;&gt;"",VLOOKUP(S1769,'Avtal 2026-05-21'!C:J,19,FALSE),"")</f>
        <v>#REF!</v>
      </c>
      <c r="AH1769" s="10" t="e">
        <f>IF(R1769&gt;0,VLOOKUP(S1769,'Avtal 2026-05-21'!C:J,52,FALSE),"")</f>
        <v>#REF!</v>
      </c>
    </row>
    <row r="1770" spans="18:34" ht="18.75" customHeight="1" x14ac:dyDescent="0.25">
      <c r="R1770" s="2" t="e">
        <f>IF(MAX($R$10:R1769)&gt;=$K$4,0,R1769+1)</f>
        <v>#REF!</v>
      </c>
      <c r="S1770" s="2" t="e">
        <f t="shared" si="132"/>
        <v>#REF!</v>
      </c>
      <c r="T1770" s="2" t="e">
        <f t="shared" si="129"/>
        <v>#REF!</v>
      </c>
      <c r="U1770" s="2" t="e">
        <f t="shared" si="130"/>
        <v>#REF!</v>
      </c>
      <c r="V1770" s="2" t="e">
        <f t="shared" si="131"/>
        <v>#REF!</v>
      </c>
      <c r="X1770" s="2" t="e">
        <f>IF(R1770&lt;&gt;"",VLOOKUP(S1770,'Avtal 2026-05-21'!C:J,9,FALSE),"")</f>
        <v>#REF!</v>
      </c>
      <c r="Y1770" s="2" t="e">
        <f>IF(R1770&lt;&gt;"",VLOOKUP(S1770,'Avtal 2026-05-21'!C:J,10,FALSE),"")</f>
        <v>#REF!</v>
      </c>
      <c r="Z1770" s="2" t="e">
        <f>IF(R1770&lt;&gt;"",VLOOKUP(S1770,'Avtal 2026-05-21'!C:J,11,FALSE),"")</f>
        <v>#REF!</v>
      </c>
      <c r="AA1770" s="2" t="e">
        <f>IF(R1770&lt;&gt;"",VLOOKUP(S1770,'Avtal 2026-05-21'!C:J,12,FALSE),"")</f>
        <v>#REF!</v>
      </c>
      <c r="AB1770" s="2" t="e">
        <f>IF(R1770&lt;&gt;"",VLOOKUP(S1770,'Avtal 2026-05-21'!C:J,13,FALSE),"")</f>
        <v>#REF!</v>
      </c>
      <c r="AC1770" s="2" t="e">
        <f>IF(R1770&lt;&gt;"",VLOOKUP(S1770,'Avtal 2026-05-21'!C:J,21,FALSE),"")</f>
        <v>#REF!</v>
      </c>
      <c r="AD1770" s="13" t="e">
        <f>VLOOKUP(S1770,'Avtal 2026-05-21'!C:J,7,FALSE)</f>
        <v>#REF!</v>
      </c>
      <c r="AF1770" s="2" t="e">
        <f>IF(R1770&lt;&gt;"",VLOOKUP(S1770,'Avtal 2026-05-21'!C:J,18,FALSE),"")</f>
        <v>#REF!</v>
      </c>
      <c r="AG1770" s="2" t="e">
        <f>IF(R1770&lt;&gt;"",VLOOKUP(S1770,'Avtal 2026-05-21'!C:J,19,FALSE),"")</f>
        <v>#REF!</v>
      </c>
      <c r="AH1770" s="10" t="e">
        <f>IF(R1770&gt;0,VLOOKUP(S1770,'Avtal 2026-05-21'!C:J,52,FALSE),"")</f>
        <v>#REF!</v>
      </c>
    </row>
    <row r="1771" spans="18:34" ht="18.75" customHeight="1" x14ac:dyDescent="0.25">
      <c r="R1771" s="2" t="e">
        <f>IF(MAX($R$10:R1770)&gt;=$K$4,0,R1770+1)</f>
        <v>#REF!</v>
      </c>
      <c r="S1771" s="2" t="e">
        <f t="shared" si="132"/>
        <v>#REF!</v>
      </c>
      <c r="T1771" s="2" t="e">
        <f t="shared" si="129"/>
        <v>#REF!</v>
      </c>
      <c r="U1771" s="2" t="e">
        <f t="shared" si="130"/>
        <v>#REF!</v>
      </c>
      <c r="V1771" s="2" t="e">
        <f t="shared" si="131"/>
        <v>#REF!</v>
      </c>
      <c r="X1771" s="2" t="e">
        <f>IF(R1771&lt;&gt;"",VLOOKUP(S1771,'Avtal 2026-05-21'!C:J,9,FALSE),"")</f>
        <v>#REF!</v>
      </c>
      <c r="Y1771" s="2" t="e">
        <f>IF(R1771&lt;&gt;"",VLOOKUP(S1771,'Avtal 2026-05-21'!C:J,10,FALSE),"")</f>
        <v>#REF!</v>
      </c>
      <c r="Z1771" s="2" t="e">
        <f>IF(R1771&lt;&gt;"",VLOOKUP(S1771,'Avtal 2026-05-21'!C:J,11,FALSE),"")</f>
        <v>#REF!</v>
      </c>
      <c r="AA1771" s="2" t="e">
        <f>IF(R1771&lt;&gt;"",VLOOKUP(S1771,'Avtal 2026-05-21'!C:J,12,FALSE),"")</f>
        <v>#REF!</v>
      </c>
      <c r="AB1771" s="2" t="e">
        <f>IF(R1771&lt;&gt;"",VLOOKUP(S1771,'Avtal 2026-05-21'!C:J,13,FALSE),"")</f>
        <v>#REF!</v>
      </c>
      <c r="AC1771" s="2" t="e">
        <f>IF(R1771&lt;&gt;"",VLOOKUP(S1771,'Avtal 2026-05-21'!C:J,21,FALSE),"")</f>
        <v>#REF!</v>
      </c>
      <c r="AD1771" s="13" t="e">
        <f>VLOOKUP(S1771,'Avtal 2026-05-21'!C:J,7,FALSE)</f>
        <v>#REF!</v>
      </c>
      <c r="AF1771" s="2" t="e">
        <f>IF(R1771&lt;&gt;"",VLOOKUP(S1771,'Avtal 2026-05-21'!C:J,18,FALSE),"")</f>
        <v>#REF!</v>
      </c>
      <c r="AG1771" s="2" t="e">
        <f>IF(R1771&lt;&gt;"",VLOOKUP(S1771,'Avtal 2026-05-21'!C:J,19,FALSE),"")</f>
        <v>#REF!</v>
      </c>
      <c r="AH1771" s="10" t="e">
        <f>IF(R1771&gt;0,VLOOKUP(S1771,'Avtal 2026-05-21'!C:J,52,FALSE),"")</f>
        <v>#REF!</v>
      </c>
    </row>
    <row r="1772" spans="18:34" ht="18.75" customHeight="1" x14ac:dyDescent="0.25">
      <c r="R1772" s="2" t="e">
        <f>IF(MAX($R$10:R1771)&gt;=$K$4,0,R1771+1)</f>
        <v>#REF!</v>
      </c>
      <c r="S1772" s="2" t="e">
        <f t="shared" si="132"/>
        <v>#REF!</v>
      </c>
      <c r="T1772" s="2" t="e">
        <f t="shared" si="129"/>
        <v>#REF!</v>
      </c>
      <c r="U1772" s="2" t="e">
        <f t="shared" si="130"/>
        <v>#REF!</v>
      </c>
      <c r="V1772" s="2" t="e">
        <f t="shared" si="131"/>
        <v>#REF!</v>
      </c>
      <c r="X1772" s="2" t="e">
        <f>IF(R1772&lt;&gt;"",VLOOKUP(S1772,'Avtal 2026-05-21'!C:J,9,FALSE),"")</f>
        <v>#REF!</v>
      </c>
      <c r="Y1772" s="2" t="e">
        <f>IF(R1772&lt;&gt;"",VLOOKUP(S1772,'Avtal 2026-05-21'!C:J,10,FALSE),"")</f>
        <v>#REF!</v>
      </c>
      <c r="Z1772" s="2" t="e">
        <f>IF(R1772&lt;&gt;"",VLOOKUP(S1772,'Avtal 2026-05-21'!C:J,11,FALSE),"")</f>
        <v>#REF!</v>
      </c>
      <c r="AA1772" s="2" t="e">
        <f>IF(R1772&lt;&gt;"",VLOOKUP(S1772,'Avtal 2026-05-21'!C:J,12,FALSE),"")</f>
        <v>#REF!</v>
      </c>
      <c r="AB1772" s="2" t="e">
        <f>IF(R1772&lt;&gt;"",VLOOKUP(S1772,'Avtal 2026-05-21'!C:J,13,FALSE),"")</f>
        <v>#REF!</v>
      </c>
      <c r="AC1772" s="2" t="e">
        <f>IF(R1772&lt;&gt;"",VLOOKUP(S1772,'Avtal 2026-05-21'!C:J,21,FALSE),"")</f>
        <v>#REF!</v>
      </c>
      <c r="AD1772" s="13" t="e">
        <f>VLOOKUP(S1772,'Avtal 2026-05-21'!C:J,7,FALSE)</f>
        <v>#REF!</v>
      </c>
      <c r="AF1772" s="2" t="e">
        <f>IF(R1772&lt;&gt;"",VLOOKUP(S1772,'Avtal 2026-05-21'!C:J,18,FALSE),"")</f>
        <v>#REF!</v>
      </c>
      <c r="AG1772" s="2" t="e">
        <f>IF(R1772&lt;&gt;"",VLOOKUP(S1772,'Avtal 2026-05-21'!C:J,19,FALSE),"")</f>
        <v>#REF!</v>
      </c>
      <c r="AH1772" s="10" t="e">
        <f>IF(R1772&gt;0,VLOOKUP(S1772,'Avtal 2026-05-21'!C:J,52,FALSE),"")</f>
        <v>#REF!</v>
      </c>
    </row>
    <row r="1773" spans="18:34" ht="18.75" customHeight="1" x14ac:dyDescent="0.25">
      <c r="R1773" s="2" t="e">
        <f>IF(MAX($R$10:R1772)&gt;=$K$4,0,R1772+1)</f>
        <v>#REF!</v>
      </c>
      <c r="S1773" s="2" t="e">
        <f t="shared" si="132"/>
        <v>#REF!</v>
      </c>
      <c r="T1773" s="2" t="e">
        <f t="shared" si="129"/>
        <v>#REF!</v>
      </c>
      <c r="U1773" s="2" t="e">
        <f t="shared" si="130"/>
        <v>#REF!</v>
      </c>
      <c r="V1773" s="2" t="e">
        <f t="shared" si="131"/>
        <v>#REF!</v>
      </c>
      <c r="X1773" s="2" t="e">
        <f>IF(R1773&lt;&gt;"",VLOOKUP(S1773,'Avtal 2026-05-21'!C:J,9,FALSE),"")</f>
        <v>#REF!</v>
      </c>
      <c r="Y1773" s="2" t="e">
        <f>IF(R1773&lt;&gt;"",VLOOKUP(S1773,'Avtal 2026-05-21'!C:J,10,FALSE),"")</f>
        <v>#REF!</v>
      </c>
      <c r="Z1773" s="2" t="e">
        <f>IF(R1773&lt;&gt;"",VLOOKUP(S1773,'Avtal 2026-05-21'!C:J,11,FALSE),"")</f>
        <v>#REF!</v>
      </c>
      <c r="AA1773" s="2" t="e">
        <f>IF(R1773&lt;&gt;"",VLOOKUP(S1773,'Avtal 2026-05-21'!C:J,12,FALSE),"")</f>
        <v>#REF!</v>
      </c>
      <c r="AB1773" s="2" t="e">
        <f>IF(R1773&lt;&gt;"",VLOOKUP(S1773,'Avtal 2026-05-21'!C:J,13,FALSE),"")</f>
        <v>#REF!</v>
      </c>
      <c r="AC1773" s="2" t="e">
        <f>IF(R1773&lt;&gt;"",VLOOKUP(S1773,'Avtal 2026-05-21'!C:J,21,FALSE),"")</f>
        <v>#REF!</v>
      </c>
      <c r="AD1773" s="13" t="e">
        <f>VLOOKUP(S1773,'Avtal 2026-05-21'!C:J,7,FALSE)</f>
        <v>#REF!</v>
      </c>
      <c r="AF1773" s="2" t="e">
        <f>IF(R1773&lt;&gt;"",VLOOKUP(S1773,'Avtal 2026-05-21'!C:J,18,FALSE),"")</f>
        <v>#REF!</v>
      </c>
      <c r="AG1773" s="2" t="e">
        <f>IF(R1773&lt;&gt;"",VLOOKUP(S1773,'Avtal 2026-05-21'!C:J,19,FALSE),"")</f>
        <v>#REF!</v>
      </c>
      <c r="AH1773" s="10" t="e">
        <f>IF(R1773&gt;0,VLOOKUP(S1773,'Avtal 2026-05-21'!C:J,52,FALSE),"")</f>
        <v>#REF!</v>
      </c>
    </row>
    <row r="1774" spans="18:34" ht="18.75" customHeight="1" x14ac:dyDescent="0.25">
      <c r="R1774" s="2" t="e">
        <f>IF(MAX($R$10:R1773)&gt;=$K$4,0,R1773+1)</f>
        <v>#REF!</v>
      </c>
      <c r="S1774" s="2" t="e">
        <f t="shared" si="132"/>
        <v>#REF!</v>
      </c>
      <c r="T1774" s="2" t="e">
        <f t="shared" si="129"/>
        <v>#REF!</v>
      </c>
      <c r="U1774" s="2" t="e">
        <f t="shared" si="130"/>
        <v>#REF!</v>
      </c>
      <c r="V1774" s="2" t="e">
        <f t="shared" si="131"/>
        <v>#REF!</v>
      </c>
      <c r="X1774" s="2" t="e">
        <f>IF(R1774&lt;&gt;"",VLOOKUP(S1774,'Avtal 2026-05-21'!C:J,9,FALSE),"")</f>
        <v>#REF!</v>
      </c>
      <c r="Y1774" s="2" t="e">
        <f>IF(R1774&lt;&gt;"",VLOOKUP(S1774,'Avtal 2026-05-21'!C:J,10,FALSE),"")</f>
        <v>#REF!</v>
      </c>
      <c r="Z1774" s="2" t="e">
        <f>IF(R1774&lt;&gt;"",VLOOKUP(S1774,'Avtal 2026-05-21'!C:J,11,FALSE),"")</f>
        <v>#REF!</v>
      </c>
      <c r="AA1774" s="2" t="e">
        <f>IF(R1774&lt;&gt;"",VLOOKUP(S1774,'Avtal 2026-05-21'!C:J,12,FALSE),"")</f>
        <v>#REF!</v>
      </c>
      <c r="AB1774" s="2" t="e">
        <f>IF(R1774&lt;&gt;"",VLOOKUP(S1774,'Avtal 2026-05-21'!C:J,13,FALSE),"")</f>
        <v>#REF!</v>
      </c>
      <c r="AC1774" s="2" t="e">
        <f>IF(R1774&lt;&gt;"",VLOOKUP(S1774,'Avtal 2026-05-21'!C:J,21,FALSE),"")</f>
        <v>#REF!</v>
      </c>
      <c r="AD1774" s="13" t="e">
        <f>VLOOKUP(S1774,'Avtal 2026-05-21'!C:J,7,FALSE)</f>
        <v>#REF!</v>
      </c>
      <c r="AF1774" s="2" t="e">
        <f>IF(R1774&lt;&gt;"",VLOOKUP(S1774,'Avtal 2026-05-21'!C:J,18,FALSE),"")</f>
        <v>#REF!</v>
      </c>
      <c r="AG1774" s="2" t="e">
        <f>IF(R1774&lt;&gt;"",VLOOKUP(S1774,'Avtal 2026-05-21'!C:J,19,FALSE),"")</f>
        <v>#REF!</v>
      </c>
      <c r="AH1774" s="10" t="e">
        <f>IF(R1774&gt;0,VLOOKUP(S1774,'Avtal 2026-05-21'!C:J,52,FALSE),"")</f>
        <v>#REF!</v>
      </c>
    </row>
    <row r="1775" spans="18:34" ht="18.75" customHeight="1" x14ac:dyDescent="0.25">
      <c r="R1775" s="2" t="e">
        <f>IF(MAX($R$10:R1774)&gt;=$K$4,0,R1774+1)</f>
        <v>#REF!</v>
      </c>
      <c r="S1775" s="2" t="e">
        <f t="shared" si="132"/>
        <v>#REF!</v>
      </c>
      <c r="T1775" s="2" t="e">
        <f t="shared" si="129"/>
        <v>#REF!</v>
      </c>
      <c r="U1775" s="2" t="e">
        <f t="shared" si="130"/>
        <v>#REF!</v>
      </c>
      <c r="V1775" s="2" t="e">
        <f t="shared" si="131"/>
        <v>#REF!</v>
      </c>
      <c r="X1775" s="2" t="e">
        <f>IF(R1775&lt;&gt;"",VLOOKUP(S1775,'Avtal 2026-05-21'!C:J,9,FALSE),"")</f>
        <v>#REF!</v>
      </c>
      <c r="Y1775" s="2" t="e">
        <f>IF(R1775&lt;&gt;"",VLOOKUP(S1775,'Avtal 2026-05-21'!C:J,10,FALSE),"")</f>
        <v>#REF!</v>
      </c>
      <c r="Z1775" s="2" t="e">
        <f>IF(R1775&lt;&gt;"",VLOOKUP(S1775,'Avtal 2026-05-21'!C:J,11,FALSE),"")</f>
        <v>#REF!</v>
      </c>
      <c r="AA1775" s="2" t="e">
        <f>IF(R1775&lt;&gt;"",VLOOKUP(S1775,'Avtal 2026-05-21'!C:J,12,FALSE),"")</f>
        <v>#REF!</v>
      </c>
      <c r="AB1775" s="2" t="e">
        <f>IF(R1775&lt;&gt;"",VLOOKUP(S1775,'Avtal 2026-05-21'!C:J,13,FALSE),"")</f>
        <v>#REF!</v>
      </c>
      <c r="AC1775" s="2" t="e">
        <f>IF(R1775&lt;&gt;"",VLOOKUP(S1775,'Avtal 2026-05-21'!C:J,21,FALSE),"")</f>
        <v>#REF!</v>
      </c>
      <c r="AD1775" s="13" t="e">
        <f>VLOOKUP(S1775,'Avtal 2026-05-21'!C:J,7,FALSE)</f>
        <v>#REF!</v>
      </c>
      <c r="AF1775" s="2" t="e">
        <f>IF(R1775&lt;&gt;"",VLOOKUP(S1775,'Avtal 2026-05-21'!C:J,18,FALSE),"")</f>
        <v>#REF!</v>
      </c>
      <c r="AG1775" s="2" t="e">
        <f>IF(R1775&lt;&gt;"",VLOOKUP(S1775,'Avtal 2026-05-21'!C:J,19,FALSE),"")</f>
        <v>#REF!</v>
      </c>
      <c r="AH1775" s="10" t="e">
        <f>IF(R1775&gt;0,VLOOKUP(S1775,'Avtal 2026-05-21'!C:J,52,FALSE),"")</f>
        <v>#REF!</v>
      </c>
    </row>
    <row r="1776" spans="18:34" ht="18.75" customHeight="1" x14ac:dyDescent="0.25">
      <c r="R1776" s="2" t="e">
        <f>IF(MAX($R$10:R1775)&gt;=$K$4,0,R1775+1)</f>
        <v>#REF!</v>
      </c>
      <c r="S1776" s="2" t="e">
        <f t="shared" si="132"/>
        <v>#REF!</v>
      </c>
      <c r="T1776" s="2" t="e">
        <f t="shared" si="129"/>
        <v>#REF!</v>
      </c>
      <c r="U1776" s="2" t="e">
        <f t="shared" si="130"/>
        <v>#REF!</v>
      </c>
      <c r="V1776" s="2" t="e">
        <f t="shared" si="131"/>
        <v>#REF!</v>
      </c>
      <c r="X1776" s="2" t="e">
        <f>IF(R1776&lt;&gt;"",VLOOKUP(S1776,'Avtal 2026-05-21'!C:J,9,FALSE),"")</f>
        <v>#REF!</v>
      </c>
      <c r="Y1776" s="2" t="e">
        <f>IF(R1776&lt;&gt;"",VLOOKUP(S1776,'Avtal 2026-05-21'!C:J,10,FALSE),"")</f>
        <v>#REF!</v>
      </c>
      <c r="Z1776" s="2" t="e">
        <f>IF(R1776&lt;&gt;"",VLOOKUP(S1776,'Avtal 2026-05-21'!C:J,11,FALSE),"")</f>
        <v>#REF!</v>
      </c>
      <c r="AA1776" s="2" t="e">
        <f>IF(R1776&lt;&gt;"",VLOOKUP(S1776,'Avtal 2026-05-21'!C:J,12,FALSE),"")</f>
        <v>#REF!</v>
      </c>
      <c r="AB1776" s="2" t="e">
        <f>IF(R1776&lt;&gt;"",VLOOKUP(S1776,'Avtal 2026-05-21'!C:J,13,FALSE),"")</f>
        <v>#REF!</v>
      </c>
      <c r="AC1776" s="2" t="e">
        <f>IF(R1776&lt;&gt;"",VLOOKUP(S1776,'Avtal 2026-05-21'!C:J,21,FALSE),"")</f>
        <v>#REF!</v>
      </c>
      <c r="AD1776" s="13" t="e">
        <f>VLOOKUP(S1776,'Avtal 2026-05-21'!C:J,7,FALSE)</f>
        <v>#REF!</v>
      </c>
      <c r="AF1776" s="2" t="e">
        <f>IF(R1776&lt;&gt;"",VLOOKUP(S1776,'Avtal 2026-05-21'!C:J,18,FALSE),"")</f>
        <v>#REF!</v>
      </c>
      <c r="AG1776" s="2" t="e">
        <f>IF(R1776&lt;&gt;"",VLOOKUP(S1776,'Avtal 2026-05-21'!C:J,19,FALSE),"")</f>
        <v>#REF!</v>
      </c>
      <c r="AH1776" s="10" t="e">
        <f>IF(R1776&gt;0,VLOOKUP(S1776,'Avtal 2026-05-21'!C:J,52,FALSE),"")</f>
        <v>#REF!</v>
      </c>
    </row>
    <row r="1777" spans="18:34" ht="18.75" customHeight="1" x14ac:dyDescent="0.25">
      <c r="R1777" s="2" t="e">
        <f>IF(MAX($R$10:R1776)&gt;=$K$4,0,R1776+1)</f>
        <v>#REF!</v>
      </c>
      <c r="S1777" s="2" t="e">
        <f t="shared" si="132"/>
        <v>#REF!</v>
      </c>
      <c r="T1777" s="2" t="e">
        <f t="shared" si="129"/>
        <v>#REF!</v>
      </c>
      <c r="U1777" s="2" t="e">
        <f t="shared" si="130"/>
        <v>#REF!</v>
      </c>
      <c r="V1777" s="2" t="e">
        <f t="shared" si="131"/>
        <v>#REF!</v>
      </c>
      <c r="X1777" s="2" t="e">
        <f>IF(R1777&lt;&gt;"",VLOOKUP(S1777,'Avtal 2026-05-21'!C:J,9,FALSE),"")</f>
        <v>#REF!</v>
      </c>
      <c r="Y1777" s="2" t="e">
        <f>IF(R1777&lt;&gt;"",VLOOKUP(S1777,'Avtal 2026-05-21'!C:J,10,FALSE),"")</f>
        <v>#REF!</v>
      </c>
      <c r="Z1777" s="2" t="e">
        <f>IF(R1777&lt;&gt;"",VLOOKUP(S1777,'Avtal 2026-05-21'!C:J,11,FALSE),"")</f>
        <v>#REF!</v>
      </c>
      <c r="AA1777" s="2" t="e">
        <f>IF(R1777&lt;&gt;"",VLOOKUP(S1777,'Avtal 2026-05-21'!C:J,12,FALSE),"")</f>
        <v>#REF!</v>
      </c>
      <c r="AB1777" s="2" t="e">
        <f>IF(R1777&lt;&gt;"",VLOOKUP(S1777,'Avtal 2026-05-21'!C:J,13,FALSE),"")</f>
        <v>#REF!</v>
      </c>
      <c r="AC1777" s="2" t="e">
        <f>IF(R1777&lt;&gt;"",VLOOKUP(S1777,'Avtal 2026-05-21'!C:J,21,FALSE),"")</f>
        <v>#REF!</v>
      </c>
      <c r="AD1777" s="13" t="e">
        <f>VLOOKUP(S1777,'Avtal 2026-05-21'!C:J,7,FALSE)</f>
        <v>#REF!</v>
      </c>
      <c r="AF1777" s="2" t="e">
        <f>IF(R1777&lt;&gt;"",VLOOKUP(S1777,'Avtal 2026-05-21'!C:J,18,FALSE),"")</f>
        <v>#REF!</v>
      </c>
      <c r="AG1777" s="2" t="e">
        <f>IF(R1777&lt;&gt;"",VLOOKUP(S1777,'Avtal 2026-05-21'!C:J,19,FALSE),"")</f>
        <v>#REF!</v>
      </c>
      <c r="AH1777" s="10" t="e">
        <f>IF(R1777&gt;0,VLOOKUP(S1777,'Avtal 2026-05-21'!C:J,52,FALSE),"")</f>
        <v>#REF!</v>
      </c>
    </row>
    <row r="1778" spans="18:34" ht="18.75" customHeight="1" x14ac:dyDescent="0.25">
      <c r="R1778" s="2" t="e">
        <f>IF(MAX($R$10:R1777)&gt;=$K$4,0,R1777+1)</f>
        <v>#REF!</v>
      </c>
      <c r="S1778" s="2" t="e">
        <f t="shared" si="132"/>
        <v>#REF!</v>
      </c>
      <c r="T1778" s="2" t="e">
        <f t="shared" si="129"/>
        <v>#REF!</v>
      </c>
      <c r="U1778" s="2" t="e">
        <f t="shared" si="130"/>
        <v>#REF!</v>
      </c>
      <c r="V1778" s="2" t="e">
        <f t="shared" si="131"/>
        <v>#REF!</v>
      </c>
      <c r="X1778" s="2" t="e">
        <f>IF(R1778&lt;&gt;"",VLOOKUP(S1778,'Avtal 2026-05-21'!C:J,9,FALSE),"")</f>
        <v>#REF!</v>
      </c>
      <c r="Y1778" s="2" t="e">
        <f>IF(R1778&lt;&gt;"",VLOOKUP(S1778,'Avtal 2026-05-21'!C:J,10,FALSE),"")</f>
        <v>#REF!</v>
      </c>
      <c r="Z1778" s="2" t="e">
        <f>IF(R1778&lt;&gt;"",VLOOKUP(S1778,'Avtal 2026-05-21'!C:J,11,FALSE),"")</f>
        <v>#REF!</v>
      </c>
      <c r="AA1778" s="2" t="e">
        <f>IF(R1778&lt;&gt;"",VLOOKUP(S1778,'Avtal 2026-05-21'!C:J,12,FALSE),"")</f>
        <v>#REF!</v>
      </c>
      <c r="AB1778" s="2" t="e">
        <f>IF(R1778&lt;&gt;"",VLOOKUP(S1778,'Avtal 2026-05-21'!C:J,13,FALSE),"")</f>
        <v>#REF!</v>
      </c>
      <c r="AC1778" s="2" t="e">
        <f>IF(R1778&lt;&gt;"",VLOOKUP(S1778,'Avtal 2026-05-21'!C:J,21,FALSE),"")</f>
        <v>#REF!</v>
      </c>
      <c r="AD1778" s="13" t="e">
        <f>VLOOKUP(S1778,'Avtal 2026-05-21'!C:J,7,FALSE)</f>
        <v>#REF!</v>
      </c>
      <c r="AF1778" s="2" t="e">
        <f>IF(R1778&lt;&gt;"",VLOOKUP(S1778,'Avtal 2026-05-21'!C:J,18,FALSE),"")</f>
        <v>#REF!</v>
      </c>
      <c r="AG1778" s="2" t="e">
        <f>IF(R1778&lt;&gt;"",VLOOKUP(S1778,'Avtal 2026-05-21'!C:J,19,FALSE),"")</f>
        <v>#REF!</v>
      </c>
      <c r="AH1778" s="10" t="e">
        <f>IF(R1778&gt;0,VLOOKUP(S1778,'Avtal 2026-05-21'!C:J,52,FALSE),"")</f>
        <v>#REF!</v>
      </c>
    </row>
    <row r="1779" spans="18:34" ht="18.75" customHeight="1" x14ac:dyDescent="0.25">
      <c r="R1779" s="2" t="e">
        <f>IF(MAX($R$10:R1778)&gt;=$K$4,0,R1778+1)</f>
        <v>#REF!</v>
      </c>
      <c r="S1779" s="2" t="e">
        <f t="shared" si="132"/>
        <v>#REF!</v>
      </c>
      <c r="T1779" s="2" t="e">
        <f t="shared" si="129"/>
        <v>#REF!</v>
      </c>
      <c r="U1779" s="2" t="e">
        <f t="shared" si="130"/>
        <v>#REF!</v>
      </c>
      <c r="V1779" s="2" t="e">
        <f t="shared" si="131"/>
        <v>#REF!</v>
      </c>
      <c r="X1779" s="2" t="e">
        <f>IF(R1779&lt;&gt;"",VLOOKUP(S1779,'Avtal 2026-05-21'!C:J,9,FALSE),"")</f>
        <v>#REF!</v>
      </c>
      <c r="Y1779" s="2" t="e">
        <f>IF(R1779&lt;&gt;"",VLOOKUP(S1779,'Avtal 2026-05-21'!C:J,10,FALSE),"")</f>
        <v>#REF!</v>
      </c>
      <c r="Z1779" s="2" t="e">
        <f>IF(R1779&lt;&gt;"",VLOOKUP(S1779,'Avtal 2026-05-21'!C:J,11,FALSE),"")</f>
        <v>#REF!</v>
      </c>
      <c r="AA1779" s="2" t="e">
        <f>IF(R1779&lt;&gt;"",VLOOKUP(S1779,'Avtal 2026-05-21'!C:J,12,FALSE),"")</f>
        <v>#REF!</v>
      </c>
      <c r="AB1779" s="2" t="e">
        <f>IF(R1779&lt;&gt;"",VLOOKUP(S1779,'Avtal 2026-05-21'!C:J,13,FALSE),"")</f>
        <v>#REF!</v>
      </c>
      <c r="AC1779" s="2" t="e">
        <f>IF(R1779&lt;&gt;"",VLOOKUP(S1779,'Avtal 2026-05-21'!C:J,21,FALSE),"")</f>
        <v>#REF!</v>
      </c>
      <c r="AD1779" s="13" t="e">
        <f>VLOOKUP(S1779,'Avtal 2026-05-21'!C:J,7,FALSE)</f>
        <v>#REF!</v>
      </c>
      <c r="AF1779" s="2" t="e">
        <f>IF(R1779&lt;&gt;"",VLOOKUP(S1779,'Avtal 2026-05-21'!C:J,18,FALSE),"")</f>
        <v>#REF!</v>
      </c>
      <c r="AG1779" s="2" t="e">
        <f>IF(R1779&lt;&gt;"",VLOOKUP(S1779,'Avtal 2026-05-21'!C:J,19,FALSE),"")</f>
        <v>#REF!</v>
      </c>
      <c r="AH1779" s="10" t="e">
        <f>IF(R1779&gt;0,VLOOKUP(S1779,'Avtal 2026-05-21'!C:J,52,FALSE),"")</f>
        <v>#REF!</v>
      </c>
    </row>
    <row r="1780" spans="18:34" ht="18.75" customHeight="1" x14ac:dyDescent="0.25">
      <c r="R1780" s="2" t="e">
        <f>IF(MAX($R$10:R1779)&gt;=$K$4,0,R1779+1)</f>
        <v>#REF!</v>
      </c>
      <c r="S1780" s="2" t="e">
        <f t="shared" si="132"/>
        <v>#REF!</v>
      </c>
      <c r="T1780" s="2" t="e">
        <f t="shared" si="129"/>
        <v>#REF!</v>
      </c>
      <c r="U1780" s="2" t="e">
        <f t="shared" si="130"/>
        <v>#REF!</v>
      </c>
      <c r="V1780" s="2" t="e">
        <f t="shared" si="131"/>
        <v>#REF!</v>
      </c>
      <c r="X1780" s="2" t="e">
        <f>IF(R1780&lt;&gt;"",VLOOKUP(S1780,'Avtal 2026-05-21'!C:J,9,FALSE),"")</f>
        <v>#REF!</v>
      </c>
      <c r="Y1780" s="2" t="e">
        <f>IF(R1780&lt;&gt;"",VLOOKUP(S1780,'Avtal 2026-05-21'!C:J,10,FALSE),"")</f>
        <v>#REF!</v>
      </c>
      <c r="Z1780" s="2" t="e">
        <f>IF(R1780&lt;&gt;"",VLOOKUP(S1780,'Avtal 2026-05-21'!C:J,11,FALSE),"")</f>
        <v>#REF!</v>
      </c>
      <c r="AA1780" s="2" t="e">
        <f>IF(R1780&lt;&gt;"",VLOOKUP(S1780,'Avtal 2026-05-21'!C:J,12,FALSE),"")</f>
        <v>#REF!</v>
      </c>
      <c r="AB1780" s="2" t="e">
        <f>IF(R1780&lt;&gt;"",VLOOKUP(S1780,'Avtal 2026-05-21'!C:J,13,FALSE),"")</f>
        <v>#REF!</v>
      </c>
      <c r="AC1780" s="2" t="e">
        <f>IF(R1780&lt;&gt;"",VLOOKUP(S1780,'Avtal 2026-05-21'!C:J,21,FALSE),"")</f>
        <v>#REF!</v>
      </c>
      <c r="AD1780" s="13" t="e">
        <f>VLOOKUP(S1780,'Avtal 2026-05-21'!C:J,7,FALSE)</f>
        <v>#REF!</v>
      </c>
      <c r="AF1780" s="2" t="e">
        <f>IF(R1780&lt;&gt;"",VLOOKUP(S1780,'Avtal 2026-05-21'!C:J,18,FALSE),"")</f>
        <v>#REF!</v>
      </c>
      <c r="AG1780" s="2" t="e">
        <f>IF(R1780&lt;&gt;"",VLOOKUP(S1780,'Avtal 2026-05-21'!C:J,19,FALSE),"")</f>
        <v>#REF!</v>
      </c>
      <c r="AH1780" s="10" t="e">
        <f>IF(R1780&gt;0,VLOOKUP(S1780,'Avtal 2026-05-21'!C:J,52,FALSE),"")</f>
        <v>#REF!</v>
      </c>
    </row>
    <row r="1781" spans="18:34" ht="18.75" customHeight="1" x14ac:dyDescent="0.25">
      <c r="R1781" s="2" t="e">
        <f>IF(MAX($R$10:R1780)&gt;=$K$4,0,R1780+1)</f>
        <v>#REF!</v>
      </c>
      <c r="S1781" s="2" t="e">
        <f t="shared" si="132"/>
        <v>#REF!</v>
      </c>
      <c r="T1781" s="2" t="e">
        <f t="shared" si="129"/>
        <v>#REF!</v>
      </c>
      <c r="U1781" s="2" t="e">
        <f t="shared" si="130"/>
        <v>#REF!</v>
      </c>
      <c r="V1781" s="2" t="e">
        <f t="shared" si="131"/>
        <v>#REF!</v>
      </c>
      <c r="X1781" s="2" t="e">
        <f>IF(R1781&lt;&gt;"",VLOOKUP(S1781,'Avtal 2026-05-21'!C:J,9,FALSE),"")</f>
        <v>#REF!</v>
      </c>
      <c r="Y1781" s="2" t="e">
        <f>IF(R1781&lt;&gt;"",VLOOKUP(S1781,'Avtal 2026-05-21'!C:J,10,FALSE),"")</f>
        <v>#REF!</v>
      </c>
      <c r="Z1781" s="2" t="e">
        <f>IF(R1781&lt;&gt;"",VLOOKUP(S1781,'Avtal 2026-05-21'!C:J,11,FALSE),"")</f>
        <v>#REF!</v>
      </c>
      <c r="AA1781" s="2" t="e">
        <f>IF(R1781&lt;&gt;"",VLOOKUP(S1781,'Avtal 2026-05-21'!C:J,12,FALSE),"")</f>
        <v>#REF!</v>
      </c>
      <c r="AB1781" s="2" t="e">
        <f>IF(R1781&lt;&gt;"",VLOOKUP(S1781,'Avtal 2026-05-21'!C:J,13,FALSE),"")</f>
        <v>#REF!</v>
      </c>
      <c r="AC1781" s="2" t="e">
        <f>IF(R1781&lt;&gt;"",VLOOKUP(S1781,'Avtal 2026-05-21'!C:J,21,FALSE),"")</f>
        <v>#REF!</v>
      </c>
      <c r="AD1781" s="13" t="e">
        <f>VLOOKUP(S1781,'Avtal 2026-05-21'!C:J,7,FALSE)</f>
        <v>#REF!</v>
      </c>
      <c r="AF1781" s="2" t="e">
        <f>IF(R1781&lt;&gt;"",VLOOKUP(S1781,'Avtal 2026-05-21'!C:J,18,FALSE),"")</f>
        <v>#REF!</v>
      </c>
      <c r="AG1781" s="2" t="e">
        <f>IF(R1781&lt;&gt;"",VLOOKUP(S1781,'Avtal 2026-05-21'!C:J,19,FALSE),"")</f>
        <v>#REF!</v>
      </c>
      <c r="AH1781" s="10" t="e">
        <f>IF(R1781&gt;0,VLOOKUP(S1781,'Avtal 2026-05-21'!C:J,52,FALSE),"")</f>
        <v>#REF!</v>
      </c>
    </row>
    <row r="1782" spans="18:34" ht="18.75" customHeight="1" x14ac:dyDescent="0.25">
      <c r="R1782" s="2" t="e">
        <f>IF(MAX($R$10:R1781)&gt;=$K$4,0,R1781+1)</f>
        <v>#REF!</v>
      </c>
      <c r="S1782" s="2" t="e">
        <f t="shared" si="132"/>
        <v>#REF!</v>
      </c>
      <c r="T1782" s="2" t="e">
        <f t="shared" si="129"/>
        <v>#REF!</v>
      </c>
      <c r="U1782" s="2" t="e">
        <f t="shared" si="130"/>
        <v>#REF!</v>
      </c>
      <c r="V1782" s="2" t="e">
        <f t="shared" si="131"/>
        <v>#REF!</v>
      </c>
      <c r="X1782" s="2" t="e">
        <f>IF(R1782&lt;&gt;"",VLOOKUP(S1782,'Avtal 2026-05-21'!C:J,9,FALSE),"")</f>
        <v>#REF!</v>
      </c>
      <c r="Y1782" s="2" t="e">
        <f>IF(R1782&lt;&gt;"",VLOOKUP(S1782,'Avtal 2026-05-21'!C:J,10,FALSE),"")</f>
        <v>#REF!</v>
      </c>
      <c r="Z1782" s="2" t="e">
        <f>IF(R1782&lt;&gt;"",VLOOKUP(S1782,'Avtal 2026-05-21'!C:J,11,FALSE),"")</f>
        <v>#REF!</v>
      </c>
      <c r="AA1782" s="2" t="e">
        <f>IF(R1782&lt;&gt;"",VLOOKUP(S1782,'Avtal 2026-05-21'!C:J,12,FALSE),"")</f>
        <v>#REF!</v>
      </c>
      <c r="AB1782" s="2" t="e">
        <f>IF(R1782&lt;&gt;"",VLOOKUP(S1782,'Avtal 2026-05-21'!C:J,13,FALSE),"")</f>
        <v>#REF!</v>
      </c>
      <c r="AC1782" s="2" t="e">
        <f>IF(R1782&lt;&gt;"",VLOOKUP(S1782,'Avtal 2026-05-21'!C:J,21,FALSE),"")</f>
        <v>#REF!</v>
      </c>
      <c r="AD1782" s="13" t="e">
        <f>VLOOKUP(S1782,'Avtal 2026-05-21'!C:J,7,FALSE)</f>
        <v>#REF!</v>
      </c>
      <c r="AF1782" s="2" t="e">
        <f>IF(R1782&lt;&gt;"",VLOOKUP(S1782,'Avtal 2026-05-21'!C:J,18,FALSE),"")</f>
        <v>#REF!</v>
      </c>
      <c r="AG1782" s="2" t="e">
        <f>IF(R1782&lt;&gt;"",VLOOKUP(S1782,'Avtal 2026-05-21'!C:J,19,FALSE),"")</f>
        <v>#REF!</v>
      </c>
      <c r="AH1782" s="10" t="e">
        <f>IF(R1782&gt;0,VLOOKUP(S1782,'Avtal 2026-05-21'!C:J,52,FALSE),"")</f>
        <v>#REF!</v>
      </c>
    </row>
    <row r="1783" spans="18:34" ht="18.75" customHeight="1" x14ac:dyDescent="0.25">
      <c r="R1783" s="2" t="e">
        <f>IF(MAX($R$10:R1782)&gt;=$K$4,0,R1782+1)</f>
        <v>#REF!</v>
      </c>
      <c r="S1783" s="2" t="e">
        <f t="shared" si="132"/>
        <v>#REF!</v>
      </c>
      <c r="T1783" s="2" t="e">
        <f t="shared" si="129"/>
        <v>#REF!</v>
      </c>
      <c r="U1783" s="2" t="e">
        <f t="shared" si="130"/>
        <v>#REF!</v>
      </c>
      <c r="V1783" s="2" t="e">
        <f t="shared" si="131"/>
        <v>#REF!</v>
      </c>
      <c r="X1783" s="2" t="e">
        <f>IF(R1783&lt;&gt;"",VLOOKUP(S1783,'Avtal 2026-05-21'!C:J,9,FALSE),"")</f>
        <v>#REF!</v>
      </c>
      <c r="Y1783" s="2" t="e">
        <f>IF(R1783&lt;&gt;"",VLOOKUP(S1783,'Avtal 2026-05-21'!C:J,10,FALSE),"")</f>
        <v>#REF!</v>
      </c>
      <c r="Z1783" s="2" t="e">
        <f>IF(R1783&lt;&gt;"",VLOOKUP(S1783,'Avtal 2026-05-21'!C:J,11,FALSE),"")</f>
        <v>#REF!</v>
      </c>
      <c r="AA1783" s="2" t="e">
        <f>IF(R1783&lt;&gt;"",VLOOKUP(S1783,'Avtal 2026-05-21'!C:J,12,FALSE),"")</f>
        <v>#REF!</v>
      </c>
      <c r="AB1783" s="2" t="e">
        <f>IF(R1783&lt;&gt;"",VLOOKUP(S1783,'Avtal 2026-05-21'!C:J,13,FALSE),"")</f>
        <v>#REF!</v>
      </c>
      <c r="AC1783" s="2" t="e">
        <f>IF(R1783&lt;&gt;"",VLOOKUP(S1783,'Avtal 2026-05-21'!C:J,21,FALSE),"")</f>
        <v>#REF!</v>
      </c>
      <c r="AD1783" s="13" t="e">
        <f>VLOOKUP(S1783,'Avtal 2026-05-21'!C:J,7,FALSE)</f>
        <v>#REF!</v>
      </c>
      <c r="AF1783" s="2" t="e">
        <f>IF(R1783&lt;&gt;"",VLOOKUP(S1783,'Avtal 2026-05-21'!C:J,18,FALSE),"")</f>
        <v>#REF!</v>
      </c>
      <c r="AG1783" s="2" t="e">
        <f>IF(R1783&lt;&gt;"",VLOOKUP(S1783,'Avtal 2026-05-21'!C:J,19,FALSE),"")</f>
        <v>#REF!</v>
      </c>
      <c r="AH1783" s="10" t="e">
        <f>IF(R1783&gt;0,VLOOKUP(S1783,'Avtal 2026-05-21'!C:J,52,FALSE),"")</f>
        <v>#REF!</v>
      </c>
    </row>
    <row r="1784" spans="18:34" ht="18.75" customHeight="1" x14ac:dyDescent="0.25">
      <c r="R1784" s="2" t="e">
        <f>IF(MAX($R$10:R1783)&gt;=$K$4,0,R1783+1)</f>
        <v>#REF!</v>
      </c>
      <c r="S1784" s="2" t="e">
        <f t="shared" si="132"/>
        <v>#REF!</v>
      </c>
      <c r="T1784" s="2" t="e">
        <f t="shared" si="129"/>
        <v>#REF!</v>
      </c>
      <c r="U1784" s="2" t="e">
        <f t="shared" si="130"/>
        <v>#REF!</v>
      </c>
      <c r="V1784" s="2" t="e">
        <f t="shared" si="131"/>
        <v>#REF!</v>
      </c>
      <c r="X1784" s="2" t="e">
        <f>IF(R1784&lt;&gt;"",VLOOKUP(S1784,'Avtal 2026-05-21'!C:J,9,FALSE),"")</f>
        <v>#REF!</v>
      </c>
      <c r="Y1784" s="2" t="e">
        <f>IF(R1784&lt;&gt;"",VLOOKUP(S1784,'Avtal 2026-05-21'!C:J,10,FALSE),"")</f>
        <v>#REF!</v>
      </c>
      <c r="Z1784" s="2" t="e">
        <f>IF(R1784&lt;&gt;"",VLOOKUP(S1784,'Avtal 2026-05-21'!C:J,11,FALSE),"")</f>
        <v>#REF!</v>
      </c>
      <c r="AA1784" s="2" t="e">
        <f>IF(R1784&lt;&gt;"",VLOOKUP(S1784,'Avtal 2026-05-21'!C:J,12,FALSE),"")</f>
        <v>#REF!</v>
      </c>
      <c r="AB1784" s="2" t="e">
        <f>IF(R1784&lt;&gt;"",VLOOKUP(S1784,'Avtal 2026-05-21'!C:J,13,FALSE),"")</f>
        <v>#REF!</v>
      </c>
      <c r="AC1784" s="2" t="e">
        <f>IF(R1784&lt;&gt;"",VLOOKUP(S1784,'Avtal 2026-05-21'!C:J,21,FALSE),"")</f>
        <v>#REF!</v>
      </c>
      <c r="AD1784" s="13" t="e">
        <f>VLOOKUP(S1784,'Avtal 2026-05-21'!C:J,7,FALSE)</f>
        <v>#REF!</v>
      </c>
      <c r="AF1784" s="2" t="e">
        <f>IF(R1784&lt;&gt;"",VLOOKUP(S1784,'Avtal 2026-05-21'!C:J,18,FALSE),"")</f>
        <v>#REF!</v>
      </c>
      <c r="AG1784" s="2" t="e">
        <f>IF(R1784&lt;&gt;"",VLOOKUP(S1784,'Avtal 2026-05-21'!C:J,19,FALSE),"")</f>
        <v>#REF!</v>
      </c>
      <c r="AH1784" s="10" t="e">
        <f>IF(R1784&gt;0,VLOOKUP(S1784,'Avtal 2026-05-21'!C:J,52,FALSE),"")</f>
        <v>#REF!</v>
      </c>
    </row>
    <row r="1785" spans="18:34" ht="18.75" customHeight="1" x14ac:dyDescent="0.25">
      <c r="R1785" s="2" t="e">
        <f>IF(MAX($R$10:R1784)&gt;=$K$4,0,R1784+1)</f>
        <v>#REF!</v>
      </c>
      <c r="S1785" s="2" t="e">
        <f t="shared" si="132"/>
        <v>#REF!</v>
      </c>
      <c r="T1785" s="2" t="e">
        <f t="shared" si="129"/>
        <v>#REF!</v>
      </c>
      <c r="U1785" s="2" t="e">
        <f t="shared" si="130"/>
        <v>#REF!</v>
      </c>
      <c r="V1785" s="2" t="e">
        <f t="shared" si="131"/>
        <v>#REF!</v>
      </c>
      <c r="X1785" s="2" t="e">
        <f>IF(R1785&lt;&gt;"",VLOOKUP(S1785,'Avtal 2026-05-21'!C:J,9,FALSE),"")</f>
        <v>#REF!</v>
      </c>
      <c r="Y1785" s="2" t="e">
        <f>IF(R1785&lt;&gt;"",VLOOKUP(S1785,'Avtal 2026-05-21'!C:J,10,FALSE),"")</f>
        <v>#REF!</v>
      </c>
      <c r="Z1785" s="2" t="e">
        <f>IF(R1785&lt;&gt;"",VLOOKUP(S1785,'Avtal 2026-05-21'!C:J,11,FALSE),"")</f>
        <v>#REF!</v>
      </c>
      <c r="AA1785" s="2" t="e">
        <f>IF(R1785&lt;&gt;"",VLOOKUP(S1785,'Avtal 2026-05-21'!C:J,12,FALSE),"")</f>
        <v>#REF!</v>
      </c>
      <c r="AB1785" s="2" t="e">
        <f>IF(R1785&lt;&gt;"",VLOOKUP(S1785,'Avtal 2026-05-21'!C:J,13,FALSE),"")</f>
        <v>#REF!</v>
      </c>
      <c r="AC1785" s="2" t="e">
        <f>IF(R1785&lt;&gt;"",VLOOKUP(S1785,'Avtal 2026-05-21'!C:J,21,FALSE),"")</f>
        <v>#REF!</v>
      </c>
      <c r="AD1785" s="13" t="e">
        <f>VLOOKUP(S1785,'Avtal 2026-05-21'!C:J,7,FALSE)</f>
        <v>#REF!</v>
      </c>
      <c r="AF1785" s="2" t="e">
        <f>IF(R1785&lt;&gt;"",VLOOKUP(S1785,'Avtal 2026-05-21'!C:J,18,FALSE),"")</f>
        <v>#REF!</v>
      </c>
      <c r="AG1785" s="2" t="e">
        <f>IF(R1785&lt;&gt;"",VLOOKUP(S1785,'Avtal 2026-05-21'!C:J,19,FALSE),"")</f>
        <v>#REF!</v>
      </c>
      <c r="AH1785" s="10" t="e">
        <f>IF(R1785&gt;0,VLOOKUP(S1785,'Avtal 2026-05-21'!C:J,52,FALSE),"")</f>
        <v>#REF!</v>
      </c>
    </row>
    <row r="1786" spans="18:34" ht="18.75" customHeight="1" x14ac:dyDescent="0.25">
      <c r="R1786" s="2" t="e">
        <f>IF(MAX($R$10:R1785)&gt;=$K$4,0,R1785+1)</f>
        <v>#REF!</v>
      </c>
      <c r="S1786" s="2" t="e">
        <f t="shared" si="132"/>
        <v>#REF!</v>
      </c>
      <c r="T1786" s="2" t="e">
        <f t="shared" si="129"/>
        <v>#REF!</v>
      </c>
      <c r="U1786" s="2" t="e">
        <f t="shared" si="130"/>
        <v>#REF!</v>
      </c>
      <c r="V1786" s="2" t="e">
        <f t="shared" si="131"/>
        <v>#REF!</v>
      </c>
      <c r="X1786" s="2" t="e">
        <f>IF(R1786&lt;&gt;"",VLOOKUP(S1786,'Avtal 2026-05-21'!C:J,9,FALSE),"")</f>
        <v>#REF!</v>
      </c>
      <c r="Y1786" s="2" t="e">
        <f>IF(R1786&lt;&gt;"",VLOOKUP(S1786,'Avtal 2026-05-21'!C:J,10,FALSE),"")</f>
        <v>#REF!</v>
      </c>
      <c r="Z1786" s="2" t="e">
        <f>IF(R1786&lt;&gt;"",VLOOKUP(S1786,'Avtal 2026-05-21'!C:J,11,FALSE),"")</f>
        <v>#REF!</v>
      </c>
      <c r="AA1786" s="2" t="e">
        <f>IF(R1786&lt;&gt;"",VLOOKUP(S1786,'Avtal 2026-05-21'!C:J,12,FALSE),"")</f>
        <v>#REF!</v>
      </c>
      <c r="AB1786" s="2" t="e">
        <f>IF(R1786&lt;&gt;"",VLOOKUP(S1786,'Avtal 2026-05-21'!C:J,13,FALSE),"")</f>
        <v>#REF!</v>
      </c>
      <c r="AC1786" s="2" t="e">
        <f>IF(R1786&lt;&gt;"",VLOOKUP(S1786,'Avtal 2026-05-21'!C:J,21,FALSE),"")</f>
        <v>#REF!</v>
      </c>
      <c r="AD1786" s="13" t="e">
        <f>VLOOKUP(S1786,'Avtal 2026-05-21'!C:J,7,FALSE)</f>
        <v>#REF!</v>
      </c>
      <c r="AF1786" s="2" t="e">
        <f>IF(R1786&lt;&gt;"",VLOOKUP(S1786,'Avtal 2026-05-21'!C:J,18,FALSE),"")</f>
        <v>#REF!</v>
      </c>
      <c r="AG1786" s="2" t="e">
        <f>IF(R1786&lt;&gt;"",VLOOKUP(S1786,'Avtal 2026-05-21'!C:J,19,FALSE),"")</f>
        <v>#REF!</v>
      </c>
      <c r="AH1786" s="10" t="e">
        <f>IF(R1786&gt;0,VLOOKUP(S1786,'Avtal 2026-05-21'!C:J,52,FALSE),"")</f>
        <v>#REF!</v>
      </c>
    </row>
    <row r="1787" spans="18:34" ht="18.75" customHeight="1" x14ac:dyDescent="0.25">
      <c r="R1787" s="2" t="e">
        <f>IF(MAX($R$10:R1786)&gt;=$K$4,0,R1786+1)</f>
        <v>#REF!</v>
      </c>
      <c r="S1787" s="2" t="e">
        <f t="shared" si="132"/>
        <v>#REF!</v>
      </c>
      <c r="T1787" s="2" t="e">
        <f t="shared" si="129"/>
        <v>#REF!</v>
      </c>
      <c r="U1787" s="2" t="e">
        <f t="shared" si="130"/>
        <v>#REF!</v>
      </c>
      <c r="V1787" s="2" t="e">
        <f t="shared" si="131"/>
        <v>#REF!</v>
      </c>
      <c r="X1787" s="2" t="e">
        <f>IF(R1787&lt;&gt;"",VLOOKUP(S1787,'Avtal 2026-05-21'!C:J,9,FALSE),"")</f>
        <v>#REF!</v>
      </c>
      <c r="Y1787" s="2" t="e">
        <f>IF(R1787&lt;&gt;"",VLOOKUP(S1787,'Avtal 2026-05-21'!C:J,10,FALSE),"")</f>
        <v>#REF!</v>
      </c>
      <c r="Z1787" s="2" t="e">
        <f>IF(R1787&lt;&gt;"",VLOOKUP(S1787,'Avtal 2026-05-21'!C:J,11,FALSE),"")</f>
        <v>#REF!</v>
      </c>
      <c r="AA1787" s="2" t="e">
        <f>IF(R1787&lt;&gt;"",VLOOKUP(S1787,'Avtal 2026-05-21'!C:J,12,FALSE),"")</f>
        <v>#REF!</v>
      </c>
      <c r="AB1787" s="2" t="e">
        <f>IF(R1787&lt;&gt;"",VLOOKUP(S1787,'Avtal 2026-05-21'!C:J,13,FALSE),"")</f>
        <v>#REF!</v>
      </c>
      <c r="AC1787" s="2" t="e">
        <f>IF(R1787&lt;&gt;"",VLOOKUP(S1787,'Avtal 2026-05-21'!C:J,21,FALSE),"")</f>
        <v>#REF!</v>
      </c>
      <c r="AD1787" s="13" t="e">
        <f>VLOOKUP(S1787,'Avtal 2026-05-21'!C:J,7,FALSE)</f>
        <v>#REF!</v>
      </c>
      <c r="AF1787" s="2" t="e">
        <f>IF(R1787&lt;&gt;"",VLOOKUP(S1787,'Avtal 2026-05-21'!C:J,18,FALSE),"")</f>
        <v>#REF!</v>
      </c>
      <c r="AG1787" s="2" t="e">
        <f>IF(R1787&lt;&gt;"",VLOOKUP(S1787,'Avtal 2026-05-21'!C:J,19,FALSE),"")</f>
        <v>#REF!</v>
      </c>
      <c r="AH1787" s="10" t="e">
        <f>IF(R1787&gt;0,VLOOKUP(S1787,'Avtal 2026-05-21'!C:J,52,FALSE),"")</f>
        <v>#REF!</v>
      </c>
    </row>
    <row r="1788" spans="18:34" ht="18.75" customHeight="1" x14ac:dyDescent="0.25">
      <c r="R1788" s="2" t="e">
        <f>IF(MAX($R$10:R1787)&gt;=$K$4,0,R1787+1)</f>
        <v>#REF!</v>
      </c>
      <c r="S1788" s="2" t="e">
        <f t="shared" si="132"/>
        <v>#REF!</v>
      </c>
      <c r="T1788" s="2" t="e">
        <f t="shared" si="129"/>
        <v>#REF!</v>
      </c>
      <c r="U1788" s="2" t="e">
        <f t="shared" si="130"/>
        <v>#REF!</v>
      </c>
      <c r="V1788" s="2" t="e">
        <f t="shared" si="131"/>
        <v>#REF!</v>
      </c>
      <c r="X1788" s="2" t="e">
        <f>IF(R1788&lt;&gt;"",VLOOKUP(S1788,'Avtal 2026-05-21'!C:J,9,FALSE),"")</f>
        <v>#REF!</v>
      </c>
      <c r="Y1788" s="2" t="e">
        <f>IF(R1788&lt;&gt;"",VLOOKUP(S1788,'Avtal 2026-05-21'!C:J,10,FALSE),"")</f>
        <v>#REF!</v>
      </c>
      <c r="Z1788" s="2" t="e">
        <f>IF(R1788&lt;&gt;"",VLOOKUP(S1788,'Avtal 2026-05-21'!C:J,11,FALSE),"")</f>
        <v>#REF!</v>
      </c>
      <c r="AA1788" s="2" t="e">
        <f>IF(R1788&lt;&gt;"",VLOOKUP(S1788,'Avtal 2026-05-21'!C:J,12,FALSE),"")</f>
        <v>#REF!</v>
      </c>
      <c r="AB1788" s="2" t="e">
        <f>IF(R1788&lt;&gt;"",VLOOKUP(S1788,'Avtal 2026-05-21'!C:J,13,FALSE),"")</f>
        <v>#REF!</v>
      </c>
      <c r="AC1788" s="2" t="e">
        <f>IF(R1788&lt;&gt;"",VLOOKUP(S1788,'Avtal 2026-05-21'!C:J,21,FALSE),"")</f>
        <v>#REF!</v>
      </c>
      <c r="AD1788" s="13" t="e">
        <f>VLOOKUP(S1788,'Avtal 2026-05-21'!C:J,7,FALSE)</f>
        <v>#REF!</v>
      </c>
      <c r="AF1788" s="2" t="e">
        <f>IF(R1788&lt;&gt;"",VLOOKUP(S1788,'Avtal 2026-05-21'!C:J,18,FALSE),"")</f>
        <v>#REF!</v>
      </c>
      <c r="AG1788" s="2" t="e">
        <f>IF(R1788&lt;&gt;"",VLOOKUP(S1788,'Avtal 2026-05-21'!C:J,19,FALSE),"")</f>
        <v>#REF!</v>
      </c>
      <c r="AH1788" s="10" t="e">
        <f>IF(R1788&gt;0,VLOOKUP(S1788,'Avtal 2026-05-21'!C:J,52,FALSE),"")</f>
        <v>#REF!</v>
      </c>
    </row>
    <row r="1789" spans="18:34" ht="18.75" customHeight="1" x14ac:dyDescent="0.25">
      <c r="R1789" s="2" t="e">
        <f>IF(MAX($R$10:R1788)&gt;=$K$4,0,R1788+1)</f>
        <v>#REF!</v>
      </c>
      <c r="S1789" s="2" t="e">
        <f t="shared" si="132"/>
        <v>#REF!</v>
      </c>
      <c r="T1789" s="2" t="e">
        <f t="shared" si="129"/>
        <v>#REF!</v>
      </c>
      <c r="U1789" s="2" t="e">
        <f t="shared" si="130"/>
        <v>#REF!</v>
      </c>
      <c r="V1789" s="2" t="e">
        <f t="shared" si="131"/>
        <v>#REF!</v>
      </c>
      <c r="X1789" s="2" t="e">
        <f>IF(R1789&lt;&gt;"",VLOOKUP(S1789,'Avtal 2026-05-21'!C:J,9,FALSE),"")</f>
        <v>#REF!</v>
      </c>
      <c r="Y1789" s="2" t="e">
        <f>IF(R1789&lt;&gt;"",VLOOKUP(S1789,'Avtal 2026-05-21'!C:J,10,FALSE),"")</f>
        <v>#REF!</v>
      </c>
      <c r="Z1789" s="2" t="e">
        <f>IF(R1789&lt;&gt;"",VLOOKUP(S1789,'Avtal 2026-05-21'!C:J,11,FALSE),"")</f>
        <v>#REF!</v>
      </c>
      <c r="AA1789" s="2" t="e">
        <f>IF(R1789&lt;&gt;"",VLOOKUP(S1789,'Avtal 2026-05-21'!C:J,12,FALSE),"")</f>
        <v>#REF!</v>
      </c>
      <c r="AB1789" s="2" t="e">
        <f>IF(R1789&lt;&gt;"",VLOOKUP(S1789,'Avtal 2026-05-21'!C:J,13,FALSE),"")</f>
        <v>#REF!</v>
      </c>
      <c r="AC1789" s="2" t="e">
        <f>IF(R1789&lt;&gt;"",VLOOKUP(S1789,'Avtal 2026-05-21'!C:J,21,FALSE),"")</f>
        <v>#REF!</v>
      </c>
      <c r="AD1789" s="13" t="e">
        <f>VLOOKUP(S1789,'Avtal 2026-05-21'!C:J,7,FALSE)</f>
        <v>#REF!</v>
      </c>
      <c r="AF1789" s="2" t="e">
        <f>IF(R1789&lt;&gt;"",VLOOKUP(S1789,'Avtal 2026-05-21'!C:J,18,FALSE),"")</f>
        <v>#REF!</v>
      </c>
      <c r="AG1789" s="2" t="e">
        <f>IF(R1789&lt;&gt;"",VLOOKUP(S1789,'Avtal 2026-05-21'!C:J,19,FALSE),"")</f>
        <v>#REF!</v>
      </c>
      <c r="AH1789" s="10" t="e">
        <f>IF(R1789&gt;0,VLOOKUP(S1789,'Avtal 2026-05-21'!C:J,52,FALSE),"")</f>
        <v>#REF!</v>
      </c>
    </row>
    <row r="1790" spans="18:34" ht="18.75" customHeight="1" x14ac:dyDescent="0.25">
      <c r="R1790" s="2" t="e">
        <f>IF(MAX($R$10:R1789)&gt;=$K$4,0,R1789+1)</f>
        <v>#REF!</v>
      </c>
      <c r="S1790" s="2" t="e">
        <f t="shared" si="132"/>
        <v>#REF!</v>
      </c>
      <c r="T1790" s="2" t="e">
        <f t="shared" si="129"/>
        <v>#REF!</v>
      </c>
      <c r="U1790" s="2" t="e">
        <f t="shared" si="130"/>
        <v>#REF!</v>
      </c>
      <c r="V1790" s="2" t="e">
        <f t="shared" si="131"/>
        <v>#REF!</v>
      </c>
      <c r="X1790" s="2" t="e">
        <f>IF(R1790&lt;&gt;"",VLOOKUP(S1790,'Avtal 2026-05-21'!C:J,9,FALSE),"")</f>
        <v>#REF!</v>
      </c>
      <c r="Y1790" s="2" t="e">
        <f>IF(R1790&lt;&gt;"",VLOOKUP(S1790,'Avtal 2026-05-21'!C:J,10,FALSE),"")</f>
        <v>#REF!</v>
      </c>
      <c r="Z1790" s="2" t="e">
        <f>IF(R1790&lt;&gt;"",VLOOKUP(S1790,'Avtal 2026-05-21'!C:J,11,FALSE),"")</f>
        <v>#REF!</v>
      </c>
      <c r="AA1790" s="2" t="e">
        <f>IF(R1790&lt;&gt;"",VLOOKUP(S1790,'Avtal 2026-05-21'!C:J,12,FALSE),"")</f>
        <v>#REF!</v>
      </c>
      <c r="AB1790" s="2" t="e">
        <f>IF(R1790&lt;&gt;"",VLOOKUP(S1790,'Avtal 2026-05-21'!C:J,13,FALSE),"")</f>
        <v>#REF!</v>
      </c>
      <c r="AC1790" s="2" t="e">
        <f>IF(R1790&lt;&gt;"",VLOOKUP(S1790,'Avtal 2026-05-21'!C:J,21,FALSE),"")</f>
        <v>#REF!</v>
      </c>
      <c r="AD1790" s="13" t="e">
        <f>VLOOKUP(S1790,'Avtal 2026-05-21'!C:J,7,FALSE)</f>
        <v>#REF!</v>
      </c>
      <c r="AF1790" s="2" t="e">
        <f>IF(R1790&lt;&gt;"",VLOOKUP(S1790,'Avtal 2026-05-21'!C:J,18,FALSE),"")</f>
        <v>#REF!</v>
      </c>
      <c r="AG1790" s="2" t="e">
        <f>IF(R1790&lt;&gt;"",VLOOKUP(S1790,'Avtal 2026-05-21'!C:J,19,FALSE),"")</f>
        <v>#REF!</v>
      </c>
      <c r="AH1790" s="10" t="e">
        <f>IF(R1790&gt;0,VLOOKUP(S1790,'Avtal 2026-05-21'!C:J,52,FALSE),"")</f>
        <v>#REF!</v>
      </c>
    </row>
    <row r="1791" spans="18:34" ht="18.75" customHeight="1" x14ac:dyDescent="0.25">
      <c r="R1791" s="2" t="e">
        <f>IF(MAX($R$10:R1790)&gt;=$K$4,0,R1790+1)</f>
        <v>#REF!</v>
      </c>
      <c r="S1791" s="2" t="e">
        <f t="shared" si="132"/>
        <v>#REF!</v>
      </c>
      <c r="T1791" s="2" t="e">
        <f t="shared" si="129"/>
        <v>#REF!</v>
      </c>
      <c r="U1791" s="2" t="e">
        <f t="shared" si="130"/>
        <v>#REF!</v>
      </c>
      <c r="V1791" s="2" t="e">
        <f t="shared" si="131"/>
        <v>#REF!</v>
      </c>
      <c r="X1791" s="2" t="e">
        <f>IF(R1791&lt;&gt;"",VLOOKUP(S1791,'Avtal 2026-05-21'!C:J,9,FALSE),"")</f>
        <v>#REF!</v>
      </c>
      <c r="Y1791" s="2" t="e">
        <f>IF(R1791&lt;&gt;"",VLOOKUP(S1791,'Avtal 2026-05-21'!C:J,10,FALSE),"")</f>
        <v>#REF!</v>
      </c>
      <c r="Z1791" s="2" t="e">
        <f>IF(R1791&lt;&gt;"",VLOOKUP(S1791,'Avtal 2026-05-21'!C:J,11,FALSE),"")</f>
        <v>#REF!</v>
      </c>
      <c r="AA1791" s="2" t="e">
        <f>IF(R1791&lt;&gt;"",VLOOKUP(S1791,'Avtal 2026-05-21'!C:J,12,FALSE),"")</f>
        <v>#REF!</v>
      </c>
      <c r="AB1791" s="2" t="e">
        <f>IF(R1791&lt;&gt;"",VLOOKUP(S1791,'Avtal 2026-05-21'!C:J,13,FALSE),"")</f>
        <v>#REF!</v>
      </c>
      <c r="AC1791" s="2" t="e">
        <f>IF(R1791&lt;&gt;"",VLOOKUP(S1791,'Avtal 2026-05-21'!C:J,21,FALSE),"")</f>
        <v>#REF!</v>
      </c>
      <c r="AD1791" s="13" t="e">
        <f>VLOOKUP(S1791,'Avtal 2026-05-21'!C:J,7,FALSE)</f>
        <v>#REF!</v>
      </c>
      <c r="AF1791" s="2" t="e">
        <f>IF(R1791&lt;&gt;"",VLOOKUP(S1791,'Avtal 2026-05-21'!C:J,18,FALSE),"")</f>
        <v>#REF!</v>
      </c>
      <c r="AG1791" s="2" t="e">
        <f>IF(R1791&lt;&gt;"",VLOOKUP(S1791,'Avtal 2026-05-21'!C:J,19,FALSE),"")</f>
        <v>#REF!</v>
      </c>
      <c r="AH1791" s="10" t="e">
        <f>IF(R1791&gt;0,VLOOKUP(S1791,'Avtal 2026-05-21'!C:J,52,FALSE),"")</f>
        <v>#REF!</v>
      </c>
    </row>
    <row r="1792" spans="18:34" ht="18.75" customHeight="1" x14ac:dyDescent="0.25">
      <c r="R1792" s="2" t="e">
        <f>IF(MAX($R$10:R1791)&gt;=$K$4,0,R1791+1)</f>
        <v>#REF!</v>
      </c>
      <c r="S1792" s="2" t="e">
        <f t="shared" si="132"/>
        <v>#REF!</v>
      </c>
      <c r="T1792" s="2" t="e">
        <f t="shared" si="129"/>
        <v>#REF!</v>
      </c>
      <c r="U1792" s="2" t="e">
        <f t="shared" si="130"/>
        <v>#REF!</v>
      </c>
      <c r="V1792" s="2" t="e">
        <f t="shared" si="131"/>
        <v>#REF!</v>
      </c>
      <c r="X1792" s="2" t="e">
        <f>IF(R1792&lt;&gt;"",VLOOKUP(S1792,'Avtal 2026-05-21'!C:J,9,FALSE),"")</f>
        <v>#REF!</v>
      </c>
      <c r="Y1792" s="2" t="e">
        <f>IF(R1792&lt;&gt;"",VLOOKUP(S1792,'Avtal 2026-05-21'!C:J,10,FALSE),"")</f>
        <v>#REF!</v>
      </c>
      <c r="Z1792" s="2" t="e">
        <f>IF(R1792&lt;&gt;"",VLOOKUP(S1792,'Avtal 2026-05-21'!C:J,11,FALSE),"")</f>
        <v>#REF!</v>
      </c>
      <c r="AA1792" s="2" t="e">
        <f>IF(R1792&lt;&gt;"",VLOOKUP(S1792,'Avtal 2026-05-21'!C:J,12,FALSE),"")</f>
        <v>#REF!</v>
      </c>
      <c r="AB1792" s="2" t="e">
        <f>IF(R1792&lt;&gt;"",VLOOKUP(S1792,'Avtal 2026-05-21'!C:J,13,FALSE),"")</f>
        <v>#REF!</v>
      </c>
      <c r="AC1792" s="2" t="e">
        <f>IF(R1792&lt;&gt;"",VLOOKUP(S1792,'Avtal 2026-05-21'!C:J,21,FALSE),"")</f>
        <v>#REF!</v>
      </c>
      <c r="AD1792" s="13" t="e">
        <f>VLOOKUP(S1792,'Avtal 2026-05-21'!C:J,7,FALSE)</f>
        <v>#REF!</v>
      </c>
      <c r="AF1792" s="2" t="e">
        <f>IF(R1792&lt;&gt;"",VLOOKUP(S1792,'Avtal 2026-05-21'!C:J,18,FALSE),"")</f>
        <v>#REF!</v>
      </c>
      <c r="AG1792" s="2" t="e">
        <f>IF(R1792&lt;&gt;"",VLOOKUP(S1792,'Avtal 2026-05-21'!C:J,19,FALSE),"")</f>
        <v>#REF!</v>
      </c>
      <c r="AH1792" s="10" t="e">
        <f>IF(R1792&gt;0,VLOOKUP(S1792,'Avtal 2026-05-21'!C:J,52,FALSE),"")</f>
        <v>#REF!</v>
      </c>
    </row>
    <row r="1793" spans="18:34" ht="18.75" customHeight="1" x14ac:dyDescent="0.25">
      <c r="R1793" s="2" t="e">
        <f>IF(MAX($R$10:R1792)&gt;=$K$4,0,R1792+1)</f>
        <v>#REF!</v>
      </c>
      <c r="S1793" s="2" t="e">
        <f t="shared" si="132"/>
        <v>#REF!</v>
      </c>
      <c r="T1793" s="2" t="e">
        <f t="shared" si="129"/>
        <v>#REF!</v>
      </c>
      <c r="U1793" s="2" t="e">
        <f t="shared" si="130"/>
        <v>#REF!</v>
      </c>
      <c r="V1793" s="2" t="e">
        <f t="shared" si="131"/>
        <v>#REF!</v>
      </c>
      <c r="X1793" s="2" t="e">
        <f>IF(R1793&lt;&gt;"",VLOOKUP(S1793,'Avtal 2026-05-21'!C:J,9,FALSE),"")</f>
        <v>#REF!</v>
      </c>
      <c r="Y1793" s="2" t="e">
        <f>IF(R1793&lt;&gt;"",VLOOKUP(S1793,'Avtal 2026-05-21'!C:J,10,FALSE),"")</f>
        <v>#REF!</v>
      </c>
      <c r="Z1793" s="2" t="e">
        <f>IF(R1793&lt;&gt;"",VLOOKUP(S1793,'Avtal 2026-05-21'!C:J,11,FALSE),"")</f>
        <v>#REF!</v>
      </c>
      <c r="AA1793" s="2" t="e">
        <f>IF(R1793&lt;&gt;"",VLOOKUP(S1793,'Avtal 2026-05-21'!C:J,12,FALSE),"")</f>
        <v>#REF!</v>
      </c>
      <c r="AB1793" s="2" t="e">
        <f>IF(R1793&lt;&gt;"",VLOOKUP(S1793,'Avtal 2026-05-21'!C:J,13,FALSE),"")</f>
        <v>#REF!</v>
      </c>
      <c r="AC1793" s="2" t="e">
        <f>IF(R1793&lt;&gt;"",VLOOKUP(S1793,'Avtal 2026-05-21'!C:J,21,FALSE),"")</f>
        <v>#REF!</v>
      </c>
      <c r="AD1793" s="13" t="e">
        <f>VLOOKUP(S1793,'Avtal 2026-05-21'!C:J,7,FALSE)</f>
        <v>#REF!</v>
      </c>
      <c r="AF1793" s="2" t="e">
        <f>IF(R1793&lt;&gt;"",VLOOKUP(S1793,'Avtal 2026-05-21'!C:J,18,FALSE),"")</f>
        <v>#REF!</v>
      </c>
      <c r="AG1793" s="2" t="e">
        <f>IF(R1793&lt;&gt;"",VLOOKUP(S1793,'Avtal 2026-05-21'!C:J,19,FALSE),"")</f>
        <v>#REF!</v>
      </c>
      <c r="AH1793" s="10" t="e">
        <f>IF(R1793&gt;0,VLOOKUP(S1793,'Avtal 2026-05-21'!C:J,52,FALSE),"")</f>
        <v>#REF!</v>
      </c>
    </row>
    <row r="1794" spans="18:34" ht="18.75" customHeight="1" x14ac:dyDescent="0.25">
      <c r="R1794" s="2" t="e">
        <f>IF(MAX($R$10:R1793)&gt;=$K$4,0,R1793+1)</f>
        <v>#REF!</v>
      </c>
      <c r="S1794" s="2" t="e">
        <f t="shared" si="132"/>
        <v>#REF!</v>
      </c>
      <c r="T1794" s="2" t="e">
        <f t="shared" si="129"/>
        <v>#REF!</v>
      </c>
      <c r="U1794" s="2" t="e">
        <f t="shared" si="130"/>
        <v>#REF!</v>
      </c>
      <c r="V1794" s="2" t="e">
        <f t="shared" si="131"/>
        <v>#REF!</v>
      </c>
      <c r="X1794" s="2" t="e">
        <f>IF(R1794&lt;&gt;"",VLOOKUP(S1794,'Avtal 2026-05-21'!C:J,9,FALSE),"")</f>
        <v>#REF!</v>
      </c>
      <c r="Y1794" s="2" t="e">
        <f>IF(R1794&lt;&gt;"",VLOOKUP(S1794,'Avtal 2026-05-21'!C:J,10,FALSE),"")</f>
        <v>#REF!</v>
      </c>
      <c r="Z1794" s="2" t="e">
        <f>IF(R1794&lt;&gt;"",VLOOKUP(S1794,'Avtal 2026-05-21'!C:J,11,FALSE),"")</f>
        <v>#REF!</v>
      </c>
      <c r="AA1794" s="2" t="e">
        <f>IF(R1794&lt;&gt;"",VLOOKUP(S1794,'Avtal 2026-05-21'!C:J,12,FALSE),"")</f>
        <v>#REF!</v>
      </c>
      <c r="AB1794" s="2" t="e">
        <f>IF(R1794&lt;&gt;"",VLOOKUP(S1794,'Avtal 2026-05-21'!C:J,13,FALSE),"")</f>
        <v>#REF!</v>
      </c>
      <c r="AC1794" s="2" t="e">
        <f>IF(R1794&lt;&gt;"",VLOOKUP(S1794,'Avtal 2026-05-21'!C:J,21,FALSE),"")</f>
        <v>#REF!</v>
      </c>
      <c r="AD1794" s="13" t="e">
        <f>VLOOKUP(S1794,'Avtal 2026-05-21'!C:J,7,FALSE)</f>
        <v>#REF!</v>
      </c>
      <c r="AF1794" s="2" t="e">
        <f>IF(R1794&lt;&gt;"",VLOOKUP(S1794,'Avtal 2026-05-21'!C:J,18,FALSE),"")</f>
        <v>#REF!</v>
      </c>
      <c r="AG1794" s="2" t="e">
        <f>IF(R1794&lt;&gt;"",VLOOKUP(S1794,'Avtal 2026-05-21'!C:J,19,FALSE),"")</f>
        <v>#REF!</v>
      </c>
      <c r="AH1794" s="10" t="e">
        <f>IF(R1794&gt;0,VLOOKUP(S1794,'Avtal 2026-05-21'!C:J,52,FALSE),"")</f>
        <v>#REF!</v>
      </c>
    </row>
    <row r="1795" spans="18:34" ht="18.75" customHeight="1" x14ac:dyDescent="0.25">
      <c r="R1795" s="2" t="e">
        <f>IF(MAX($R$10:R1794)&gt;=$K$4,0,R1794+1)</f>
        <v>#REF!</v>
      </c>
      <c r="S1795" s="2" t="e">
        <f t="shared" si="132"/>
        <v>#REF!</v>
      </c>
      <c r="T1795" s="2" t="e">
        <f t="shared" si="129"/>
        <v>#REF!</v>
      </c>
      <c r="U1795" s="2" t="e">
        <f t="shared" si="130"/>
        <v>#REF!</v>
      </c>
      <c r="V1795" s="2" t="e">
        <f t="shared" si="131"/>
        <v>#REF!</v>
      </c>
      <c r="X1795" s="2" t="e">
        <f>IF(R1795&lt;&gt;"",VLOOKUP(S1795,'Avtal 2026-05-21'!C:J,9,FALSE),"")</f>
        <v>#REF!</v>
      </c>
      <c r="Y1795" s="2" t="e">
        <f>IF(R1795&lt;&gt;"",VLOOKUP(S1795,'Avtal 2026-05-21'!C:J,10,FALSE),"")</f>
        <v>#REF!</v>
      </c>
      <c r="Z1795" s="2" t="e">
        <f>IF(R1795&lt;&gt;"",VLOOKUP(S1795,'Avtal 2026-05-21'!C:J,11,FALSE),"")</f>
        <v>#REF!</v>
      </c>
      <c r="AA1795" s="2" t="e">
        <f>IF(R1795&lt;&gt;"",VLOOKUP(S1795,'Avtal 2026-05-21'!C:J,12,FALSE),"")</f>
        <v>#REF!</v>
      </c>
      <c r="AB1795" s="2" t="e">
        <f>IF(R1795&lt;&gt;"",VLOOKUP(S1795,'Avtal 2026-05-21'!C:J,13,FALSE),"")</f>
        <v>#REF!</v>
      </c>
      <c r="AC1795" s="2" t="e">
        <f>IF(R1795&lt;&gt;"",VLOOKUP(S1795,'Avtal 2026-05-21'!C:J,21,FALSE),"")</f>
        <v>#REF!</v>
      </c>
      <c r="AD1795" s="13" t="e">
        <f>VLOOKUP(S1795,'Avtal 2026-05-21'!C:J,7,FALSE)</f>
        <v>#REF!</v>
      </c>
      <c r="AF1795" s="2" t="e">
        <f>IF(R1795&lt;&gt;"",VLOOKUP(S1795,'Avtal 2026-05-21'!C:J,18,FALSE),"")</f>
        <v>#REF!</v>
      </c>
      <c r="AG1795" s="2" t="e">
        <f>IF(R1795&lt;&gt;"",VLOOKUP(S1795,'Avtal 2026-05-21'!C:J,19,FALSE),"")</f>
        <v>#REF!</v>
      </c>
      <c r="AH1795" s="10" t="e">
        <f>IF(R1795&gt;0,VLOOKUP(S1795,'Avtal 2026-05-21'!C:J,52,FALSE),"")</f>
        <v>#REF!</v>
      </c>
    </row>
    <row r="1796" spans="18:34" ht="18.75" customHeight="1" x14ac:dyDescent="0.25">
      <c r="R1796" s="2" t="e">
        <f>IF(MAX($R$10:R1795)&gt;=$K$4,0,R1795+1)</f>
        <v>#REF!</v>
      </c>
      <c r="S1796" s="2" t="e">
        <f t="shared" si="132"/>
        <v>#REF!</v>
      </c>
      <c r="T1796" s="2" t="e">
        <f t="shared" si="129"/>
        <v>#REF!</v>
      </c>
      <c r="U1796" s="2" t="e">
        <f t="shared" si="130"/>
        <v>#REF!</v>
      </c>
      <c r="V1796" s="2" t="e">
        <f t="shared" si="131"/>
        <v>#REF!</v>
      </c>
      <c r="X1796" s="2" t="e">
        <f>IF(R1796&lt;&gt;"",VLOOKUP(S1796,'Avtal 2026-05-21'!C:J,9,FALSE),"")</f>
        <v>#REF!</v>
      </c>
      <c r="Y1796" s="2" t="e">
        <f>IF(R1796&lt;&gt;"",VLOOKUP(S1796,'Avtal 2026-05-21'!C:J,10,FALSE),"")</f>
        <v>#REF!</v>
      </c>
      <c r="Z1796" s="2" t="e">
        <f>IF(R1796&lt;&gt;"",VLOOKUP(S1796,'Avtal 2026-05-21'!C:J,11,FALSE),"")</f>
        <v>#REF!</v>
      </c>
      <c r="AA1796" s="2" t="e">
        <f>IF(R1796&lt;&gt;"",VLOOKUP(S1796,'Avtal 2026-05-21'!C:J,12,FALSE),"")</f>
        <v>#REF!</v>
      </c>
      <c r="AB1796" s="2" t="e">
        <f>IF(R1796&lt;&gt;"",VLOOKUP(S1796,'Avtal 2026-05-21'!C:J,13,FALSE),"")</f>
        <v>#REF!</v>
      </c>
      <c r="AC1796" s="2" t="e">
        <f>IF(R1796&lt;&gt;"",VLOOKUP(S1796,'Avtal 2026-05-21'!C:J,21,FALSE),"")</f>
        <v>#REF!</v>
      </c>
      <c r="AD1796" s="13" t="e">
        <f>VLOOKUP(S1796,'Avtal 2026-05-21'!C:J,7,FALSE)</f>
        <v>#REF!</v>
      </c>
      <c r="AF1796" s="2" t="e">
        <f>IF(R1796&lt;&gt;"",VLOOKUP(S1796,'Avtal 2026-05-21'!C:J,18,FALSE),"")</f>
        <v>#REF!</v>
      </c>
      <c r="AG1796" s="2" t="e">
        <f>IF(R1796&lt;&gt;"",VLOOKUP(S1796,'Avtal 2026-05-21'!C:J,19,FALSE),"")</f>
        <v>#REF!</v>
      </c>
      <c r="AH1796" s="10" t="e">
        <f>IF(R1796&gt;0,VLOOKUP(S1796,'Avtal 2026-05-21'!C:J,52,FALSE),"")</f>
        <v>#REF!</v>
      </c>
    </row>
    <row r="1797" spans="18:34" ht="18.75" customHeight="1" x14ac:dyDescent="0.25">
      <c r="R1797" s="2" t="e">
        <f>IF(MAX($R$10:R1796)&gt;=$K$4,0,R1796+1)</f>
        <v>#REF!</v>
      </c>
      <c r="S1797" s="2" t="e">
        <f t="shared" si="132"/>
        <v>#REF!</v>
      </c>
      <c r="T1797" s="2" t="e">
        <f t="shared" si="129"/>
        <v>#REF!</v>
      </c>
      <c r="U1797" s="2" t="e">
        <f t="shared" si="130"/>
        <v>#REF!</v>
      </c>
      <c r="V1797" s="2" t="e">
        <f t="shared" si="131"/>
        <v>#REF!</v>
      </c>
      <c r="X1797" s="2" t="e">
        <f>IF(R1797&lt;&gt;"",VLOOKUP(S1797,'Avtal 2026-05-21'!C:J,9,FALSE),"")</f>
        <v>#REF!</v>
      </c>
      <c r="Y1797" s="2" t="e">
        <f>IF(R1797&lt;&gt;"",VLOOKUP(S1797,'Avtal 2026-05-21'!C:J,10,FALSE),"")</f>
        <v>#REF!</v>
      </c>
      <c r="Z1797" s="2" t="e">
        <f>IF(R1797&lt;&gt;"",VLOOKUP(S1797,'Avtal 2026-05-21'!C:J,11,FALSE),"")</f>
        <v>#REF!</v>
      </c>
      <c r="AA1797" s="2" t="e">
        <f>IF(R1797&lt;&gt;"",VLOOKUP(S1797,'Avtal 2026-05-21'!C:J,12,FALSE),"")</f>
        <v>#REF!</v>
      </c>
      <c r="AB1797" s="2" t="e">
        <f>IF(R1797&lt;&gt;"",VLOOKUP(S1797,'Avtal 2026-05-21'!C:J,13,FALSE),"")</f>
        <v>#REF!</v>
      </c>
      <c r="AC1797" s="2" t="e">
        <f>IF(R1797&lt;&gt;"",VLOOKUP(S1797,'Avtal 2026-05-21'!C:J,21,FALSE),"")</f>
        <v>#REF!</v>
      </c>
      <c r="AD1797" s="13" t="e">
        <f>VLOOKUP(S1797,'Avtal 2026-05-21'!C:J,7,FALSE)</f>
        <v>#REF!</v>
      </c>
      <c r="AF1797" s="2" t="e">
        <f>IF(R1797&lt;&gt;"",VLOOKUP(S1797,'Avtal 2026-05-21'!C:J,18,FALSE),"")</f>
        <v>#REF!</v>
      </c>
      <c r="AG1797" s="2" t="e">
        <f>IF(R1797&lt;&gt;"",VLOOKUP(S1797,'Avtal 2026-05-21'!C:J,19,FALSE),"")</f>
        <v>#REF!</v>
      </c>
      <c r="AH1797" s="10" t="e">
        <f>IF(R1797&gt;0,VLOOKUP(S1797,'Avtal 2026-05-21'!C:J,52,FALSE),"")</f>
        <v>#REF!</v>
      </c>
    </row>
    <row r="1798" spans="18:34" ht="18.75" customHeight="1" x14ac:dyDescent="0.25">
      <c r="R1798" s="2" t="e">
        <f>IF(MAX($R$10:R1797)&gt;=$K$4,0,R1797+1)</f>
        <v>#REF!</v>
      </c>
      <c r="S1798" s="2" t="e">
        <f t="shared" si="132"/>
        <v>#REF!</v>
      </c>
      <c r="T1798" s="2" t="e">
        <f t="shared" si="129"/>
        <v>#REF!</v>
      </c>
      <c r="U1798" s="2" t="e">
        <f t="shared" si="130"/>
        <v>#REF!</v>
      </c>
      <c r="V1798" s="2" t="e">
        <f t="shared" si="131"/>
        <v>#REF!</v>
      </c>
      <c r="X1798" s="2" t="e">
        <f>IF(R1798&lt;&gt;"",VLOOKUP(S1798,'Avtal 2026-05-21'!C:J,9,FALSE),"")</f>
        <v>#REF!</v>
      </c>
      <c r="Y1798" s="2" t="e">
        <f>IF(R1798&lt;&gt;"",VLOOKUP(S1798,'Avtal 2026-05-21'!C:J,10,FALSE),"")</f>
        <v>#REF!</v>
      </c>
      <c r="Z1798" s="2" t="e">
        <f>IF(R1798&lt;&gt;"",VLOOKUP(S1798,'Avtal 2026-05-21'!C:J,11,FALSE),"")</f>
        <v>#REF!</v>
      </c>
      <c r="AA1798" s="2" t="e">
        <f>IF(R1798&lt;&gt;"",VLOOKUP(S1798,'Avtal 2026-05-21'!C:J,12,FALSE),"")</f>
        <v>#REF!</v>
      </c>
      <c r="AB1798" s="2" t="e">
        <f>IF(R1798&lt;&gt;"",VLOOKUP(S1798,'Avtal 2026-05-21'!C:J,13,FALSE),"")</f>
        <v>#REF!</v>
      </c>
      <c r="AC1798" s="2" t="e">
        <f>IF(R1798&lt;&gt;"",VLOOKUP(S1798,'Avtal 2026-05-21'!C:J,21,FALSE),"")</f>
        <v>#REF!</v>
      </c>
      <c r="AD1798" s="13" t="e">
        <f>VLOOKUP(S1798,'Avtal 2026-05-21'!C:J,7,FALSE)</f>
        <v>#REF!</v>
      </c>
      <c r="AF1798" s="2" t="e">
        <f>IF(R1798&lt;&gt;"",VLOOKUP(S1798,'Avtal 2026-05-21'!C:J,18,FALSE),"")</f>
        <v>#REF!</v>
      </c>
      <c r="AG1798" s="2" t="e">
        <f>IF(R1798&lt;&gt;"",VLOOKUP(S1798,'Avtal 2026-05-21'!C:J,19,FALSE),"")</f>
        <v>#REF!</v>
      </c>
      <c r="AH1798" s="10" t="e">
        <f>IF(R1798&gt;0,VLOOKUP(S1798,'Avtal 2026-05-21'!C:J,52,FALSE),"")</f>
        <v>#REF!</v>
      </c>
    </row>
    <row r="1799" spans="18:34" ht="18.75" customHeight="1" x14ac:dyDescent="0.25">
      <c r="R1799" s="2" t="e">
        <f>IF(MAX($R$10:R1798)&gt;=$K$4,0,R1798+1)</f>
        <v>#REF!</v>
      </c>
      <c r="S1799" s="2" t="e">
        <f t="shared" si="132"/>
        <v>#REF!</v>
      </c>
      <c r="T1799" s="2" t="e">
        <f t="shared" si="129"/>
        <v>#REF!</v>
      </c>
      <c r="U1799" s="2" t="e">
        <f t="shared" si="130"/>
        <v>#REF!</v>
      </c>
      <c r="V1799" s="2" t="e">
        <f t="shared" si="131"/>
        <v>#REF!</v>
      </c>
      <c r="X1799" s="2" t="e">
        <f>IF(R1799&lt;&gt;"",VLOOKUP(S1799,'Avtal 2026-05-21'!C:J,9,FALSE),"")</f>
        <v>#REF!</v>
      </c>
      <c r="Y1799" s="2" t="e">
        <f>IF(R1799&lt;&gt;"",VLOOKUP(S1799,'Avtal 2026-05-21'!C:J,10,FALSE),"")</f>
        <v>#REF!</v>
      </c>
      <c r="Z1799" s="2" t="e">
        <f>IF(R1799&lt;&gt;"",VLOOKUP(S1799,'Avtal 2026-05-21'!C:J,11,FALSE),"")</f>
        <v>#REF!</v>
      </c>
      <c r="AA1799" s="2" t="e">
        <f>IF(R1799&lt;&gt;"",VLOOKUP(S1799,'Avtal 2026-05-21'!C:J,12,FALSE),"")</f>
        <v>#REF!</v>
      </c>
      <c r="AB1799" s="2" t="e">
        <f>IF(R1799&lt;&gt;"",VLOOKUP(S1799,'Avtal 2026-05-21'!C:J,13,FALSE),"")</f>
        <v>#REF!</v>
      </c>
      <c r="AC1799" s="2" t="e">
        <f>IF(R1799&lt;&gt;"",VLOOKUP(S1799,'Avtal 2026-05-21'!C:J,21,FALSE),"")</f>
        <v>#REF!</v>
      </c>
      <c r="AD1799" s="13" t="e">
        <f>VLOOKUP(S1799,'Avtal 2026-05-21'!C:J,7,FALSE)</f>
        <v>#REF!</v>
      </c>
      <c r="AF1799" s="2" t="e">
        <f>IF(R1799&lt;&gt;"",VLOOKUP(S1799,'Avtal 2026-05-21'!C:J,18,FALSE),"")</f>
        <v>#REF!</v>
      </c>
      <c r="AG1799" s="2" t="e">
        <f>IF(R1799&lt;&gt;"",VLOOKUP(S1799,'Avtal 2026-05-21'!C:J,19,FALSE),"")</f>
        <v>#REF!</v>
      </c>
      <c r="AH1799" s="10" t="e">
        <f>IF(R1799&gt;0,VLOOKUP(S1799,'Avtal 2026-05-21'!C:J,52,FALSE),"")</f>
        <v>#REF!</v>
      </c>
    </row>
    <row r="1800" spans="18:34" ht="18.75" customHeight="1" x14ac:dyDescent="0.25">
      <c r="R1800" s="2" t="e">
        <f>IF(MAX($R$10:R1799)&gt;=$K$4,0,R1799+1)</f>
        <v>#REF!</v>
      </c>
      <c r="S1800" s="2" t="e">
        <f t="shared" si="132"/>
        <v>#REF!</v>
      </c>
      <c r="T1800" s="2" t="e">
        <f t="shared" si="129"/>
        <v>#REF!</v>
      </c>
      <c r="U1800" s="2" t="e">
        <f t="shared" si="130"/>
        <v>#REF!</v>
      </c>
      <c r="V1800" s="2" t="e">
        <f t="shared" si="131"/>
        <v>#REF!</v>
      </c>
      <c r="X1800" s="2" t="e">
        <f>IF(R1800&lt;&gt;"",VLOOKUP(S1800,'Avtal 2026-05-21'!C:J,9,FALSE),"")</f>
        <v>#REF!</v>
      </c>
      <c r="Y1800" s="2" t="e">
        <f>IF(R1800&lt;&gt;"",VLOOKUP(S1800,'Avtal 2026-05-21'!C:J,10,FALSE),"")</f>
        <v>#REF!</v>
      </c>
      <c r="Z1800" s="2" t="e">
        <f>IF(R1800&lt;&gt;"",VLOOKUP(S1800,'Avtal 2026-05-21'!C:J,11,FALSE),"")</f>
        <v>#REF!</v>
      </c>
      <c r="AA1800" s="2" t="e">
        <f>IF(R1800&lt;&gt;"",VLOOKUP(S1800,'Avtal 2026-05-21'!C:J,12,FALSE),"")</f>
        <v>#REF!</v>
      </c>
      <c r="AB1800" s="2" t="e">
        <f>IF(R1800&lt;&gt;"",VLOOKUP(S1800,'Avtal 2026-05-21'!C:J,13,FALSE),"")</f>
        <v>#REF!</v>
      </c>
      <c r="AC1800" s="2" t="e">
        <f>IF(R1800&lt;&gt;"",VLOOKUP(S1800,'Avtal 2026-05-21'!C:J,21,FALSE),"")</f>
        <v>#REF!</v>
      </c>
      <c r="AD1800" s="13" t="e">
        <f>VLOOKUP(S1800,'Avtal 2026-05-21'!C:J,7,FALSE)</f>
        <v>#REF!</v>
      </c>
      <c r="AF1800" s="2" t="e">
        <f>IF(R1800&lt;&gt;"",VLOOKUP(S1800,'Avtal 2026-05-21'!C:J,18,FALSE),"")</f>
        <v>#REF!</v>
      </c>
      <c r="AG1800" s="2" t="e">
        <f>IF(R1800&lt;&gt;"",VLOOKUP(S1800,'Avtal 2026-05-21'!C:J,19,FALSE),"")</f>
        <v>#REF!</v>
      </c>
      <c r="AH1800" s="10" t="e">
        <f>IF(R1800&gt;0,VLOOKUP(S1800,'Avtal 2026-05-21'!C:J,52,FALSE),"")</f>
        <v>#REF!</v>
      </c>
    </row>
    <row r="1801" spans="18:34" ht="18.75" customHeight="1" x14ac:dyDescent="0.25">
      <c r="R1801" s="2" t="e">
        <f>IF(MAX($R$10:R1800)&gt;=$K$4,0,R1800+1)</f>
        <v>#REF!</v>
      </c>
      <c r="S1801" s="2" t="e">
        <f t="shared" si="132"/>
        <v>#REF!</v>
      </c>
      <c r="T1801" s="2" t="e">
        <f t="shared" si="129"/>
        <v>#REF!</v>
      </c>
      <c r="U1801" s="2" t="e">
        <f t="shared" si="130"/>
        <v>#REF!</v>
      </c>
      <c r="V1801" s="2" t="e">
        <f t="shared" si="131"/>
        <v>#REF!</v>
      </c>
      <c r="X1801" s="2" t="e">
        <f>IF(R1801&lt;&gt;"",VLOOKUP(S1801,'Avtal 2026-05-21'!C:J,9,FALSE),"")</f>
        <v>#REF!</v>
      </c>
      <c r="Y1801" s="2" t="e">
        <f>IF(R1801&lt;&gt;"",VLOOKUP(S1801,'Avtal 2026-05-21'!C:J,10,FALSE),"")</f>
        <v>#REF!</v>
      </c>
      <c r="Z1801" s="2" t="e">
        <f>IF(R1801&lt;&gt;"",VLOOKUP(S1801,'Avtal 2026-05-21'!C:J,11,FALSE),"")</f>
        <v>#REF!</v>
      </c>
      <c r="AA1801" s="2" t="e">
        <f>IF(R1801&lt;&gt;"",VLOOKUP(S1801,'Avtal 2026-05-21'!C:J,12,FALSE),"")</f>
        <v>#REF!</v>
      </c>
      <c r="AB1801" s="2" t="e">
        <f>IF(R1801&lt;&gt;"",VLOOKUP(S1801,'Avtal 2026-05-21'!C:J,13,FALSE),"")</f>
        <v>#REF!</v>
      </c>
      <c r="AC1801" s="2" t="e">
        <f>IF(R1801&lt;&gt;"",VLOOKUP(S1801,'Avtal 2026-05-21'!C:J,21,FALSE),"")</f>
        <v>#REF!</v>
      </c>
      <c r="AD1801" s="13" t="e">
        <f>VLOOKUP(S1801,'Avtal 2026-05-21'!C:J,7,FALSE)</f>
        <v>#REF!</v>
      </c>
      <c r="AF1801" s="2" t="e">
        <f>IF(R1801&lt;&gt;"",VLOOKUP(S1801,'Avtal 2026-05-21'!C:J,18,FALSE),"")</f>
        <v>#REF!</v>
      </c>
      <c r="AG1801" s="2" t="e">
        <f>IF(R1801&lt;&gt;"",VLOOKUP(S1801,'Avtal 2026-05-21'!C:J,19,FALSE),"")</f>
        <v>#REF!</v>
      </c>
      <c r="AH1801" s="10" t="e">
        <f>IF(R1801&gt;0,VLOOKUP(S1801,'Avtal 2026-05-21'!C:J,52,FALSE),"")</f>
        <v>#REF!</v>
      </c>
    </row>
    <row r="1802" spans="18:34" ht="18.75" customHeight="1" x14ac:dyDescent="0.25">
      <c r="R1802" s="2" t="e">
        <f>IF(MAX($R$10:R1801)&gt;=$K$4,0,R1801+1)</f>
        <v>#REF!</v>
      </c>
      <c r="S1802" s="2" t="e">
        <f t="shared" si="132"/>
        <v>#REF!</v>
      </c>
      <c r="T1802" s="2" t="e">
        <f t="shared" si="129"/>
        <v>#REF!</v>
      </c>
      <c r="U1802" s="2" t="e">
        <f t="shared" si="130"/>
        <v>#REF!</v>
      </c>
      <c r="V1802" s="2" t="e">
        <f t="shared" si="131"/>
        <v>#REF!</v>
      </c>
      <c r="X1802" s="2" t="e">
        <f>IF(R1802&lt;&gt;"",VLOOKUP(S1802,'Avtal 2026-05-21'!C:J,9,FALSE),"")</f>
        <v>#REF!</v>
      </c>
      <c r="Y1802" s="2" t="e">
        <f>IF(R1802&lt;&gt;"",VLOOKUP(S1802,'Avtal 2026-05-21'!C:J,10,FALSE),"")</f>
        <v>#REF!</v>
      </c>
      <c r="Z1802" s="2" t="e">
        <f>IF(R1802&lt;&gt;"",VLOOKUP(S1802,'Avtal 2026-05-21'!C:J,11,FALSE),"")</f>
        <v>#REF!</v>
      </c>
      <c r="AA1802" s="2" t="e">
        <f>IF(R1802&lt;&gt;"",VLOOKUP(S1802,'Avtal 2026-05-21'!C:J,12,FALSE),"")</f>
        <v>#REF!</v>
      </c>
      <c r="AB1802" s="2" t="e">
        <f>IF(R1802&lt;&gt;"",VLOOKUP(S1802,'Avtal 2026-05-21'!C:J,13,FALSE),"")</f>
        <v>#REF!</v>
      </c>
      <c r="AC1802" s="2" t="e">
        <f>IF(R1802&lt;&gt;"",VLOOKUP(S1802,'Avtal 2026-05-21'!C:J,21,FALSE),"")</f>
        <v>#REF!</v>
      </c>
      <c r="AD1802" s="13" t="e">
        <f>VLOOKUP(S1802,'Avtal 2026-05-21'!C:J,7,FALSE)</f>
        <v>#REF!</v>
      </c>
      <c r="AF1802" s="2" t="e">
        <f>IF(R1802&lt;&gt;"",VLOOKUP(S1802,'Avtal 2026-05-21'!C:J,18,FALSE),"")</f>
        <v>#REF!</v>
      </c>
      <c r="AG1802" s="2" t="e">
        <f>IF(R1802&lt;&gt;"",VLOOKUP(S1802,'Avtal 2026-05-21'!C:J,19,FALSE),"")</f>
        <v>#REF!</v>
      </c>
      <c r="AH1802" s="10" t="e">
        <f>IF(R1802&gt;0,VLOOKUP(S1802,'Avtal 2026-05-21'!C:J,52,FALSE),"")</f>
        <v>#REF!</v>
      </c>
    </row>
    <row r="1803" spans="18:34" ht="18.75" customHeight="1" x14ac:dyDescent="0.25">
      <c r="R1803" s="2" t="e">
        <f>IF(MAX($R$10:R1802)&gt;=$K$4,0,R1802+1)</f>
        <v>#REF!</v>
      </c>
      <c r="S1803" s="2" t="e">
        <f t="shared" si="132"/>
        <v>#REF!</v>
      </c>
      <c r="T1803" s="2" t="e">
        <f t="shared" ref="T1803:T1819" si="133">IF(R1803&gt;0,YEAR(AF1803),0)</f>
        <v>#REF!</v>
      </c>
      <c r="U1803" s="2" t="e">
        <f t="shared" ref="U1803:U1819" si="134">MONTH(AF1803)*1</f>
        <v>#REF!</v>
      </c>
      <c r="V1803" s="2" t="e">
        <f t="shared" ref="V1803:V1819" si="135">IF(R1803&gt;0,T1803&amp;U1803,"")</f>
        <v>#REF!</v>
      </c>
      <c r="X1803" s="2" t="e">
        <f>IF(R1803&lt;&gt;"",VLOOKUP(S1803,'Avtal 2026-05-21'!C:J,9,FALSE),"")</f>
        <v>#REF!</v>
      </c>
      <c r="Y1803" s="2" t="e">
        <f>IF(R1803&lt;&gt;"",VLOOKUP(S1803,'Avtal 2026-05-21'!C:J,10,FALSE),"")</f>
        <v>#REF!</v>
      </c>
      <c r="Z1803" s="2" t="e">
        <f>IF(R1803&lt;&gt;"",VLOOKUP(S1803,'Avtal 2026-05-21'!C:J,11,FALSE),"")</f>
        <v>#REF!</v>
      </c>
      <c r="AA1803" s="2" t="e">
        <f>IF(R1803&lt;&gt;"",VLOOKUP(S1803,'Avtal 2026-05-21'!C:J,12,FALSE),"")</f>
        <v>#REF!</v>
      </c>
      <c r="AB1803" s="2" t="e">
        <f>IF(R1803&lt;&gt;"",VLOOKUP(S1803,'Avtal 2026-05-21'!C:J,13,FALSE),"")</f>
        <v>#REF!</v>
      </c>
      <c r="AC1803" s="2" t="e">
        <f>IF(R1803&lt;&gt;"",VLOOKUP(S1803,'Avtal 2026-05-21'!C:J,21,FALSE),"")</f>
        <v>#REF!</v>
      </c>
      <c r="AD1803" s="13" t="e">
        <f>VLOOKUP(S1803,'Avtal 2026-05-21'!C:J,7,FALSE)</f>
        <v>#REF!</v>
      </c>
      <c r="AF1803" s="2" t="e">
        <f>IF(R1803&lt;&gt;"",VLOOKUP(S1803,'Avtal 2026-05-21'!C:J,18,FALSE),"")</f>
        <v>#REF!</v>
      </c>
      <c r="AG1803" s="2" t="e">
        <f>IF(R1803&lt;&gt;"",VLOOKUP(S1803,'Avtal 2026-05-21'!C:J,19,FALSE),"")</f>
        <v>#REF!</v>
      </c>
      <c r="AH1803" s="10" t="e">
        <f>IF(R1803&gt;0,VLOOKUP(S1803,'Avtal 2026-05-21'!C:J,52,FALSE),"")</f>
        <v>#REF!</v>
      </c>
    </row>
    <row r="1804" spans="18:34" ht="18.75" customHeight="1" x14ac:dyDescent="0.25">
      <c r="R1804" s="2" t="e">
        <f>IF(MAX($R$10:R1803)&gt;=$K$4,0,R1803+1)</f>
        <v>#REF!</v>
      </c>
      <c r="S1804" s="2" t="e">
        <f t="shared" ref="S1804:S1819" si="136">S1803+1</f>
        <v>#REF!</v>
      </c>
      <c r="T1804" s="2" t="e">
        <f t="shared" si="133"/>
        <v>#REF!</v>
      </c>
      <c r="U1804" s="2" t="e">
        <f t="shared" si="134"/>
        <v>#REF!</v>
      </c>
      <c r="V1804" s="2" t="e">
        <f t="shared" si="135"/>
        <v>#REF!</v>
      </c>
      <c r="X1804" s="2" t="e">
        <f>IF(R1804&lt;&gt;"",VLOOKUP(S1804,'Avtal 2026-05-21'!C:J,9,FALSE),"")</f>
        <v>#REF!</v>
      </c>
      <c r="Y1804" s="2" t="e">
        <f>IF(R1804&lt;&gt;"",VLOOKUP(S1804,'Avtal 2026-05-21'!C:J,10,FALSE),"")</f>
        <v>#REF!</v>
      </c>
      <c r="Z1804" s="2" t="e">
        <f>IF(R1804&lt;&gt;"",VLOOKUP(S1804,'Avtal 2026-05-21'!C:J,11,FALSE),"")</f>
        <v>#REF!</v>
      </c>
      <c r="AA1804" s="2" t="e">
        <f>IF(R1804&lt;&gt;"",VLOOKUP(S1804,'Avtal 2026-05-21'!C:J,12,FALSE),"")</f>
        <v>#REF!</v>
      </c>
      <c r="AB1804" s="2" t="e">
        <f>IF(R1804&lt;&gt;"",VLOOKUP(S1804,'Avtal 2026-05-21'!C:J,13,FALSE),"")</f>
        <v>#REF!</v>
      </c>
      <c r="AC1804" s="2" t="e">
        <f>IF(R1804&lt;&gt;"",VLOOKUP(S1804,'Avtal 2026-05-21'!C:J,21,FALSE),"")</f>
        <v>#REF!</v>
      </c>
      <c r="AD1804" s="13" t="e">
        <f>VLOOKUP(S1804,'Avtal 2026-05-21'!C:J,7,FALSE)</f>
        <v>#REF!</v>
      </c>
      <c r="AF1804" s="2" t="e">
        <f>IF(R1804&lt;&gt;"",VLOOKUP(S1804,'Avtal 2026-05-21'!C:J,18,FALSE),"")</f>
        <v>#REF!</v>
      </c>
      <c r="AG1804" s="2" t="e">
        <f>IF(R1804&lt;&gt;"",VLOOKUP(S1804,'Avtal 2026-05-21'!C:J,19,FALSE),"")</f>
        <v>#REF!</v>
      </c>
      <c r="AH1804" s="10" t="e">
        <f>IF(R1804&gt;0,VLOOKUP(S1804,'Avtal 2026-05-21'!C:J,52,FALSE),"")</f>
        <v>#REF!</v>
      </c>
    </row>
    <row r="1805" spans="18:34" ht="18.75" customHeight="1" x14ac:dyDescent="0.25">
      <c r="R1805" s="2" t="e">
        <f>IF(MAX($R$10:R1804)&gt;=$K$4,0,R1804+1)</f>
        <v>#REF!</v>
      </c>
      <c r="S1805" s="2" t="e">
        <f t="shared" si="136"/>
        <v>#REF!</v>
      </c>
      <c r="T1805" s="2" t="e">
        <f t="shared" si="133"/>
        <v>#REF!</v>
      </c>
      <c r="U1805" s="2" t="e">
        <f t="shared" si="134"/>
        <v>#REF!</v>
      </c>
      <c r="V1805" s="2" t="e">
        <f t="shared" si="135"/>
        <v>#REF!</v>
      </c>
      <c r="X1805" s="2" t="e">
        <f>IF(R1805&lt;&gt;"",VLOOKUP(S1805,'Avtal 2026-05-21'!C:J,9,FALSE),"")</f>
        <v>#REF!</v>
      </c>
      <c r="Y1805" s="2" t="e">
        <f>IF(R1805&lt;&gt;"",VLOOKUP(S1805,'Avtal 2026-05-21'!C:J,10,FALSE),"")</f>
        <v>#REF!</v>
      </c>
      <c r="Z1805" s="2" t="e">
        <f>IF(R1805&lt;&gt;"",VLOOKUP(S1805,'Avtal 2026-05-21'!C:J,11,FALSE),"")</f>
        <v>#REF!</v>
      </c>
      <c r="AA1805" s="2" t="e">
        <f>IF(R1805&lt;&gt;"",VLOOKUP(S1805,'Avtal 2026-05-21'!C:J,12,FALSE),"")</f>
        <v>#REF!</v>
      </c>
      <c r="AB1805" s="2" t="e">
        <f>IF(R1805&lt;&gt;"",VLOOKUP(S1805,'Avtal 2026-05-21'!C:J,13,FALSE),"")</f>
        <v>#REF!</v>
      </c>
      <c r="AC1805" s="2" t="e">
        <f>IF(R1805&lt;&gt;"",VLOOKUP(S1805,'Avtal 2026-05-21'!C:J,21,FALSE),"")</f>
        <v>#REF!</v>
      </c>
      <c r="AD1805" s="13" t="e">
        <f>VLOOKUP(S1805,'Avtal 2026-05-21'!C:J,7,FALSE)</f>
        <v>#REF!</v>
      </c>
      <c r="AF1805" s="2" t="e">
        <f>IF(R1805&lt;&gt;"",VLOOKUP(S1805,'Avtal 2026-05-21'!C:J,18,FALSE),"")</f>
        <v>#REF!</v>
      </c>
      <c r="AG1805" s="2" t="e">
        <f>IF(R1805&lt;&gt;"",VLOOKUP(S1805,'Avtal 2026-05-21'!C:J,19,FALSE),"")</f>
        <v>#REF!</v>
      </c>
      <c r="AH1805" s="10" t="e">
        <f>IF(R1805&gt;0,VLOOKUP(S1805,'Avtal 2026-05-21'!C:J,52,FALSE),"")</f>
        <v>#REF!</v>
      </c>
    </row>
    <row r="1806" spans="18:34" ht="18.75" customHeight="1" x14ac:dyDescent="0.25">
      <c r="R1806" s="2" t="e">
        <f>IF(MAX($R$10:R1805)&gt;=$K$4,0,R1805+1)</f>
        <v>#REF!</v>
      </c>
      <c r="S1806" s="2" t="e">
        <f t="shared" si="136"/>
        <v>#REF!</v>
      </c>
      <c r="T1806" s="2" t="e">
        <f t="shared" si="133"/>
        <v>#REF!</v>
      </c>
      <c r="U1806" s="2" t="e">
        <f t="shared" si="134"/>
        <v>#REF!</v>
      </c>
      <c r="V1806" s="2" t="e">
        <f t="shared" si="135"/>
        <v>#REF!</v>
      </c>
      <c r="X1806" s="2" t="e">
        <f>IF(R1806&lt;&gt;"",VLOOKUP(S1806,'Avtal 2026-05-21'!C:J,9,FALSE),"")</f>
        <v>#REF!</v>
      </c>
      <c r="Y1806" s="2" t="e">
        <f>IF(R1806&lt;&gt;"",VLOOKUP(S1806,'Avtal 2026-05-21'!C:J,10,FALSE),"")</f>
        <v>#REF!</v>
      </c>
      <c r="Z1806" s="2" t="e">
        <f>IF(R1806&lt;&gt;"",VLOOKUP(S1806,'Avtal 2026-05-21'!C:J,11,FALSE),"")</f>
        <v>#REF!</v>
      </c>
      <c r="AA1806" s="2" t="e">
        <f>IF(R1806&lt;&gt;"",VLOOKUP(S1806,'Avtal 2026-05-21'!C:J,12,FALSE),"")</f>
        <v>#REF!</v>
      </c>
      <c r="AB1806" s="2" t="e">
        <f>IF(R1806&lt;&gt;"",VLOOKUP(S1806,'Avtal 2026-05-21'!C:J,13,FALSE),"")</f>
        <v>#REF!</v>
      </c>
      <c r="AC1806" s="2" t="e">
        <f>IF(R1806&lt;&gt;"",VLOOKUP(S1806,'Avtal 2026-05-21'!C:J,21,FALSE),"")</f>
        <v>#REF!</v>
      </c>
      <c r="AD1806" s="13" t="e">
        <f>VLOOKUP(S1806,'Avtal 2026-05-21'!C:J,7,FALSE)</f>
        <v>#REF!</v>
      </c>
      <c r="AF1806" s="2" t="e">
        <f>IF(R1806&lt;&gt;"",VLOOKUP(S1806,'Avtal 2026-05-21'!C:J,18,FALSE),"")</f>
        <v>#REF!</v>
      </c>
      <c r="AG1806" s="2" t="e">
        <f>IF(R1806&lt;&gt;"",VLOOKUP(S1806,'Avtal 2026-05-21'!C:J,19,FALSE),"")</f>
        <v>#REF!</v>
      </c>
      <c r="AH1806" s="10" t="e">
        <f>IF(R1806&gt;0,VLOOKUP(S1806,'Avtal 2026-05-21'!C:J,52,FALSE),"")</f>
        <v>#REF!</v>
      </c>
    </row>
    <row r="1807" spans="18:34" ht="18.75" customHeight="1" x14ac:dyDescent="0.25">
      <c r="R1807" s="2" t="e">
        <f>IF(MAX($R$10:R1806)&gt;=$K$4,0,R1806+1)</f>
        <v>#REF!</v>
      </c>
      <c r="S1807" s="2" t="e">
        <f t="shared" si="136"/>
        <v>#REF!</v>
      </c>
      <c r="T1807" s="2" t="e">
        <f t="shared" si="133"/>
        <v>#REF!</v>
      </c>
      <c r="U1807" s="2" t="e">
        <f t="shared" si="134"/>
        <v>#REF!</v>
      </c>
      <c r="V1807" s="2" t="e">
        <f t="shared" si="135"/>
        <v>#REF!</v>
      </c>
      <c r="X1807" s="2" t="e">
        <f>IF(R1807&lt;&gt;"",VLOOKUP(S1807,'Avtal 2026-05-21'!C:J,9,FALSE),"")</f>
        <v>#REF!</v>
      </c>
      <c r="Y1807" s="2" t="e">
        <f>IF(R1807&lt;&gt;"",VLOOKUP(S1807,'Avtal 2026-05-21'!C:J,10,FALSE),"")</f>
        <v>#REF!</v>
      </c>
      <c r="Z1807" s="2" t="e">
        <f>IF(R1807&lt;&gt;"",VLOOKUP(S1807,'Avtal 2026-05-21'!C:J,11,FALSE),"")</f>
        <v>#REF!</v>
      </c>
      <c r="AA1807" s="2" t="e">
        <f>IF(R1807&lt;&gt;"",VLOOKUP(S1807,'Avtal 2026-05-21'!C:J,12,FALSE),"")</f>
        <v>#REF!</v>
      </c>
      <c r="AB1807" s="2" t="e">
        <f>IF(R1807&lt;&gt;"",VLOOKUP(S1807,'Avtal 2026-05-21'!C:J,13,FALSE),"")</f>
        <v>#REF!</v>
      </c>
      <c r="AC1807" s="2" t="e">
        <f>IF(R1807&lt;&gt;"",VLOOKUP(S1807,'Avtal 2026-05-21'!C:J,21,FALSE),"")</f>
        <v>#REF!</v>
      </c>
      <c r="AD1807" s="13" t="e">
        <f>VLOOKUP(S1807,'Avtal 2026-05-21'!C:J,7,FALSE)</f>
        <v>#REF!</v>
      </c>
      <c r="AF1807" s="2" t="e">
        <f>IF(R1807&lt;&gt;"",VLOOKUP(S1807,'Avtal 2026-05-21'!C:J,18,FALSE),"")</f>
        <v>#REF!</v>
      </c>
      <c r="AG1807" s="2" t="e">
        <f>IF(R1807&lt;&gt;"",VLOOKUP(S1807,'Avtal 2026-05-21'!C:J,19,FALSE),"")</f>
        <v>#REF!</v>
      </c>
      <c r="AH1807" s="10" t="e">
        <f>IF(R1807&gt;0,VLOOKUP(S1807,'Avtal 2026-05-21'!C:J,52,FALSE),"")</f>
        <v>#REF!</v>
      </c>
    </row>
    <row r="1808" spans="18:34" ht="18.75" customHeight="1" x14ac:dyDescent="0.25">
      <c r="R1808" s="2" t="e">
        <f>IF(MAX($R$10:R1807)&gt;=$K$4,0,R1807+1)</f>
        <v>#REF!</v>
      </c>
      <c r="S1808" s="2" t="e">
        <f t="shared" si="136"/>
        <v>#REF!</v>
      </c>
      <c r="T1808" s="2" t="e">
        <f t="shared" si="133"/>
        <v>#REF!</v>
      </c>
      <c r="U1808" s="2" t="e">
        <f t="shared" si="134"/>
        <v>#REF!</v>
      </c>
      <c r="V1808" s="2" t="e">
        <f t="shared" si="135"/>
        <v>#REF!</v>
      </c>
      <c r="X1808" s="2" t="e">
        <f>IF(R1808&lt;&gt;"",VLOOKUP(S1808,'Avtal 2026-05-21'!C:J,9,FALSE),"")</f>
        <v>#REF!</v>
      </c>
      <c r="Y1808" s="2" t="e">
        <f>IF(R1808&lt;&gt;"",VLOOKUP(S1808,'Avtal 2026-05-21'!C:J,10,FALSE),"")</f>
        <v>#REF!</v>
      </c>
      <c r="Z1808" s="2" t="e">
        <f>IF(R1808&lt;&gt;"",VLOOKUP(S1808,'Avtal 2026-05-21'!C:J,11,FALSE),"")</f>
        <v>#REF!</v>
      </c>
      <c r="AA1808" s="2" t="e">
        <f>IF(R1808&lt;&gt;"",VLOOKUP(S1808,'Avtal 2026-05-21'!C:J,12,FALSE),"")</f>
        <v>#REF!</v>
      </c>
      <c r="AB1808" s="2" t="e">
        <f>IF(R1808&lt;&gt;"",VLOOKUP(S1808,'Avtal 2026-05-21'!C:J,13,FALSE),"")</f>
        <v>#REF!</v>
      </c>
      <c r="AC1808" s="2" t="e">
        <f>IF(R1808&lt;&gt;"",VLOOKUP(S1808,'Avtal 2026-05-21'!C:J,21,FALSE),"")</f>
        <v>#REF!</v>
      </c>
      <c r="AD1808" s="13" t="e">
        <f>VLOOKUP(S1808,'Avtal 2026-05-21'!C:J,7,FALSE)</f>
        <v>#REF!</v>
      </c>
      <c r="AF1808" s="2" t="e">
        <f>IF(R1808&lt;&gt;"",VLOOKUP(S1808,'Avtal 2026-05-21'!C:J,18,FALSE),"")</f>
        <v>#REF!</v>
      </c>
      <c r="AG1808" s="2" t="e">
        <f>IF(R1808&lt;&gt;"",VLOOKUP(S1808,'Avtal 2026-05-21'!C:J,19,FALSE),"")</f>
        <v>#REF!</v>
      </c>
      <c r="AH1808" s="10" t="e">
        <f>IF(R1808&gt;0,VLOOKUP(S1808,'Avtal 2026-05-21'!C:J,52,FALSE),"")</f>
        <v>#REF!</v>
      </c>
    </row>
    <row r="1809" spans="18:34" ht="18.75" customHeight="1" x14ac:dyDescent="0.25">
      <c r="R1809" s="2" t="e">
        <f>IF(MAX($R$10:R1808)&gt;=$K$4,0,R1808+1)</f>
        <v>#REF!</v>
      </c>
      <c r="S1809" s="2" t="e">
        <f t="shared" si="136"/>
        <v>#REF!</v>
      </c>
      <c r="T1809" s="2" t="e">
        <f t="shared" si="133"/>
        <v>#REF!</v>
      </c>
      <c r="U1809" s="2" t="e">
        <f t="shared" si="134"/>
        <v>#REF!</v>
      </c>
      <c r="V1809" s="2" t="e">
        <f t="shared" si="135"/>
        <v>#REF!</v>
      </c>
      <c r="X1809" s="2" t="e">
        <f>IF(R1809&lt;&gt;"",VLOOKUP(S1809,'Avtal 2026-05-21'!C:J,9,FALSE),"")</f>
        <v>#REF!</v>
      </c>
      <c r="Y1809" s="2" t="e">
        <f>IF(R1809&lt;&gt;"",VLOOKUP(S1809,'Avtal 2026-05-21'!C:J,10,FALSE),"")</f>
        <v>#REF!</v>
      </c>
      <c r="Z1809" s="2" t="e">
        <f>IF(R1809&lt;&gt;"",VLOOKUP(S1809,'Avtal 2026-05-21'!C:J,11,FALSE),"")</f>
        <v>#REF!</v>
      </c>
      <c r="AA1809" s="2" t="e">
        <f>IF(R1809&lt;&gt;"",VLOOKUP(S1809,'Avtal 2026-05-21'!C:J,12,FALSE),"")</f>
        <v>#REF!</v>
      </c>
      <c r="AB1809" s="2" t="e">
        <f>IF(R1809&lt;&gt;"",VLOOKUP(S1809,'Avtal 2026-05-21'!C:J,13,FALSE),"")</f>
        <v>#REF!</v>
      </c>
      <c r="AC1809" s="2" t="e">
        <f>IF(R1809&lt;&gt;"",VLOOKUP(S1809,'Avtal 2026-05-21'!C:J,21,FALSE),"")</f>
        <v>#REF!</v>
      </c>
      <c r="AD1809" s="13" t="e">
        <f>VLOOKUP(S1809,'Avtal 2026-05-21'!C:J,7,FALSE)</f>
        <v>#REF!</v>
      </c>
      <c r="AF1809" s="2" t="e">
        <f>IF(R1809&lt;&gt;"",VLOOKUP(S1809,'Avtal 2026-05-21'!C:J,18,FALSE),"")</f>
        <v>#REF!</v>
      </c>
      <c r="AG1809" s="2" t="e">
        <f>IF(R1809&lt;&gt;"",VLOOKUP(S1809,'Avtal 2026-05-21'!C:J,19,FALSE),"")</f>
        <v>#REF!</v>
      </c>
      <c r="AH1809" s="10" t="e">
        <f>IF(R1809&gt;0,VLOOKUP(S1809,'Avtal 2026-05-21'!C:J,52,FALSE),"")</f>
        <v>#REF!</v>
      </c>
    </row>
    <row r="1810" spans="18:34" ht="18.75" customHeight="1" x14ac:dyDescent="0.25">
      <c r="R1810" s="2" t="e">
        <f>IF(MAX($R$10:R1809)&gt;=$K$4,0,R1809+1)</f>
        <v>#REF!</v>
      </c>
      <c r="S1810" s="2" t="e">
        <f t="shared" si="136"/>
        <v>#REF!</v>
      </c>
      <c r="T1810" s="2" t="e">
        <f t="shared" si="133"/>
        <v>#REF!</v>
      </c>
      <c r="U1810" s="2" t="e">
        <f t="shared" si="134"/>
        <v>#REF!</v>
      </c>
      <c r="V1810" s="2" t="e">
        <f t="shared" si="135"/>
        <v>#REF!</v>
      </c>
      <c r="X1810" s="2" t="e">
        <f>IF(R1810&lt;&gt;"",VLOOKUP(S1810,'Avtal 2026-05-21'!C:J,9,FALSE),"")</f>
        <v>#REF!</v>
      </c>
      <c r="Y1810" s="2" t="e">
        <f>IF(R1810&lt;&gt;"",VLOOKUP(S1810,'Avtal 2026-05-21'!C:J,10,FALSE),"")</f>
        <v>#REF!</v>
      </c>
      <c r="Z1810" s="2" t="e">
        <f>IF(R1810&lt;&gt;"",VLOOKUP(S1810,'Avtal 2026-05-21'!C:J,11,FALSE),"")</f>
        <v>#REF!</v>
      </c>
      <c r="AA1810" s="2" t="e">
        <f>IF(R1810&lt;&gt;"",VLOOKUP(S1810,'Avtal 2026-05-21'!C:J,12,FALSE),"")</f>
        <v>#REF!</v>
      </c>
      <c r="AB1810" s="2" t="e">
        <f>IF(R1810&lt;&gt;"",VLOOKUP(S1810,'Avtal 2026-05-21'!C:J,13,FALSE),"")</f>
        <v>#REF!</v>
      </c>
      <c r="AC1810" s="2" t="e">
        <f>IF(R1810&lt;&gt;"",VLOOKUP(S1810,'Avtal 2026-05-21'!C:J,21,FALSE),"")</f>
        <v>#REF!</v>
      </c>
      <c r="AD1810" s="13" t="e">
        <f>VLOOKUP(S1810,'Avtal 2026-05-21'!C:J,7,FALSE)</f>
        <v>#REF!</v>
      </c>
      <c r="AF1810" s="2" t="e">
        <f>IF(R1810&lt;&gt;"",VLOOKUP(S1810,'Avtal 2026-05-21'!C:J,18,FALSE),"")</f>
        <v>#REF!</v>
      </c>
      <c r="AG1810" s="2" t="e">
        <f>IF(R1810&lt;&gt;"",VLOOKUP(S1810,'Avtal 2026-05-21'!C:J,19,FALSE),"")</f>
        <v>#REF!</v>
      </c>
      <c r="AH1810" s="10" t="e">
        <f>IF(R1810&gt;0,VLOOKUP(S1810,'Avtal 2026-05-21'!C:J,52,FALSE),"")</f>
        <v>#REF!</v>
      </c>
    </row>
    <row r="1811" spans="18:34" ht="18.75" customHeight="1" x14ac:dyDescent="0.25">
      <c r="R1811" s="2" t="e">
        <f>IF(MAX($R$10:R1810)&gt;=$K$4,0,R1810+1)</f>
        <v>#REF!</v>
      </c>
      <c r="S1811" s="2" t="e">
        <f t="shared" si="136"/>
        <v>#REF!</v>
      </c>
      <c r="T1811" s="2" t="e">
        <f t="shared" si="133"/>
        <v>#REF!</v>
      </c>
      <c r="U1811" s="2" t="e">
        <f t="shared" si="134"/>
        <v>#REF!</v>
      </c>
      <c r="V1811" s="2" t="e">
        <f t="shared" si="135"/>
        <v>#REF!</v>
      </c>
      <c r="X1811" s="2" t="e">
        <f>IF(R1811&lt;&gt;"",VLOOKUP(S1811,'Avtal 2026-05-21'!C:J,9,FALSE),"")</f>
        <v>#REF!</v>
      </c>
      <c r="Y1811" s="2" t="e">
        <f>IF(R1811&lt;&gt;"",VLOOKUP(S1811,'Avtal 2026-05-21'!C:J,10,FALSE),"")</f>
        <v>#REF!</v>
      </c>
      <c r="Z1811" s="2" t="e">
        <f>IF(R1811&lt;&gt;"",VLOOKUP(S1811,'Avtal 2026-05-21'!C:J,11,FALSE),"")</f>
        <v>#REF!</v>
      </c>
      <c r="AA1811" s="2" t="e">
        <f>IF(R1811&lt;&gt;"",VLOOKUP(S1811,'Avtal 2026-05-21'!C:J,12,FALSE),"")</f>
        <v>#REF!</v>
      </c>
      <c r="AB1811" s="2" t="e">
        <f>IF(R1811&lt;&gt;"",VLOOKUP(S1811,'Avtal 2026-05-21'!C:J,13,FALSE),"")</f>
        <v>#REF!</v>
      </c>
      <c r="AC1811" s="2" t="e">
        <f>IF(R1811&lt;&gt;"",VLOOKUP(S1811,'Avtal 2026-05-21'!C:J,21,FALSE),"")</f>
        <v>#REF!</v>
      </c>
      <c r="AD1811" s="13" t="e">
        <f>VLOOKUP(S1811,'Avtal 2026-05-21'!C:J,7,FALSE)</f>
        <v>#REF!</v>
      </c>
      <c r="AF1811" s="2" t="e">
        <f>IF(R1811&lt;&gt;"",VLOOKUP(S1811,'Avtal 2026-05-21'!C:J,18,FALSE),"")</f>
        <v>#REF!</v>
      </c>
      <c r="AG1811" s="2" t="e">
        <f>IF(R1811&lt;&gt;"",VLOOKUP(S1811,'Avtal 2026-05-21'!C:J,19,FALSE),"")</f>
        <v>#REF!</v>
      </c>
      <c r="AH1811" s="10" t="e">
        <f>IF(R1811&gt;0,VLOOKUP(S1811,'Avtal 2026-05-21'!C:J,52,FALSE),"")</f>
        <v>#REF!</v>
      </c>
    </row>
    <row r="1812" spans="18:34" ht="18.75" customHeight="1" x14ac:dyDescent="0.25">
      <c r="R1812" s="2" t="e">
        <f>IF(MAX($R$10:R1811)&gt;=$K$4,0,R1811+1)</f>
        <v>#REF!</v>
      </c>
      <c r="S1812" s="2" t="e">
        <f t="shared" si="136"/>
        <v>#REF!</v>
      </c>
      <c r="T1812" s="2" t="e">
        <f t="shared" si="133"/>
        <v>#REF!</v>
      </c>
      <c r="U1812" s="2" t="e">
        <f t="shared" si="134"/>
        <v>#REF!</v>
      </c>
      <c r="V1812" s="2" t="e">
        <f t="shared" si="135"/>
        <v>#REF!</v>
      </c>
      <c r="X1812" s="2" t="e">
        <f>IF(R1812&lt;&gt;"",VLOOKUP(S1812,'Avtal 2026-05-21'!C:J,9,FALSE),"")</f>
        <v>#REF!</v>
      </c>
      <c r="Y1812" s="2" t="e">
        <f>IF(R1812&lt;&gt;"",VLOOKUP(S1812,'Avtal 2026-05-21'!C:J,10,FALSE),"")</f>
        <v>#REF!</v>
      </c>
      <c r="Z1812" s="2" t="e">
        <f>IF(R1812&lt;&gt;"",VLOOKUP(S1812,'Avtal 2026-05-21'!C:J,11,FALSE),"")</f>
        <v>#REF!</v>
      </c>
      <c r="AA1812" s="2" t="e">
        <f>IF(R1812&lt;&gt;"",VLOOKUP(S1812,'Avtal 2026-05-21'!C:J,12,FALSE),"")</f>
        <v>#REF!</v>
      </c>
      <c r="AB1812" s="2" t="e">
        <f>IF(R1812&lt;&gt;"",VLOOKUP(S1812,'Avtal 2026-05-21'!C:J,13,FALSE),"")</f>
        <v>#REF!</v>
      </c>
      <c r="AC1812" s="2" t="e">
        <f>IF(R1812&lt;&gt;"",VLOOKUP(S1812,'Avtal 2026-05-21'!C:J,21,FALSE),"")</f>
        <v>#REF!</v>
      </c>
      <c r="AD1812" s="13" t="e">
        <f>VLOOKUP(S1812,'Avtal 2026-05-21'!C:J,7,FALSE)</f>
        <v>#REF!</v>
      </c>
      <c r="AF1812" s="2" t="e">
        <f>IF(R1812&lt;&gt;"",VLOOKUP(S1812,'Avtal 2026-05-21'!C:J,18,FALSE),"")</f>
        <v>#REF!</v>
      </c>
      <c r="AG1812" s="2" t="e">
        <f>IF(R1812&lt;&gt;"",VLOOKUP(S1812,'Avtal 2026-05-21'!C:J,19,FALSE),"")</f>
        <v>#REF!</v>
      </c>
      <c r="AH1812" s="10" t="e">
        <f>IF(R1812&gt;0,VLOOKUP(S1812,'Avtal 2026-05-21'!C:J,52,FALSE),"")</f>
        <v>#REF!</v>
      </c>
    </row>
    <row r="1813" spans="18:34" ht="18.75" customHeight="1" x14ac:dyDescent="0.25">
      <c r="R1813" s="2" t="e">
        <f>IF(MAX($R$10:R1812)&gt;=$K$4,0,R1812+1)</f>
        <v>#REF!</v>
      </c>
      <c r="S1813" s="2" t="e">
        <f t="shared" si="136"/>
        <v>#REF!</v>
      </c>
      <c r="T1813" s="2" t="e">
        <f t="shared" si="133"/>
        <v>#REF!</v>
      </c>
      <c r="U1813" s="2" t="e">
        <f t="shared" si="134"/>
        <v>#REF!</v>
      </c>
      <c r="V1813" s="2" t="e">
        <f t="shared" si="135"/>
        <v>#REF!</v>
      </c>
      <c r="X1813" s="2" t="e">
        <f>IF(R1813&lt;&gt;"",VLOOKUP(S1813,'Avtal 2026-05-21'!C:J,9,FALSE),"")</f>
        <v>#REF!</v>
      </c>
      <c r="Y1813" s="2" t="e">
        <f>IF(R1813&lt;&gt;"",VLOOKUP(S1813,'Avtal 2026-05-21'!C:J,10,FALSE),"")</f>
        <v>#REF!</v>
      </c>
      <c r="Z1813" s="2" t="e">
        <f>IF(R1813&lt;&gt;"",VLOOKUP(S1813,'Avtal 2026-05-21'!C:J,11,FALSE),"")</f>
        <v>#REF!</v>
      </c>
      <c r="AA1813" s="2" t="e">
        <f>IF(R1813&lt;&gt;"",VLOOKUP(S1813,'Avtal 2026-05-21'!C:J,12,FALSE),"")</f>
        <v>#REF!</v>
      </c>
      <c r="AB1813" s="2" t="e">
        <f>IF(R1813&lt;&gt;"",VLOOKUP(S1813,'Avtal 2026-05-21'!C:J,13,FALSE),"")</f>
        <v>#REF!</v>
      </c>
      <c r="AC1813" s="2" t="e">
        <f>IF(R1813&lt;&gt;"",VLOOKUP(S1813,'Avtal 2026-05-21'!C:J,21,FALSE),"")</f>
        <v>#REF!</v>
      </c>
      <c r="AD1813" s="13" t="e">
        <f>VLOOKUP(S1813,'Avtal 2026-05-21'!C:J,7,FALSE)</f>
        <v>#REF!</v>
      </c>
      <c r="AF1813" s="2" t="e">
        <f>IF(R1813&lt;&gt;"",VLOOKUP(S1813,'Avtal 2026-05-21'!C:J,18,FALSE),"")</f>
        <v>#REF!</v>
      </c>
      <c r="AG1813" s="2" t="e">
        <f>IF(R1813&lt;&gt;"",VLOOKUP(S1813,'Avtal 2026-05-21'!C:J,19,FALSE),"")</f>
        <v>#REF!</v>
      </c>
      <c r="AH1813" s="10" t="e">
        <f>IF(R1813&gt;0,VLOOKUP(S1813,'Avtal 2026-05-21'!C:J,52,FALSE),"")</f>
        <v>#REF!</v>
      </c>
    </row>
    <row r="1814" spans="18:34" ht="18.75" customHeight="1" x14ac:dyDescent="0.25">
      <c r="R1814" s="2" t="e">
        <f>IF(MAX($R$10:R1813)&gt;=$K$4,0,R1813+1)</f>
        <v>#REF!</v>
      </c>
      <c r="S1814" s="2" t="e">
        <f t="shared" si="136"/>
        <v>#REF!</v>
      </c>
      <c r="T1814" s="2" t="e">
        <f t="shared" si="133"/>
        <v>#REF!</v>
      </c>
      <c r="U1814" s="2" t="e">
        <f t="shared" si="134"/>
        <v>#REF!</v>
      </c>
      <c r="V1814" s="2" t="e">
        <f t="shared" si="135"/>
        <v>#REF!</v>
      </c>
      <c r="X1814" s="2" t="e">
        <f>IF(R1814&lt;&gt;"",VLOOKUP(S1814,'Avtal 2026-05-21'!C:J,9,FALSE),"")</f>
        <v>#REF!</v>
      </c>
      <c r="Y1814" s="2" t="e">
        <f>IF(R1814&lt;&gt;"",VLOOKUP(S1814,'Avtal 2026-05-21'!C:J,10,FALSE),"")</f>
        <v>#REF!</v>
      </c>
      <c r="Z1814" s="2" t="e">
        <f>IF(R1814&lt;&gt;"",VLOOKUP(S1814,'Avtal 2026-05-21'!C:J,11,FALSE),"")</f>
        <v>#REF!</v>
      </c>
      <c r="AA1814" s="2" t="e">
        <f>IF(R1814&lt;&gt;"",VLOOKUP(S1814,'Avtal 2026-05-21'!C:J,12,FALSE),"")</f>
        <v>#REF!</v>
      </c>
      <c r="AB1814" s="2" t="e">
        <f>IF(R1814&lt;&gt;"",VLOOKUP(S1814,'Avtal 2026-05-21'!C:J,13,FALSE),"")</f>
        <v>#REF!</v>
      </c>
      <c r="AC1814" s="2" t="e">
        <f>IF(R1814&lt;&gt;"",VLOOKUP(S1814,'Avtal 2026-05-21'!C:J,21,FALSE),"")</f>
        <v>#REF!</v>
      </c>
      <c r="AD1814" s="13" t="e">
        <f>VLOOKUP(S1814,'Avtal 2026-05-21'!C:J,7,FALSE)</f>
        <v>#REF!</v>
      </c>
      <c r="AF1814" s="2" t="e">
        <f>IF(R1814&lt;&gt;"",VLOOKUP(S1814,'Avtal 2026-05-21'!C:J,18,FALSE),"")</f>
        <v>#REF!</v>
      </c>
      <c r="AG1814" s="2" t="e">
        <f>IF(R1814&lt;&gt;"",VLOOKUP(S1814,'Avtal 2026-05-21'!C:J,19,FALSE),"")</f>
        <v>#REF!</v>
      </c>
      <c r="AH1814" s="10" t="e">
        <f>IF(R1814&gt;0,VLOOKUP(S1814,'Avtal 2026-05-21'!C:J,52,FALSE),"")</f>
        <v>#REF!</v>
      </c>
    </row>
    <row r="1815" spans="18:34" ht="18.75" customHeight="1" x14ac:dyDescent="0.25">
      <c r="R1815" s="2" t="e">
        <f>IF(MAX($R$10:R1814)&gt;=$K$4,0,R1814+1)</f>
        <v>#REF!</v>
      </c>
      <c r="S1815" s="2" t="e">
        <f t="shared" si="136"/>
        <v>#REF!</v>
      </c>
      <c r="T1815" s="2" t="e">
        <f t="shared" si="133"/>
        <v>#REF!</v>
      </c>
      <c r="U1815" s="2" t="e">
        <f t="shared" si="134"/>
        <v>#REF!</v>
      </c>
      <c r="V1815" s="2" t="e">
        <f t="shared" si="135"/>
        <v>#REF!</v>
      </c>
      <c r="X1815" s="2" t="e">
        <f>IF(R1815&lt;&gt;"",VLOOKUP(S1815,'Avtal 2026-05-21'!C:J,9,FALSE),"")</f>
        <v>#REF!</v>
      </c>
      <c r="Y1815" s="2" t="e">
        <f>IF(R1815&lt;&gt;"",VLOOKUP(S1815,'Avtal 2026-05-21'!C:J,10,FALSE),"")</f>
        <v>#REF!</v>
      </c>
      <c r="Z1815" s="2" t="e">
        <f>IF(R1815&lt;&gt;"",VLOOKUP(S1815,'Avtal 2026-05-21'!C:J,11,FALSE),"")</f>
        <v>#REF!</v>
      </c>
      <c r="AA1815" s="2" t="e">
        <f>IF(R1815&lt;&gt;"",VLOOKUP(S1815,'Avtal 2026-05-21'!C:J,12,FALSE),"")</f>
        <v>#REF!</v>
      </c>
      <c r="AB1815" s="2" t="e">
        <f>IF(R1815&lt;&gt;"",VLOOKUP(S1815,'Avtal 2026-05-21'!C:J,13,FALSE),"")</f>
        <v>#REF!</v>
      </c>
      <c r="AC1815" s="2" t="e">
        <f>IF(R1815&lt;&gt;"",VLOOKUP(S1815,'Avtal 2026-05-21'!C:J,21,FALSE),"")</f>
        <v>#REF!</v>
      </c>
      <c r="AD1815" s="13" t="e">
        <f>VLOOKUP(S1815,'Avtal 2026-05-21'!C:J,7,FALSE)</f>
        <v>#REF!</v>
      </c>
      <c r="AF1815" s="2" t="e">
        <f>IF(R1815&lt;&gt;"",VLOOKUP(S1815,'Avtal 2026-05-21'!C:J,18,FALSE),"")</f>
        <v>#REF!</v>
      </c>
      <c r="AG1815" s="2" t="e">
        <f>IF(R1815&lt;&gt;"",VLOOKUP(S1815,'Avtal 2026-05-21'!C:J,19,FALSE),"")</f>
        <v>#REF!</v>
      </c>
      <c r="AH1815" s="10" t="e">
        <f>IF(R1815&gt;0,VLOOKUP(S1815,'Avtal 2026-05-21'!C:J,52,FALSE),"")</f>
        <v>#REF!</v>
      </c>
    </row>
    <row r="1816" spans="18:34" ht="18.75" customHeight="1" x14ac:dyDescent="0.25">
      <c r="R1816" s="2" t="e">
        <f>IF(MAX($R$10:R1815)&gt;=$K$4,0,R1815+1)</f>
        <v>#REF!</v>
      </c>
      <c r="S1816" s="2" t="e">
        <f t="shared" si="136"/>
        <v>#REF!</v>
      </c>
      <c r="T1816" s="2" t="e">
        <f t="shared" si="133"/>
        <v>#REF!</v>
      </c>
      <c r="U1816" s="2" t="e">
        <f t="shared" si="134"/>
        <v>#REF!</v>
      </c>
      <c r="V1816" s="2" t="e">
        <f t="shared" si="135"/>
        <v>#REF!</v>
      </c>
      <c r="X1816" s="2" t="e">
        <f>IF(R1816&lt;&gt;"",VLOOKUP(S1816,'Avtal 2026-05-21'!C:J,9,FALSE),"")</f>
        <v>#REF!</v>
      </c>
      <c r="Y1816" s="2" t="e">
        <f>IF(R1816&lt;&gt;"",VLOOKUP(S1816,'Avtal 2026-05-21'!C:J,10,FALSE),"")</f>
        <v>#REF!</v>
      </c>
      <c r="Z1816" s="2" t="e">
        <f>IF(R1816&lt;&gt;"",VLOOKUP(S1816,'Avtal 2026-05-21'!C:J,11,FALSE),"")</f>
        <v>#REF!</v>
      </c>
      <c r="AA1816" s="2" t="e">
        <f>IF(R1816&lt;&gt;"",VLOOKUP(S1816,'Avtal 2026-05-21'!C:J,12,FALSE),"")</f>
        <v>#REF!</v>
      </c>
      <c r="AB1816" s="2" t="e">
        <f>IF(R1816&lt;&gt;"",VLOOKUP(S1816,'Avtal 2026-05-21'!C:J,13,FALSE),"")</f>
        <v>#REF!</v>
      </c>
      <c r="AC1816" s="2" t="e">
        <f>IF(R1816&lt;&gt;"",VLOOKUP(S1816,'Avtal 2026-05-21'!C:J,21,FALSE),"")</f>
        <v>#REF!</v>
      </c>
      <c r="AD1816" s="13" t="e">
        <f>VLOOKUP(S1816,'Avtal 2026-05-21'!C:J,7,FALSE)</f>
        <v>#REF!</v>
      </c>
      <c r="AF1816" s="2" t="e">
        <f>IF(R1816&lt;&gt;"",VLOOKUP(S1816,'Avtal 2026-05-21'!C:J,18,FALSE),"")</f>
        <v>#REF!</v>
      </c>
      <c r="AG1816" s="2" t="e">
        <f>IF(R1816&lt;&gt;"",VLOOKUP(S1816,'Avtal 2026-05-21'!C:J,19,FALSE),"")</f>
        <v>#REF!</v>
      </c>
      <c r="AH1816" s="10" t="e">
        <f>IF(R1816&gt;0,VLOOKUP(S1816,'Avtal 2026-05-21'!C:J,52,FALSE),"")</f>
        <v>#REF!</v>
      </c>
    </row>
    <row r="1817" spans="18:34" ht="18.75" customHeight="1" x14ac:dyDescent="0.25">
      <c r="R1817" s="2" t="e">
        <f>IF(MAX($R$10:R1816)&gt;=$K$4,0,R1816+1)</f>
        <v>#REF!</v>
      </c>
      <c r="S1817" s="2" t="e">
        <f t="shared" si="136"/>
        <v>#REF!</v>
      </c>
      <c r="T1817" s="2" t="e">
        <f t="shared" si="133"/>
        <v>#REF!</v>
      </c>
      <c r="U1817" s="2" t="e">
        <f t="shared" si="134"/>
        <v>#REF!</v>
      </c>
      <c r="V1817" s="2" t="e">
        <f t="shared" si="135"/>
        <v>#REF!</v>
      </c>
      <c r="X1817" s="2" t="e">
        <f>IF(R1817&lt;&gt;"",VLOOKUP(S1817,'Avtal 2026-05-21'!C:J,9,FALSE),"")</f>
        <v>#REF!</v>
      </c>
      <c r="Y1817" s="2" t="e">
        <f>IF(R1817&lt;&gt;"",VLOOKUP(S1817,'Avtal 2026-05-21'!C:J,10,FALSE),"")</f>
        <v>#REF!</v>
      </c>
      <c r="Z1817" s="2" t="e">
        <f>IF(R1817&lt;&gt;"",VLOOKUP(S1817,'Avtal 2026-05-21'!C:J,11,FALSE),"")</f>
        <v>#REF!</v>
      </c>
      <c r="AA1817" s="2" t="e">
        <f>IF(R1817&lt;&gt;"",VLOOKUP(S1817,'Avtal 2026-05-21'!C:J,12,FALSE),"")</f>
        <v>#REF!</v>
      </c>
      <c r="AB1817" s="2" t="e">
        <f>IF(R1817&lt;&gt;"",VLOOKUP(S1817,'Avtal 2026-05-21'!C:J,13,FALSE),"")</f>
        <v>#REF!</v>
      </c>
      <c r="AC1817" s="2" t="e">
        <f>IF(R1817&lt;&gt;"",VLOOKUP(S1817,'Avtal 2026-05-21'!C:J,21,FALSE),"")</f>
        <v>#REF!</v>
      </c>
      <c r="AD1817" s="13" t="e">
        <f>VLOOKUP(S1817,'Avtal 2026-05-21'!C:J,7,FALSE)</f>
        <v>#REF!</v>
      </c>
      <c r="AF1817" s="2" t="e">
        <f>IF(R1817&lt;&gt;"",VLOOKUP(S1817,'Avtal 2026-05-21'!C:J,18,FALSE),"")</f>
        <v>#REF!</v>
      </c>
      <c r="AG1817" s="2" t="e">
        <f>IF(R1817&lt;&gt;"",VLOOKUP(S1817,'Avtal 2026-05-21'!C:J,19,FALSE),"")</f>
        <v>#REF!</v>
      </c>
      <c r="AH1817" s="10" t="e">
        <f>IF(R1817&gt;0,VLOOKUP(S1817,'Avtal 2026-05-21'!C:J,52,FALSE),"")</f>
        <v>#REF!</v>
      </c>
    </row>
    <row r="1818" spans="18:34" ht="18.75" customHeight="1" x14ac:dyDescent="0.25">
      <c r="R1818" s="2" t="e">
        <f>IF(MAX($R$10:R1817)&gt;=$K$4,0,R1817+1)</f>
        <v>#REF!</v>
      </c>
      <c r="S1818" s="2" t="e">
        <f t="shared" si="136"/>
        <v>#REF!</v>
      </c>
      <c r="T1818" s="2" t="e">
        <f t="shared" si="133"/>
        <v>#REF!</v>
      </c>
      <c r="U1818" s="2" t="e">
        <f t="shared" si="134"/>
        <v>#REF!</v>
      </c>
      <c r="V1818" s="2" t="e">
        <f t="shared" si="135"/>
        <v>#REF!</v>
      </c>
      <c r="X1818" s="2" t="e">
        <f>IF(R1818&lt;&gt;"",VLOOKUP(S1818,'Avtal 2026-05-21'!C:J,9,FALSE),"")</f>
        <v>#REF!</v>
      </c>
      <c r="Y1818" s="2" t="e">
        <f>IF(R1818&lt;&gt;"",VLOOKUP(S1818,'Avtal 2026-05-21'!C:J,10,FALSE),"")</f>
        <v>#REF!</v>
      </c>
      <c r="Z1818" s="2" t="e">
        <f>IF(R1818&lt;&gt;"",VLOOKUP(S1818,'Avtal 2026-05-21'!C:J,11,FALSE),"")</f>
        <v>#REF!</v>
      </c>
      <c r="AA1818" s="2" t="e">
        <f>IF(R1818&lt;&gt;"",VLOOKUP(S1818,'Avtal 2026-05-21'!C:J,12,FALSE),"")</f>
        <v>#REF!</v>
      </c>
      <c r="AB1818" s="2" t="e">
        <f>IF(R1818&lt;&gt;"",VLOOKUP(S1818,'Avtal 2026-05-21'!C:J,13,FALSE),"")</f>
        <v>#REF!</v>
      </c>
      <c r="AC1818" s="2" t="e">
        <f>IF(R1818&lt;&gt;"",VLOOKUP(S1818,'Avtal 2026-05-21'!C:J,21,FALSE),"")</f>
        <v>#REF!</v>
      </c>
      <c r="AD1818" s="13" t="e">
        <f>VLOOKUP(S1818,'Avtal 2026-05-21'!C:J,7,FALSE)</f>
        <v>#REF!</v>
      </c>
      <c r="AF1818" s="2" t="e">
        <f>IF(R1818&lt;&gt;"",VLOOKUP(S1818,'Avtal 2026-05-21'!C:J,18,FALSE),"")</f>
        <v>#REF!</v>
      </c>
      <c r="AG1818" s="2" t="e">
        <f>IF(R1818&lt;&gt;"",VLOOKUP(S1818,'Avtal 2026-05-21'!C:J,19,FALSE),"")</f>
        <v>#REF!</v>
      </c>
      <c r="AH1818" s="10" t="e">
        <f>IF(R1818&gt;0,VLOOKUP(S1818,'Avtal 2026-05-21'!C:J,52,FALSE),"")</f>
        <v>#REF!</v>
      </c>
    </row>
    <row r="1819" spans="18:34" ht="18.75" customHeight="1" x14ac:dyDescent="0.25">
      <c r="R1819" s="2" t="e">
        <f>IF(MAX($R$10:R1818)&gt;=$K$4,0,R1818+1)</f>
        <v>#REF!</v>
      </c>
      <c r="S1819" s="2" t="e">
        <f t="shared" si="136"/>
        <v>#REF!</v>
      </c>
      <c r="T1819" s="2" t="e">
        <f t="shared" si="133"/>
        <v>#REF!</v>
      </c>
      <c r="U1819" s="2" t="e">
        <f t="shared" si="134"/>
        <v>#REF!</v>
      </c>
      <c r="V1819" s="2" t="e">
        <f t="shared" si="135"/>
        <v>#REF!</v>
      </c>
      <c r="X1819" s="2" t="e">
        <f>IF(R1819&lt;&gt;"",VLOOKUP(S1819,'Avtal 2026-05-21'!C:J,9,FALSE),"")</f>
        <v>#REF!</v>
      </c>
      <c r="Y1819" s="2" t="e">
        <f>IF(R1819&lt;&gt;"",VLOOKUP(S1819,'Avtal 2026-05-21'!C:J,10,FALSE),"")</f>
        <v>#REF!</v>
      </c>
      <c r="Z1819" s="2" t="e">
        <f>IF(R1819&lt;&gt;"",VLOOKUP(S1819,'Avtal 2026-05-21'!C:J,11,FALSE),"")</f>
        <v>#REF!</v>
      </c>
      <c r="AA1819" s="2" t="e">
        <f>IF(R1819&lt;&gt;"",VLOOKUP(S1819,'Avtal 2026-05-21'!C:J,12,FALSE),"")</f>
        <v>#REF!</v>
      </c>
      <c r="AB1819" s="2" t="e">
        <f>IF(R1819&lt;&gt;"",VLOOKUP(S1819,'Avtal 2026-05-21'!C:J,13,FALSE),"")</f>
        <v>#REF!</v>
      </c>
      <c r="AC1819" s="2" t="e">
        <f>IF(R1819&lt;&gt;"",VLOOKUP(S1819,'Avtal 2026-05-21'!C:J,21,FALSE),"")</f>
        <v>#REF!</v>
      </c>
      <c r="AD1819" s="13" t="e">
        <f>VLOOKUP(S1819,'Avtal 2026-05-21'!C:J,7,FALSE)</f>
        <v>#REF!</v>
      </c>
      <c r="AF1819" s="2" t="e">
        <f>IF(R1819&lt;&gt;"",VLOOKUP(S1819,'Avtal 2026-05-21'!C:J,18,FALSE),"")</f>
        <v>#REF!</v>
      </c>
      <c r="AG1819" s="2" t="e">
        <f>IF(R1819&lt;&gt;"",VLOOKUP(S1819,'Avtal 2026-05-21'!C:J,19,FALSE),"")</f>
        <v>#REF!</v>
      </c>
      <c r="AH1819" s="10" t="e">
        <f>IF(R1819&gt;0,VLOOKUP(S1819,'Avtal 2026-05-21'!C:J,52,FALSE),"")</f>
        <v>#REF!</v>
      </c>
    </row>
    <row r="1821" spans="18:34" ht="18.75" customHeight="1" x14ac:dyDescent="0.25">
      <c r="S1821" s="2">
        <f t="shared" ref="S1821:S1852" si="137">S1820+1</f>
        <v>1</v>
      </c>
    </row>
    <row r="1822" spans="18:34" ht="18.75" customHeight="1" x14ac:dyDescent="0.25">
      <c r="S1822" s="2">
        <f t="shared" si="137"/>
        <v>2</v>
      </c>
    </row>
    <row r="1823" spans="18:34" ht="18.75" customHeight="1" x14ac:dyDescent="0.25">
      <c r="S1823" s="2">
        <f t="shared" si="137"/>
        <v>3</v>
      </c>
    </row>
    <row r="1824" spans="18:34" ht="18.75" customHeight="1" x14ac:dyDescent="0.25">
      <c r="S1824" s="2">
        <f t="shared" si="137"/>
        <v>4</v>
      </c>
    </row>
    <row r="1825" spans="19:19" ht="18.75" customHeight="1" x14ac:dyDescent="0.25">
      <c r="S1825" s="2">
        <f t="shared" si="137"/>
        <v>5</v>
      </c>
    </row>
    <row r="1826" spans="19:19" ht="18.75" customHeight="1" x14ac:dyDescent="0.25">
      <c r="S1826" s="2">
        <f t="shared" si="137"/>
        <v>6</v>
      </c>
    </row>
    <row r="1827" spans="19:19" ht="18.75" customHeight="1" x14ac:dyDescent="0.25">
      <c r="S1827" s="2">
        <f t="shared" si="137"/>
        <v>7</v>
      </c>
    </row>
    <row r="1828" spans="19:19" ht="18.75" customHeight="1" x14ac:dyDescent="0.25">
      <c r="S1828" s="2">
        <f t="shared" si="137"/>
        <v>8</v>
      </c>
    </row>
    <row r="1829" spans="19:19" ht="18.75" customHeight="1" x14ac:dyDescent="0.25">
      <c r="S1829" s="2">
        <f t="shared" si="137"/>
        <v>9</v>
      </c>
    </row>
    <row r="1830" spans="19:19" ht="18.75" customHeight="1" x14ac:dyDescent="0.25">
      <c r="S1830" s="2">
        <f t="shared" si="137"/>
        <v>10</v>
      </c>
    </row>
    <row r="1831" spans="19:19" ht="18.75" customHeight="1" x14ac:dyDescent="0.25">
      <c r="S1831" s="2">
        <f t="shared" si="137"/>
        <v>11</v>
      </c>
    </row>
    <row r="1832" spans="19:19" ht="18.75" customHeight="1" x14ac:dyDescent="0.25">
      <c r="S1832" s="2">
        <f t="shared" si="137"/>
        <v>12</v>
      </c>
    </row>
    <row r="1833" spans="19:19" ht="18.75" customHeight="1" x14ac:dyDescent="0.25">
      <c r="S1833" s="2">
        <f t="shared" si="137"/>
        <v>13</v>
      </c>
    </row>
    <row r="1834" spans="19:19" ht="18.75" customHeight="1" x14ac:dyDescent="0.25">
      <c r="S1834" s="2">
        <f t="shared" si="137"/>
        <v>14</v>
      </c>
    </row>
    <row r="1835" spans="19:19" ht="18.75" customHeight="1" x14ac:dyDescent="0.25">
      <c r="S1835" s="2">
        <f t="shared" si="137"/>
        <v>15</v>
      </c>
    </row>
    <row r="1836" spans="19:19" ht="18.75" customHeight="1" x14ac:dyDescent="0.25">
      <c r="S1836" s="2">
        <f t="shared" si="137"/>
        <v>16</v>
      </c>
    </row>
    <row r="1837" spans="19:19" ht="18.75" customHeight="1" x14ac:dyDescent="0.25">
      <c r="S1837" s="2">
        <f t="shared" si="137"/>
        <v>17</v>
      </c>
    </row>
    <row r="1838" spans="19:19" ht="18.75" customHeight="1" x14ac:dyDescent="0.25">
      <c r="S1838" s="2">
        <f t="shared" si="137"/>
        <v>18</v>
      </c>
    </row>
    <row r="1839" spans="19:19" ht="18.75" customHeight="1" x14ac:dyDescent="0.25">
      <c r="S1839" s="2">
        <f t="shared" si="137"/>
        <v>19</v>
      </c>
    </row>
    <row r="1840" spans="19:19" ht="18.75" customHeight="1" x14ac:dyDescent="0.25">
      <c r="S1840" s="2">
        <f t="shared" si="137"/>
        <v>20</v>
      </c>
    </row>
    <row r="1841" spans="19:19" ht="18.75" customHeight="1" x14ac:dyDescent="0.25">
      <c r="S1841" s="2">
        <f t="shared" si="137"/>
        <v>21</v>
      </c>
    </row>
    <row r="1842" spans="19:19" ht="18.75" customHeight="1" x14ac:dyDescent="0.25">
      <c r="S1842" s="2">
        <f t="shared" si="137"/>
        <v>22</v>
      </c>
    </row>
    <row r="1843" spans="19:19" ht="18.75" customHeight="1" x14ac:dyDescent="0.25">
      <c r="S1843" s="2">
        <f t="shared" si="137"/>
        <v>23</v>
      </c>
    </row>
    <row r="1844" spans="19:19" ht="18.75" customHeight="1" x14ac:dyDescent="0.25">
      <c r="S1844" s="2">
        <f t="shared" si="137"/>
        <v>24</v>
      </c>
    </row>
    <row r="1845" spans="19:19" ht="18.75" customHeight="1" x14ac:dyDescent="0.25">
      <c r="S1845" s="2">
        <f t="shared" si="137"/>
        <v>25</v>
      </c>
    </row>
    <row r="1846" spans="19:19" ht="18.75" customHeight="1" x14ac:dyDescent="0.25">
      <c r="S1846" s="2">
        <f t="shared" si="137"/>
        <v>26</v>
      </c>
    </row>
    <row r="1847" spans="19:19" ht="18.75" customHeight="1" x14ac:dyDescent="0.25">
      <c r="S1847" s="2">
        <f t="shared" si="137"/>
        <v>27</v>
      </c>
    </row>
    <row r="1848" spans="19:19" ht="18.75" customHeight="1" x14ac:dyDescent="0.25">
      <c r="S1848" s="2">
        <f t="shared" si="137"/>
        <v>28</v>
      </c>
    </row>
    <row r="1849" spans="19:19" ht="18.75" customHeight="1" x14ac:dyDescent="0.25">
      <c r="S1849" s="2">
        <f t="shared" si="137"/>
        <v>29</v>
      </c>
    </row>
    <row r="1850" spans="19:19" ht="18.75" customHeight="1" x14ac:dyDescent="0.25">
      <c r="S1850" s="2">
        <f t="shared" si="137"/>
        <v>30</v>
      </c>
    </row>
    <row r="1851" spans="19:19" ht="18.75" customHeight="1" x14ac:dyDescent="0.25">
      <c r="S1851" s="2">
        <f t="shared" si="137"/>
        <v>31</v>
      </c>
    </row>
    <row r="1852" spans="19:19" ht="18.75" customHeight="1" x14ac:dyDescent="0.25">
      <c r="S1852" s="2">
        <f t="shared" si="137"/>
        <v>32</v>
      </c>
    </row>
    <row r="1853" spans="19:19" ht="18.75" customHeight="1" x14ac:dyDescent="0.25">
      <c r="S1853" s="2">
        <f t="shared" ref="S1853:S1871" si="138">S1852+1</f>
        <v>33</v>
      </c>
    </row>
    <row r="1854" spans="19:19" ht="18.75" customHeight="1" x14ac:dyDescent="0.25">
      <c r="S1854" s="2">
        <f t="shared" si="138"/>
        <v>34</v>
      </c>
    </row>
    <row r="1855" spans="19:19" ht="18.75" customHeight="1" x14ac:dyDescent="0.25">
      <c r="S1855" s="2">
        <f t="shared" si="138"/>
        <v>35</v>
      </c>
    </row>
    <row r="1856" spans="19:19" ht="18.75" customHeight="1" x14ac:dyDescent="0.25">
      <c r="S1856" s="2">
        <f t="shared" si="138"/>
        <v>36</v>
      </c>
    </row>
    <row r="1857" spans="19:19" ht="18.75" customHeight="1" x14ac:dyDescent="0.25">
      <c r="S1857" s="2">
        <f t="shared" si="138"/>
        <v>37</v>
      </c>
    </row>
    <row r="1858" spans="19:19" ht="18.75" customHeight="1" x14ac:dyDescent="0.25">
      <c r="S1858" s="2">
        <f t="shared" si="138"/>
        <v>38</v>
      </c>
    </row>
    <row r="1859" spans="19:19" ht="18.75" customHeight="1" x14ac:dyDescent="0.25">
      <c r="S1859" s="2">
        <f t="shared" si="138"/>
        <v>39</v>
      </c>
    </row>
    <row r="1860" spans="19:19" ht="18.75" customHeight="1" x14ac:dyDescent="0.25">
      <c r="S1860" s="2">
        <f t="shared" si="138"/>
        <v>40</v>
      </c>
    </row>
    <row r="1861" spans="19:19" ht="18.75" customHeight="1" x14ac:dyDescent="0.25">
      <c r="S1861" s="2">
        <f t="shared" si="138"/>
        <v>41</v>
      </c>
    </row>
    <row r="1862" spans="19:19" ht="18.75" customHeight="1" x14ac:dyDescent="0.25">
      <c r="S1862" s="2">
        <f t="shared" si="138"/>
        <v>42</v>
      </c>
    </row>
    <row r="1863" spans="19:19" ht="18.75" customHeight="1" x14ac:dyDescent="0.25">
      <c r="S1863" s="2">
        <f t="shared" si="138"/>
        <v>43</v>
      </c>
    </row>
    <row r="1864" spans="19:19" ht="18.75" customHeight="1" x14ac:dyDescent="0.25">
      <c r="S1864" s="2">
        <f t="shared" si="138"/>
        <v>44</v>
      </c>
    </row>
    <row r="1865" spans="19:19" ht="18.75" customHeight="1" x14ac:dyDescent="0.25">
      <c r="S1865" s="2">
        <f t="shared" si="138"/>
        <v>45</v>
      </c>
    </row>
    <row r="1866" spans="19:19" ht="18.75" customHeight="1" x14ac:dyDescent="0.25">
      <c r="S1866" s="2">
        <f t="shared" si="138"/>
        <v>46</v>
      </c>
    </row>
    <row r="1867" spans="19:19" ht="18.75" customHeight="1" x14ac:dyDescent="0.25">
      <c r="S1867" s="2">
        <f t="shared" si="138"/>
        <v>47</v>
      </c>
    </row>
    <row r="1868" spans="19:19" ht="18.75" customHeight="1" x14ac:dyDescent="0.25">
      <c r="S1868" s="2">
        <f t="shared" si="138"/>
        <v>48</v>
      </c>
    </row>
    <row r="1869" spans="19:19" ht="18.75" customHeight="1" x14ac:dyDescent="0.25">
      <c r="S1869" s="2">
        <f t="shared" si="138"/>
        <v>49</v>
      </c>
    </row>
    <row r="1870" spans="19:19" ht="18.75" customHeight="1" x14ac:dyDescent="0.25">
      <c r="S1870" s="2">
        <f t="shared" si="138"/>
        <v>50</v>
      </c>
    </row>
    <row r="1871" spans="19:19" ht="18.75" customHeight="1" x14ac:dyDescent="0.25">
      <c r="S1871" s="2">
        <f t="shared" si="138"/>
        <v>51</v>
      </c>
    </row>
  </sheetData>
  <phoneticPr fontId="4" type="noConversion"/>
  <pageMargins left="0.7" right="0.7" top="0.75" bottom="0.75" header="0.3" footer="0.3"/>
  <pageSetup paperSize="9" orientation="portrait" r:id="rId1"/>
  <headerFooter>
    <oddFooter>&amp;L_x000D_&amp;1#&amp;"Aptos"&amp;10&amp;K000000 Informationsklass: 1- Intern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List Box 4">
              <controlPr defaultSize="0" autoLine="0" autoPict="0">
                <anchor moveWithCells="1">
                  <from>
                    <xdr:col>16</xdr:col>
                    <xdr:colOff>180975</xdr:colOff>
                    <xdr:row>0</xdr:row>
                    <xdr:rowOff>219075</xdr:rowOff>
                  </from>
                  <to>
                    <xdr:col>21</xdr:col>
                    <xdr:colOff>352425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defa4170-0d19-0005-0001-bc88714345d2}" enabled="1" method="Privileged" siteId="{b10f92d0-ff31-4778-928d-b7c79eb599c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Avtal 2026-05-21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</dc:title>
  <dc:subject>Avtal</dc:subject>
  <dc:creator>Peter Poromaa</dc:creator>
  <cp:lastModifiedBy>Anette Karlsson</cp:lastModifiedBy>
  <cp:lastPrinted>2026-05-26T08:32:44Z</cp:lastPrinted>
  <dcterms:created xsi:type="dcterms:W3CDTF">2016-08-17T07:27:26Z</dcterms:created>
  <dcterms:modified xsi:type="dcterms:W3CDTF">2026-05-26T08:32:52Z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SoftArtisans OfficeWriter for Excel 8.2.1.4082 (http://officewriter.softartisans.com)</vt:lpwstr>
  </property>
  <property fmtid="{D5CDD505-2E9C-101B-9397-08002B2CF9AE}" pid="3" name="MSIP_Label_defa4170-0d19-0005-0001-bc88714345d2_Enabled">
    <vt:lpwstr>true</vt:lpwstr>
  </property>
  <property fmtid="{D5CDD505-2E9C-101B-9397-08002B2CF9AE}" pid="4" name="MSIP_Label_defa4170-0d19-0005-0001-bc88714345d2_SetDate">
    <vt:lpwstr>2026-05-21T09:37:31Z</vt:lpwstr>
  </property>
  <property fmtid="{D5CDD505-2E9C-101B-9397-08002B2CF9AE}" pid="5" name="MSIP_Label_defa4170-0d19-0005-0001-bc88714345d2_Method">
    <vt:lpwstr>Standard</vt:lpwstr>
  </property>
  <property fmtid="{D5CDD505-2E9C-101B-9397-08002B2CF9AE}" pid="6" name="MSIP_Label_defa4170-0d19-0005-0001-bc88714345d2_Name">
    <vt:lpwstr>defa4170-0d19-0005-0001-bc88714345d2</vt:lpwstr>
  </property>
  <property fmtid="{D5CDD505-2E9C-101B-9397-08002B2CF9AE}" pid="7" name="MSIP_Label_defa4170-0d19-0005-0001-bc88714345d2_SiteId">
    <vt:lpwstr>b10f92d0-ff31-4778-928d-b7c79eb599c1</vt:lpwstr>
  </property>
  <property fmtid="{D5CDD505-2E9C-101B-9397-08002B2CF9AE}" pid="8" name="MSIP_Label_defa4170-0d19-0005-0001-bc88714345d2_ActionId">
    <vt:lpwstr>ccc064e4-7f9b-4897-b220-38a904461c3b</vt:lpwstr>
  </property>
  <property fmtid="{D5CDD505-2E9C-101B-9397-08002B2CF9AE}" pid="9" name="MSIP_Label_defa4170-0d19-0005-0001-bc88714345d2_ContentBits">
    <vt:lpwstr>0</vt:lpwstr>
  </property>
</Properties>
</file>